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Sheet1!$A$7:$O$78</definedName>
    <definedName name="CELL_RANGE">Sheet1!$M$5</definedName>
    <definedName name="_xlnm.Print_Area" localSheetId="0">Sheet1!$A$1:$O$7</definedName>
    <definedName name="TAB_RANGE">Sheet1!$A$8:$O$77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<sst xmlns="http://schemas.openxmlformats.org/spreadsheetml/2006/main" count="312" uniqueCount="176">
  <si>
    <t>北京探路者户外用品股份有限公司核价单</t>
  </si>
  <si>
    <t>款式图</t>
  </si>
  <si>
    <t>贴上正反面款式图、或者照片</t>
  </si>
  <si>
    <t>款式名称：</t>
  </si>
  <si>
    <t>通款硬壳冲锋衣</t>
  </si>
  <si>
    <t>渠道：</t>
  </si>
  <si>
    <t>开发季：</t>
  </si>
  <si>
    <t>26SS</t>
  </si>
  <si>
    <t>生产工厂：</t>
  </si>
  <si>
    <t>合泰</t>
  </si>
  <si>
    <t>成衣编号：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</si>
  <si>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</si>
  <si>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</si>
  <si>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</si>
  <si>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</si>
  <si>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</si>
  <si>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</si>
  <si>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</si>
  <si>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</si>
  <si>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</si>
  <si>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</si>
  <si>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</si>
  <si>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</si>
  <si>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</si>
  <si>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</si>
  <si>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</si>
  <si>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</si>
  <si>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</si>
  <si>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</si>
  <si>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</si>
  <si>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</si>
  <si>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</si>
  <si>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</si>
  <si>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</si>
  <si>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</si>
  <si>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</si>
  <si>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</si>
  <si>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</si>
  <si>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</si>
  <si>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40D锦纶平纹PTFE格子飘纱(EVENT蓝标）</t>
  </si>
  <si>
    <t>01CF310</t>
  </si>
  <si>
    <t>米</t>
  </si>
  <si>
    <t>涤纶格子飘纱+eVent膜1</t>
  </si>
  <si>
    <t>01LL140</t>
  </si>
  <si>
    <t>超轻四面弹</t>
  </si>
  <si>
    <t>01SG124</t>
  </si>
  <si>
    <t>40G无纺无胶衬1.1M</t>
  </si>
  <si>
    <t>01MC059</t>
  </si>
  <si>
    <t>高弹尼氨网眼布</t>
  </si>
  <si>
    <t>01LL230</t>
  </si>
  <si>
    <t>300T高F春亚纺</t>
  </si>
  <si>
    <t>01SS000071</t>
  </si>
  <si>
    <t>高密丝光绒</t>
  </si>
  <si>
    <t>01LL370</t>
  </si>
  <si>
    <t>辅料</t>
  </si>
  <si>
    <t>3415双面胶0.075*10mm</t>
  </si>
  <si>
    <t>02SM000043</t>
  </si>
  <si>
    <t>3415双面胶0.075*1524mm</t>
  </si>
  <si>
    <t>02SM000013</t>
  </si>
  <si>
    <t>TY226夹网热熔膜0.3*650mm</t>
  </si>
  <si>
    <t>02PU0226</t>
  </si>
  <si>
    <t>TY829-41热封条0.3*13mm</t>
  </si>
  <si>
    <t>02JT000034</t>
  </si>
  <si>
    <t>TY829-41热封条0.3*1M</t>
  </si>
  <si>
    <t>02PU8292</t>
  </si>
  <si>
    <t>TY829-41热封条0.3*18mm</t>
  </si>
  <si>
    <t>02JT000079</t>
  </si>
  <si>
    <t>0.25CM弹力绳</t>
  </si>
  <si>
    <t>03SL0104</t>
  </si>
  <si>
    <t>丁腈发泡圆条</t>
  </si>
  <si>
    <t>02QT000016</t>
  </si>
  <si>
    <t>1CM高精密涤纶混纺织带</t>
  </si>
  <si>
    <t>02ZD000008</t>
  </si>
  <si>
    <t>魔术贴勾袖袢（左）</t>
  </si>
  <si>
    <t>02BP0095</t>
  </si>
  <si>
    <t>个</t>
  </si>
  <si>
    <t>2CM弹力包边带（无LOGO）</t>
  </si>
  <si>
    <t>02BB2020</t>
  </si>
  <si>
    <t>0.6CM横纹织带</t>
  </si>
  <si>
    <t>02ZD0206</t>
  </si>
  <si>
    <t>2CM新型粘扣（毛）</t>
  </si>
  <si>
    <t>02ZK0320</t>
  </si>
  <si>
    <t>魔术贴勾袖袢（右）</t>
  </si>
  <si>
    <t>02BP1095</t>
  </si>
  <si>
    <t>2CM橡根（硅胶LOGO）</t>
  </si>
  <si>
    <t>02XG0020</t>
  </si>
  <si>
    <t>0.8CM横纹织带</t>
  </si>
  <si>
    <t>02ZD0208</t>
  </si>
  <si>
    <t>PERFORMANCE后领转印标通款</t>
  </si>
  <si>
    <t>02ZY000026</t>
  </si>
  <si>
    <t>调节扣(CSUC1)</t>
  </si>
  <si>
    <t>02SZ0003</t>
  </si>
  <si>
    <t>卡扣（CLTMA)</t>
  </si>
  <si>
    <t>02KJ0001</t>
  </si>
  <si>
    <t>0.4CM铜质LOGO气眼B</t>
  </si>
  <si>
    <t>02KL2404</t>
  </si>
  <si>
    <t>K452商标单孔卡扣</t>
  </si>
  <si>
    <t>02KJ1308</t>
  </si>
  <si>
    <t>1.5CM轻薄金属四件扣A</t>
  </si>
  <si>
    <t>02KJ000008</t>
  </si>
  <si>
    <t>0.4CM铜质LOGO气眼A</t>
  </si>
  <si>
    <t>02KL2304</t>
  </si>
  <si>
    <t>1.5CM轻薄金属四件扣D</t>
  </si>
  <si>
    <t>02KJ000011</t>
  </si>
  <si>
    <t>5#TPU异型LOGO拉片</t>
  </si>
  <si>
    <t>02LP000003</t>
  </si>
  <si>
    <t>1.5CM轻薄金属四件扣C</t>
  </si>
  <si>
    <t>02KJ000010</t>
  </si>
  <si>
    <t>1.5CM轻薄金属四件扣B</t>
  </si>
  <si>
    <t>02KJ000009</t>
  </si>
  <si>
    <t>K417方型单孔卡扣</t>
  </si>
  <si>
    <t>02KJ1418</t>
  </si>
  <si>
    <t>绳头卡</t>
  </si>
  <si>
    <t>02SZ1808</t>
  </si>
  <si>
    <t>3#TPU异型LOGO拉片</t>
  </si>
  <si>
    <t>02LP000002</t>
  </si>
  <si>
    <t>RECCO追踪器吊牌723</t>
  </si>
  <si>
    <t>02DP000007</t>
  </si>
  <si>
    <t>RECCO追踪器织唛</t>
  </si>
  <si>
    <t>02BP9270</t>
  </si>
  <si>
    <t>RECCO追踪器723</t>
  </si>
  <si>
    <t>02QT000017</t>
  </si>
  <si>
    <t>合格证RFID</t>
  </si>
  <si>
    <t>02DP000009</t>
  </si>
  <si>
    <t>洗水：面料：复合面层：100%锦纶 复合里层：100%聚酯纤维（配料除外）垫布熨烫</t>
  </si>
  <si>
    <t>02XS000165</t>
  </si>
  <si>
    <t>拉链</t>
  </si>
  <si>
    <t>3#尼龙防水亮光单闭两端闭合免上下止烤漆半圆片YKK</t>
  </si>
  <si>
    <t>03YB0031</t>
  </si>
  <si>
    <t>条</t>
  </si>
  <si>
    <t>3#尼龙反装单闭两端闭合免上下止烤漆半圆片YKK</t>
  </si>
  <si>
    <t>03YB0055</t>
  </si>
  <si>
    <t>5#树脂防水亮光双开烤漆葫芦头YKK</t>
  </si>
  <si>
    <t>03YS0298</t>
  </si>
  <si>
    <t>3#尼龙正装单开烤漆方头YKK</t>
  </si>
  <si>
    <t>03YK0054</t>
  </si>
  <si>
    <t>3#尼龙防水亮光双闭头对头免上下止烤漆半圆片YKK</t>
  </si>
  <si>
    <t>03YB0004</t>
  </si>
  <si>
    <t>吊牌及包装</t>
  </si>
  <si>
    <t>烫金双插吊粒</t>
  </si>
  <si>
    <t>02DL04001</t>
  </si>
  <si>
    <t>黑主吊牌</t>
  </si>
  <si>
    <t>02BP001</t>
  </si>
  <si>
    <t>胶袋大67*45</t>
  </si>
  <si>
    <t>02BZ0101</t>
  </si>
  <si>
    <t>event主吊牌</t>
  </si>
  <si>
    <t>02BP1610</t>
  </si>
  <si>
    <t>event主唛  WATERPROOF</t>
  </si>
  <si>
    <t>02ZB000018</t>
  </si>
  <si>
    <t>干燥剂</t>
  </si>
  <si>
    <t>拷贝纸</t>
  </si>
  <si>
    <t>纸箱</t>
  </si>
  <si>
    <t>纸箱贴纸</t>
  </si>
  <si>
    <t>高士线</t>
  </si>
  <si>
    <t>厂供物料</t>
  </si>
  <si>
    <t>刺绣</t>
  </si>
  <si>
    <t>左胸</t>
  </si>
  <si>
    <t>发光印花</t>
  </si>
  <si>
    <t>右袖</t>
  </si>
  <si>
    <t>帽檐</t>
  </si>
  <si>
    <t>反光印花</t>
  </si>
  <si>
    <t>后片下摆</t>
  </si>
  <si>
    <t>内左胸袋</t>
  </si>
  <si>
    <t>帽口</t>
  </si>
  <si>
    <t>左下摆</t>
  </si>
  <si>
    <t>镭射切割</t>
  </si>
  <si>
    <t>切割本布面布部分：</t>
  </si>
  <si>
    <t>例如：帽贴，下摆贴，袖口贴</t>
  </si>
  <si>
    <t>转印（烫画）</t>
  </si>
  <si>
    <t>热转印部位：</t>
  </si>
  <si>
    <t>例如：前片，后片，袖口</t>
  </si>
  <si>
    <t>转印（高周波）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</si>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</sst>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[$¥-804]#,##0.000_);\([$¥-804]#,##0.000\)"/>
    <numFmt numFmtId="179" formatCode="0.000_ "/>
    <numFmt numFmtId="180" formatCode="\¥#,##0.00;\¥\-#,##0.00"/>
    <numFmt numFmtId="181" formatCode="0.000"/>
    <numFmt numFmtId="182" formatCode="0.000_);[Red]\(0.000\)"/>
    <numFmt numFmtId="183" formatCode="0.00_);[Red]\(0.00\)"/>
    <numFmt numFmtId="184" formatCode="#,##0.0000000"/>
  </numFmts>
  <fonts count="74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8"/>
      <color rgb="FF000000"/>
      <name val="微软雅黑"/>
      <charset val="134"/>
    </font>
    <font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8" borderId="20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1" fillId="9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 applyProtection="0">
      <alignment vertical="top"/>
    </xf>
    <xf numFmtId="0" fontId="30" fillId="0" borderId="0" applyProtection="0"/>
    <xf numFmtId="0" fontId="31" fillId="36" borderId="0" applyProtection="0">
      <alignment vertical="center"/>
    </xf>
    <xf numFmtId="0" fontId="31" fillId="37" borderId="0" applyProtection="0">
      <alignment vertical="center"/>
    </xf>
    <xf numFmtId="0" fontId="31" fillId="38" borderId="0" applyProtection="0">
      <alignment vertical="center"/>
    </xf>
    <xf numFmtId="0" fontId="31" fillId="39" borderId="0" applyProtection="0">
      <alignment vertical="center"/>
    </xf>
    <xf numFmtId="0" fontId="31" fillId="40" borderId="0" applyProtection="0">
      <alignment vertical="center"/>
    </xf>
    <xf numFmtId="0" fontId="31" fillId="41" borderId="0" applyProtection="0">
      <alignment vertical="center"/>
    </xf>
    <xf numFmtId="0" fontId="32" fillId="36" borderId="0" applyProtection="0">
      <alignment vertical="center"/>
    </xf>
    <xf numFmtId="0" fontId="32" fillId="37" borderId="0" applyProtection="0">
      <alignment vertical="center"/>
    </xf>
    <xf numFmtId="0" fontId="32" fillId="38" borderId="0" applyProtection="0">
      <alignment vertical="center"/>
    </xf>
    <xf numFmtId="0" fontId="32" fillId="39" borderId="0" applyProtection="0">
      <alignment vertical="center"/>
    </xf>
    <xf numFmtId="0" fontId="32" fillId="40" borderId="0" applyProtection="0">
      <alignment vertical="center"/>
    </xf>
    <xf numFmtId="0" fontId="32" fillId="41" borderId="0" applyProtection="0">
      <alignment vertical="center"/>
    </xf>
    <xf numFmtId="0" fontId="31" fillId="42" borderId="0" applyProtection="0">
      <alignment vertical="center"/>
    </xf>
    <xf numFmtId="0" fontId="31" fillId="43" borderId="0" applyProtection="0">
      <alignment vertical="center"/>
    </xf>
    <xf numFmtId="0" fontId="31" fillId="44" borderId="0" applyProtection="0">
      <alignment vertical="center"/>
    </xf>
    <xf numFmtId="0" fontId="31" fillId="39" borderId="0" applyProtection="0">
      <alignment vertical="center"/>
    </xf>
    <xf numFmtId="0" fontId="31" fillId="42" borderId="0" applyProtection="0">
      <alignment vertical="center"/>
    </xf>
    <xf numFmtId="0" fontId="31" fillId="45" borderId="0" applyProtection="0">
      <alignment vertical="center"/>
    </xf>
    <xf numFmtId="0" fontId="32" fillId="42" borderId="0" applyProtection="0">
      <alignment vertical="center"/>
    </xf>
    <xf numFmtId="0" fontId="32" fillId="43" borderId="0" applyProtection="0">
      <alignment vertical="center"/>
    </xf>
    <xf numFmtId="0" fontId="32" fillId="44" borderId="0" applyProtection="0">
      <alignment vertical="center"/>
    </xf>
    <xf numFmtId="0" fontId="32" fillId="39" borderId="0" applyProtection="0">
      <alignment vertical="center"/>
    </xf>
    <xf numFmtId="0" fontId="32" fillId="42" borderId="0" applyProtection="0">
      <alignment vertical="center"/>
    </xf>
    <xf numFmtId="0" fontId="32" fillId="45" borderId="0" applyProtection="0">
      <alignment vertical="center"/>
    </xf>
    <xf numFmtId="0" fontId="33" fillId="46" borderId="0" applyProtection="0">
      <alignment vertical="center"/>
    </xf>
    <xf numFmtId="0" fontId="33" fillId="43" borderId="0" applyProtection="0">
      <alignment vertical="center"/>
    </xf>
    <xf numFmtId="0" fontId="33" fillId="44" borderId="0" applyProtection="0">
      <alignment vertical="center"/>
    </xf>
    <xf numFmtId="0" fontId="33" fillId="47" borderId="0" applyProtection="0">
      <alignment vertical="center"/>
    </xf>
    <xf numFmtId="0" fontId="33" fillId="48" borderId="0" applyProtection="0">
      <alignment vertical="center"/>
    </xf>
    <xf numFmtId="0" fontId="33" fillId="49" borderId="0" applyProtection="0">
      <alignment vertical="center"/>
    </xf>
    <xf numFmtId="0" fontId="34" fillId="46" borderId="0" applyProtection="0">
      <alignment vertical="center"/>
    </xf>
    <xf numFmtId="0" fontId="34" fillId="43" borderId="0" applyProtection="0">
      <alignment vertical="center"/>
    </xf>
    <xf numFmtId="0" fontId="34" fillId="44" borderId="0" applyProtection="0">
      <alignment vertical="center"/>
    </xf>
    <xf numFmtId="0" fontId="34" fillId="47" borderId="0" applyProtection="0">
      <alignment vertical="center"/>
    </xf>
    <xf numFmtId="0" fontId="34" fillId="48" borderId="0" applyProtection="0">
      <alignment vertical="center"/>
    </xf>
    <xf numFmtId="0" fontId="34" fillId="49" borderId="0" applyProtection="0">
      <alignment vertical="center"/>
    </xf>
    <xf numFmtId="0" fontId="33" fillId="44" borderId="0" applyProtection="0">
      <alignment vertical="center"/>
    </xf>
    <xf numFmtId="0" fontId="33" fillId="50" borderId="0" applyProtection="0">
      <alignment vertical="center"/>
    </xf>
    <xf numFmtId="0" fontId="33" fillId="51" borderId="0" applyProtection="0">
      <alignment vertical="center"/>
    </xf>
    <xf numFmtId="0" fontId="33" fillId="52" borderId="0" applyProtection="0">
      <alignment vertical="center"/>
    </xf>
    <xf numFmtId="0" fontId="33" fillId="47" borderId="0" applyProtection="0">
      <alignment vertical="center"/>
    </xf>
    <xf numFmtId="0" fontId="33" fillId="48" borderId="0" applyProtection="0">
      <alignment vertical="center"/>
    </xf>
    <xf numFmtId="0" fontId="33" fillId="53" borderId="0" applyProtection="0">
      <alignment vertical="center"/>
    </xf>
    <xf numFmtId="0" fontId="35" fillId="37" borderId="0" applyProtection="0">
      <alignment vertical="center"/>
    </xf>
    <xf numFmtId="0" fontId="36" fillId="54" borderId="24" applyProtection="0">
      <alignment vertical="center"/>
    </xf>
    <xf numFmtId="0" fontId="37" fillId="55" borderId="25" applyProtection="0">
      <alignment vertical="center"/>
    </xf>
    <xf numFmtId="0" fontId="38" fillId="0" borderId="0" applyProtection="0">
      <alignment vertical="center"/>
    </xf>
    <xf numFmtId="0" fontId="39" fillId="38" borderId="0" applyProtection="0">
      <alignment vertical="center"/>
    </xf>
    <xf numFmtId="0" fontId="40" fillId="0" borderId="26" applyProtection="0">
      <alignment vertical="center"/>
    </xf>
    <xf numFmtId="0" fontId="41" fillId="0" borderId="27" applyProtection="0">
      <alignment vertical="center"/>
    </xf>
    <xf numFmtId="0" fontId="42" fillId="0" borderId="28" applyProtection="0">
      <alignment vertical="center"/>
    </xf>
    <xf numFmtId="0" fontId="42" fillId="0" borderId="0" applyProtection="0">
      <alignment vertical="center"/>
    </xf>
    <xf numFmtId="0" fontId="43" fillId="41" borderId="24" applyProtection="0">
      <alignment vertical="center"/>
    </xf>
    <xf numFmtId="0" fontId="44" fillId="0" borderId="29" applyProtection="0">
      <alignment vertical="center"/>
    </xf>
    <xf numFmtId="0" fontId="45" fillId="56" borderId="0" applyProtection="0">
      <alignment vertical="center"/>
    </xf>
    <xf numFmtId="0" fontId="46" fillId="0" borderId="0"/>
    <xf numFmtId="0" fontId="31" fillId="57" borderId="30" applyProtection="0">
      <alignment vertical="center"/>
    </xf>
    <xf numFmtId="0" fontId="47" fillId="54" borderId="31" applyProtection="0">
      <alignment vertical="center"/>
    </xf>
    <xf numFmtId="0" fontId="48" fillId="0" borderId="0" applyProtection="0">
      <alignment vertical="center"/>
    </xf>
    <xf numFmtId="0" fontId="49" fillId="0" borderId="32" applyProtection="0">
      <alignment vertical="center"/>
    </xf>
    <xf numFmtId="0" fontId="50" fillId="0" borderId="0" applyProtection="0">
      <alignment vertical="center"/>
    </xf>
    <xf numFmtId="0" fontId="34" fillId="50" borderId="0" applyProtection="0">
      <alignment vertical="center"/>
    </xf>
    <xf numFmtId="0" fontId="34" fillId="51" borderId="0" applyProtection="0">
      <alignment vertical="center"/>
    </xf>
    <xf numFmtId="0" fontId="34" fillId="52" borderId="0" applyProtection="0">
      <alignment vertical="center"/>
    </xf>
    <xf numFmtId="0" fontId="34" fillId="47" borderId="0" applyProtection="0">
      <alignment vertical="center"/>
    </xf>
    <xf numFmtId="0" fontId="34" fillId="48" borderId="0" applyProtection="0">
      <alignment vertical="center"/>
    </xf>
    <xf numFmtId="0" fontId="34" fillId="53" borderId="0" applyProtection="0">
      <alignment vertical="center"/>
    </xf>
    <xf numFmtId="0" fontId="51" fillId="0" borderId="0" applyProtection="0">
      <alignment vertical="center"/>
    </xf>
    <xf numFmtId="0" fontId="52" fillId="55" borderId="25" applyProtection="0">
      <alignment vertical="center"/>
    </xf>
    <xf numFmtId="0" fontId="53" fillId="56" borderId="0" applyProtection="0">
      <alignment vertical="center"/>
    </xf>
    <xf numFmtId="0" fontId="54" fillId="0" borderId="0">
      <alignment vertical="center"/>
    </xf>
    <xf numFmtId="0" fontId="31" fillId="57" borderId="30" applyProtection="0">
      <alignment vertical="center"/>
    </xf>
    <xf numFmtId="0" fontId="55" fillId="0" borderId="29" applyProtection="0">
      <alignment vertical="center"/>
    </xf>
    <xf numFmtId="9" fontId="31" fillId="0" borderId="0" applyProtection="0">
      <alignment vertical="center"/>
    </xf>
    <xf numFmtId="0" fontId="56" fillId="0" borderId="0" applyProtection="0"/>
    <xf numFmtId="0" fontId="57" fillId="0" borderId="0">
      <alignment vertical="center"/>
    </xf>
    <xf numFmtId="0" fontId="35" fillId="37" borderId="0" applyProtection="0">
      <alignment vertical="center"/>
    </xf>
    <xf numFmtId="0" fontId="35" fillId="37" borderId="0" applyProtection="0">
      <alignment vertical="center"/>
    </xf>
    <xf numFmtId="0" fontId="35" fillId="37" borderId="0" applyProtection="0">
      <alignment vertical="center"/>
    </xf>
    <xf numFmtId="0" fontId="35" fillId="37" borderId="0" applyProtection="0">
      <alignment vertical="center"/>
    </xf>
    <xf numFmtId="0" fontId="35" fillId="37" borderId="0" applyProtection="0">
      <alignment vertical="center"/>
    </xf>
    <xf numFmtId="0" fontId="35" fillId="37" borderId="0" applyProtection="0">
      <alignment vertical="center"/>
    </xf>
    <xf numFmtId="0" fontId="35" fillId="37" borderId="0" applyProtection="0">
      <alignment vertical="center"/>
    </xf>
    <xf numFmtId="0" fontId="35" fillId="37" borderId="0" applyProtection="0">
      <alignment vertical="center"/>
    </xf>
    <xf numFmtId="0" fontId="35" fillId="37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31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0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31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31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>
      <alignment vertical="center"/>
    </xf>
    <xf numFmtId="0" fontId="58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31" fillId="0" borderId="0" applyProtection="0">
      <alignment vertical="center"/>
    </xf>
    <xf numFmtId="0" fontId="58" fillId="0" borderId="0" applyProtection="0"/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>
      <alignment vertical="top"/>
    </xf>
    <xf numFmtId="0" fontId="58" fillId="0" borderId="0" applyProtection="0">
      <alignment vertical="top"/>
    </xf>
    <xf numFmtId="0" fontId="58" fillId="0" borderId="0" applyProtection="0">
      <alignment vertical="center"/>
    </xf>
    <xf numFmtId="0" fontId="58" fillId="0" borderId="0" applyProtection="0">
      <alignment vertical="top"/>
    </xf>
    <xf numFmtId="0" fontId="58" fillId="0" borderId="0" applyProtection="0"/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31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0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0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9" fillId="0" borderId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1" fillId="0" borderId="0">
      <alignment vertical="center"/>
    </xf>
    <xf numFmtId="0" fontId="62" fillId="54" borderId="31" applyProtection="0">
      <alignment vertical="center"/>
    </xf>
    <xf numFmtId="0" fontId="63" fillId="37" borderId="0" applyProtection="0">
      <alignment vertical="center"/>
    </xf>
    <xf numFmtId="0" fontId="39" fillId="38" borderId="0" applyProtection="0">
      <alignment vertical="center"/>
    </xf>
    <xf numFmtId="0" fontId="39" fillId="38" borderId="0" applyProtection="0">
      <alignment vertical="center"/>
    </xf>
    <xf numFmtId="0" fontId="39" fillId="38" borderId="0" applyProtection="0">
      <alignment vertical="center"/>
    </xf>
    <xf numFmtId="0" fontId="39" fillId="38" borderId="0" applyProtection="0">
      <alignment vertical="center"/>
    </xf>
    <xf numFmtId="0" fontId="39" fillId="38" borderId="0" applyProtection="0">
      <alignment vertical="center"/>
    </xf>
    <xf numFmtId="0" fontId="39" fillId="38" borderId="0" applyProtection="0">
      <alignment vertical="center"/>
    </xf>
    <xf numFmtId="0" fontId="39" fillId="38" borderId="0" applyProtection="0">
      <alignment vertical="center"/>
    </xf>
    <xf numFmtId="0" fontId="39" fillId="38" borderId="0" applyProtection="0">
      <alignment vertical="center"/>
    </xf>
    <xf numFmtId="0" fontId="39" fillId="38" borderId="0" applyProtection="0">
      <alignment vertical="center"/>
    </xf>
    <xf numFmtId="40" fontId="31" fillId="0" borderId="0" applyProtection="0">
      <alignment vertical="center"/>
    </xf>
    <xf numFmtId="38" fontId="31" fillId="0" borderId="0" applyProtection="0">
      <alignment vertical="center"/>
    </xf>
    <xf numFmtId="0" fontId="64" fillId="0" borderId="32" applyProtection="0">
      <alignment vertical="center"/>
    </xf>
    <xf numFmtId="0" fontId="65" fillId="54" borderId="24" applyProtection="0">
      <alignment vertical="center"/>
    </xf>
    <xf numFmtId="0" fontId="66" fillId="0" borderId="26" applyProtection="0">
      <alignment vertical="center"/>
    </xf>
    <xf numFmtId="0" fontId="67" fillId="0" borderId="27" applyProtection="0">
      <alignment vertical="center"/>
    </xf>
    <xf numFmtId="0" fontId="68" fillId="0" borderId="28" applyProtection="0">
      <alignment vertical="center"/>
    </xf>
    <xf numFmtId="0" fontId="68" fillId="0" borderId="0" applyProtection="0">
      <alignment vertical="center"/>
    </xf>
    <xf numFmtId="0" fontId="69" fillId="0" borderId="0" applyProtection="0">
      <alignment vertical="center"/>
    </xf>
    <xf numFmtId="0" fontId="70" fillId="38" borderId="0" applyProtection="0">
      <alignment vertical="center"/>
    </xf>
    <xf numFmtId="43" fontId="31" fillId="0" borderId="0" applyProtection="0">
      <alignment vertical="center"/>
    </xf>
    <xf numFmtId="41" fontId="31" fillId="0" borderId="0" applyProtection="0">
      <alignment vertical="center"/>
    </xf>
    <xf numFmtId="0" fontId="71" fillId="41" borderId="24" applyProtection="0">
      <alignment vertical="center"/>
    </xf>
    <xf numFmtId="0" fontId="45" fillId="56" borderId="0" applyProtection="0">
      <alignment vertical="center"/>
    </xf>
    <xf numFmtId="0" fontId="45" fillId="56" borderId="0" applyProtection="0">
      <alignment vertical="center"/>
    </xf>
    <xf numFmtId="0" fontId="45" fillId="56" borderId="0" applyProtection="0">
      <alignment vertical="center"/>
    </xf>
    <xf numFmtId="0" fontId="72" fillId="0" borderId="0" applyProtection="0">
      <alignment vertical="center"/>
    </xf>
    <xf numFmtId="176" fontId="31" fillId="0" borderId="0" applyProtection="0">
      <alignment vertical="center"/>
    </xf>
    <xf numFmtId="177" fontId="31" fillId="0" borderId="0" applyProtection="0">
      <alignment vertical="center"/>
    </xf>
    <xf numFmtId="0" fontId="30" fillId="0" borderId="0" applyProtection="0"/>
    <xf numFmtId="0" fontId="30" fillId="0" borderId="0" applyProtection="0"/>
    <xf numFmtId="0" fontId="58" fillId="0" borderId="0" applyProtection="0">
      <alignment vertical="center"/>
    </xf>
    <xf numFmtId="0" fontId="73" fillId="0" borderId="0" applyProtection="0">
      <alignment vertical="center"/>
    </xf>
    <xf numFmtId="0" fontId="58" fillId="0" borderId="0">
      <alignment vertical="center"/>
    </xf>
    <xf numFmtId="178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31" applyNumberFormat="1" applyFont="1" applyFill="1" applyBorder="1" applyAlignment="1" applyProtection="1">
      <alignment horizontal="center"/>
      <protection locked="0"/>
    </xf>
    <xf numFmtId="0" fontId="3" fillId="2" borderId="1" xfId="210" applyNumberFormat="1" applyFont="1" applyFill="1" applyBorder="1" applyAlignment="1" applyProtection="1">
      <alignment horizontal="center" vertical="center"/>
      <protection locked="0"/>
    </xf>
    <xf numFmtId="0" fontId="3" fillId="2" borderId="2" xfId="210" applyNumberFormat="1" applyFont="1" applyFill="1" applyBorder="1" applyAlignment="1" applyProtection="1">
      <alignment horizontal="center" vertical="center"/>
      <protection locked="0"/>
    </xf>
    <xf numFmtId="0" fontId="1" fillId="0" borderId="3" xfId="21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31" applyNumberFormat="1" applyFont="1" applyFill="1" applyBorder="1" applyAlignment="1" applyProtection="1">
      <alignment horizontal="center" vertical="center"/>
      <protection locked="0"/>
    </xf>
    <xf numFmtId="0" fontId="1" fillId="0" borderId="4" xfId="210" applyNumberFormat="1" applyFont="1" applyFill="1" applyBorder="1" applyAlignment="1" applyProtection="1">
      <alignment horizontal="left" vertical="center"/>
      <protection locked="0"/>
    </xf>
    <xf numFmtId="0" fontId="4" fillId="0" borderId="5" xfId="210" applyNumberFormat="1" applyFont="1" applyFill="1" applyBorder="1" applyAlignment="1" applyProtection="1">
      <alignment horizontal="center" vertical="center"/>
      <protection locked="0"/>
    </xf>
    <xf numFmtId="0" fontId="4" fillId="0" borderId="6" xfId="210" applyNumberFormat="1" applyFont="1" applyFill="1" applyBorder="1" applyAlignment="1" applyProtection="1">
      <alignment horizontal="center" vertical="center"/>
      <protection locked="0"/>
    </xf>
    <xf numFmtId="0" fontId="4" fillId="0" borderId="5" xfId="210" applyNumberFormat="1" applyFont="1" applyFill="1" applyBorder="1" applyAlignment="1" applyProtection="1">
      <alignment vertical="center"/>
      <protection locked="0"/>
    </xf>
    <xf numFmtId="0" fontId="1" fillId="0" borderId="7" xfId="331" applyNumberFormat="1" applyFont="1" applyFill="1" applyBorder="1" applyAlignment="1" applyProtection="1">
      <alignment horizontal="left" vertical="center"/>
      <protection locked="0"/>
    </xf>
    <xf numFmtId="0" fontId="4" fillId="0" borderId="5" xfId="331" applyNumberFormat="1" applyFont="1" applyFill="1" applyBorder="1" applyAlignment="1" applyProtection="1">
      <alignment vertical="center"/>
      <protection locked="0"/>
    </xf>
    <xf numFmtId="0" fontId="1" fillId="0" borderId="6" xfId="210" applyNumberFormat="1" applyFont="1" applyFill="1" applyBorder="1" applyAlignment="1" applyProtection="1">
      <alignment horizontal="left" vertical="center"/>
      <protection locked="0"/>
    </xf>
    <xf numFmtId="0" fontId="4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8" xfId="331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6" xfId="331" applyNumberFormat="1" applyFont="1" applyFill="1" applyBorder="1" applyAlignment="1" applyProtection="1">
      <alignment horizontal="left" vertical="center"/>
      <protection locked="0"/>
    </xf>
    <xf numFmtId="0" fontId="4" fillId="0" borderId="9" xfId="331" applyNumberFormat="1" applyFont="1" applyFill="1" applyBorder="1" applyAlignment="1" applyProtection="1">
      <alignment vertical="center" wrapText="1"/>
      <protection locked="0"/>
    </xf>
    <xf numFmtId="0" fontId="1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8" xfId="210" applyNumberFormat="1" applyFont="1" applyFill="1" applyBorder="1" applyAlignment="1" applyProtection="1">
      <alignment horizontal="center" vertical="center"/>
      <protection locked="0"/>
    </xf>
    <xf numFmtId="0" fontId="4" fillId="0" borderId="8" xfId="210" applyNumberFormat="1" applyFont="1" applyFill="1" applyBorder="1" applyAlignment="1" applyProtection="1">
      <alignment vertical="center"/>
      <protection locked="0"/>
    </xf>
    <xf numFmtId="0" fontId="4" fillId="0" borderId="8" xfId="331" applyNumberFormat="1" applyFont="1" applyFill="1" applyBorder="1" applyAlignment="1" applyProtection="1">
      <alignment horizontal="left" vertical="center" wrapText="1"/>
      <protection locked="0"/>
    </xf>
    <xf numFmtId="0" fontId="1" fillId="3" borderId="4" xfId="331" applyNumberFormat="1" applyFont="1" applyFill="1" applyBorder="1" applyAlignment="1" applyProtection="1">
      <alignment horizontal="center" vertical="center"/>
      <protection locked="0"/>
    </xf>
    <xf numFmtId="0" fontId="1" fillId="3" borderId="7" xfId="331" applyNumberFormat="1" applyFont="1" applyFill="1" applyBorder="1" applyAlignment="1" applyProtection="1">
      <alignment horizontal="center" vertical="center"/>
      <protection locked="0"/>
    </xf>
    <xf numFmtId="0" fontId="1" fillId="3" borderId="10" xfId="331" applyNumberFormat="1" applyFont="1" applyFill="1" applyBorder="1" applyAlignment="1" applyProtection="1">
      <alignment horizontal="center" vertical="center"/>
      <protection locked="0"/>
    </xf>
    <xf numFmtId="0" fontId="1" fillId="3" borderId="11" xfId="331" applyNumberFormat="1" applyFont="1" applyFill="1" applyBorder="1" applyAlignment="1" applyProtection="1">
      <alignment horizontal="center" vertical="center"/>
      <protection locked="0"/>
    </xf>
    <xf numFmtId="0" fontId="1" fillId="4" borderId="12" xfId="210" applyNumberFormat="1" applyFont="1" applyFill="1" applyBorder="1" applyAlignment="1" applyProtection="1">
      <alignment horizontal="center" vertical="center"/>
      <protection locked="0"/>
    </xf>
    <xf numFmtId="0" fontId="1" fillId="4" borderId="10" xfId="210" applyNumberFormat="1" applyFont="1" applyFill="1" applyBorder="1" applyAlignment="1" applyProtection="1">
      <alignment horizontal="center" vertical="center"/>
      <protection locked="0"/>
    </xf>
    <xf numFmtId="0" fontId="1" fillId="4" borderId="11" xfId="210" applyNumberFormat="1" applyFont="1" applyFill="1" applyBorder="1" applyAlignment="1" applyProtection="1">
      <alignment horizontal="center" vertical="center"/>
      <protection locked="0"/>
    </xf>
    <xf numFmtId="0" fontId="1" fillId="0" borderId="13" xfId="210" applyNumberFormat="1" applyFont="1" applyFill="1" applyBorder="1" applyAlignment="1" applyProtection="1">
      <alignment horizontal="center" vertical="center" wrapText="1"/>
      <protection locked="0"/>
    </xf>
    <xf numFmtId="0" fontId="1" fillId="3" borderId="13" xfId="210" applyNumberFormat="1" applyFont="1" applyFill="1" applyBorder="1" applyAlignment="1" applyProtection="1">
      <alignment horizontal="center" vertical="center" wrapText="1"/>
      <protection locked="0"/>
    </xf>
    <xf numFmtId="0" fontId="6" fillId="4" borderId="13" xfId="210" applyNumberFormat="1" applyFont="1" applyFill="1" applyBorder="1" applyAlignment="1" applyProtection="1">
      <alignment horizontal="center" vertical="center" wrapText="1"/>
      <protection locked="0"/>
    </xf>
    <xf numFmtId="0" fontId="1" fillId="4" borderId="13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13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21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>
      <alignment horizontal="left" vertical="center" shrinkToFit="1"/>
    </xf>
    <xf numFmtId="0" fontId="4" fillId="0" borderId="8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8" xfId="331" applyNumberFormat="1" applyFont="1" applyFill="1" applyBorder="1" applyAlignment="1" applyProtection="1">
      <alignment horizontal="center" wrapText="1"/>
      <protection locked="0"/>
    </xf>
    <xf numFmtId="0" fontId="8" fillId="0" borderId="15" xfId="0" applyFont="1" applyFill="1" applyBorder="1" applyAlignment="1">
      <alignment horizontal="center" vertical="center" shrinkToFit="1"/>
    </xf>
    <xf numFmtId="179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4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>
      <alignment horizontal="left" vertical="center" wrapText="1" shrinkToFit="1"/>
    </xf>
    <xf numFmtId="0" fontId="9" fillId="0" borderId="3" xfId="370" applyNumberFormat="1" applyFont="1" applyFill="1" applyBorder="1" applyAlignment="1">
      <alignment horizontal="left" vertical="center" shrinkToFit="1"/>
    </xf>
    <xf numFmtId="0" fontId="9" fillId="0" borderId="3" xfId="369" applyNumberFormat="1" applyFont="1" applyFill="1" applyBorder="1" applyAlignment="1">
      <alignment horizontal="left" shrinkToFit="1"/>
    </xf>
    <xf numFmtId="181" fontId="8" fillId="0" borderId="15" xfId="0" applyNumberFormat="1" applyFont="1" applyFill="1" applyBorder="1" applyAlignment="1">
      <alignment horizontal="center" vertical="center" shrinkToFit="1"/>
    </xf>
    <xf numFmtId="182" fontId="9" fillId="0" borderId="3" xfId="369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>
      <alignment horizontal="left" shrinkToFit="1"/>
    </xf>
    <xf numFmtId="181" fontId="9" fillId="0" borderId="3" xfId="369" applyNumberFormat="1" applyFont="1" applyFill="1" applyBorder="1" applyAlignment="1">
      <alignment horizontal="center"/>
    </xf>
    <xf numFmtId="0" fontId="8" fillId="0" borderId="15" xfId="0" applyFont="1" applyFill="1" applyBorder="1" applyAlignment="1">
      <alignment horizontal="left" vertical="center" shrinkToFit="1"/>
    </xf>
    <xf numFmtId="181" fontId="8" fillId="0" borderId="3" xfId="0" applyNumberFormat="1" applyFont="1" applyFill="1" applyBorder="1" applyAlignment="1">
      <alignment horizontal="center" vertical="center" shrinkToFit="1"/>
    </xf>
    <xf numFmtId="181" fontId="8" fillId="0" borderId="15" xfId="0" applyNumberFormat="1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left" vertical="center" wrapText="1" shrinkToFit="1"/>
    </xf>
    <xf numFmtId="0" fontId="8" fillId="0" borderId="15" xfId="0" applyFont="1" applyFill="1" applyBorder="1" applyAlignment="1">
      <alignment vertical="center" shrinkToFit="1"/>
    </xf>
    <xf numFmtId="0" fontId="8" fillId="5" borderId="15" xfId="0" applyFont="1" applyFill="1" applyBorder="1" applyAlignment="1">
      <alignment horizontal="center" vertical="center" shrinkToFit="1"/>
    </xf>
    <xf numFmtId="182" fontId="9" fillId="5" borderId="3" xfId="369" applyNumberFormat="1" applyFont="1" applyFill="1" applyBorder="1" applyAlignment="1">
      <alignment horizontal="center"/>
    </xf>
    <xf numFmtId="0" fontId="9" fillId="0" borderId="3" xfId="371" applyFont="1" applyFill="1" applyBorder="1" applyAlignment="1">
      <alignment horizontal="left"/>
    </xf>
    <xf numFmtId="183" fontId="9" fillId="0" borderId="3" xfId="372" applyNumberFormat="1" applyFont="1" applyFill="1" applyBorder="1" applyAlignment="1">
      <alignment horizontal="center"/>
    </xf>
    <xf numFmtId="0" fontId="9" fillId="0" borderId="3" xfId="371" applyFont="1" applyBorder="1" applyAlignment="1">
      <alignment horizontal="left"/>
    </xf>
    <xf numFmtId="0" fontId="9" fillId="0" borderId="3" xfId="369" applyNumberFormat="1" applyFont="1" applyBorder="1" applyAlignment="1">
      <alignment horizontal="left"/>
    </xf>
    <xf numFmtId="0" fontId="4" fillId="0" borderId="8" xfId="331" applyNumberFormat="1" applyFont="1" applyFill="1" applyBorder="1" applyAlignment="1" applyProtection="1">
      <alignment horizontal="center"/>
      <protection locked="0"/>
    </xf>
    <xf numFmtId="184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</xf>
    <xf numFmtId="0" fontId="4" fillId="0" borderId="5" xfId="331" applyNumberFormat="1" applyFont="1" applyFill="1" applyBorder="1" applyAlignment="1" applyProtection="1">
      <alignment horizontal="left" vertical="center" wrapText="1"/>
    </xf>
    <xf numFmtId="0" fontId="4" fillId="0" borderId="3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31" applyNumberFormat="1" applyFont="1" applyFill="1" applyBorder="1" applyAlignment="1" applyProtection="1">
      <alignment horizont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84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left" vertical="center" wrapText="1"/>
      <protection locked="0"/>
    </xf>
    <xf numFmtId="184" fontId="2" fillId="0" borderId="0" xfId="331" applyNumberFormat="1" applyFont="1" applyFill="1" applyBorder="1" applyAlignment="1" applyProtection="1">
      <alignment horizontal="center" vertical="center"/>
      <protection locked="0"/>
    </xf>
  </cellXfs>
  <cellStyles count="3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heck Cell" xfId="96"/>
    <cellStyle name="Explanatory Text" xfId="97"/>
    <cellStyle name="Good" xfId="98"/>
    <cellStyle name="Heading 1" xfId="99"/>
    <cellStyle name="Heading 2" xfId="100"/>
    <cellStyle name="Heading 3" xfId="101"/>
    <cellStyle name="Heading 4" xfId="102"/>
    <cellStyle name="Input" xfId="103"/>
    <cellStyle name="Linked Cell" xfId="104"/>
    <cellStyle name="Neutral" xfId="105"/>
    <cellStyle name="Normal_71125A_SRX 500 JKT BOM" xfId="106"/>
    <cellStyle name="Note" xfId="107"/>
    <cellStyle name="Output" xfId="108"/>
    <cellStyle name="Title" xfId="109"/>
    <cellStyle name="Total" xfId="110"/>
    <cellStyle name="Warning Text" xfId="111"/>
    <cellStyle name="アクセント 1" xfId="112"/>
    <cellStyle name="アクセント 2" xfId="113"/>
    <cellStyle name="アクセント 3" xfId="114"/>
    <cellStyle name="アクセント 4" xfId="115"/>
    <cellStyle name="アクセント 5" xfId="116"/>
    <cellStyle name="アクセント 6" xfId="117"/>
    <cellStyle name="タイトル" xfId="118"/>
    <cellStyle name="チェック セル" xfId="119"/>
    <cellStyle name="どちらでもない" xfId="120"/>
    <cellStyle name="ハイパーリンク_組曲プレゼン.xls" xfId="121"/>
    <cellStyle name="メモ" xfId="122"/>
    <cellStyle name="リンク セル" xfId="123"/>
    <cellStyle name="百分比 2" xfId="124"/>
    <cellStyle name="標準_組曲プレゼン.xls" xfId="125"/>
    <cellStyle name="表示済みのハイパーリンク_組曲プレゼン.xls" xfId="126"/>
    <cellStyle name="差_2011秋冬季生产放量表2-9(韩姐原始单)" xfId="127"/>
    <cellStyle name="差_YKK 拉链大货报价09.12.09" xfId="128"/>
    <cellStyle name="差_服装" xfId="129"/>
    <cellStyle name="差_服装_1" xfId="130"/>
    <cellStyle name="差_童装" xfId="131"/>
    <cellStyle name="差_下单表" xfId="132"/>
    <cellStyle name="差_鞋品" xfId="133"/>
    <cellStyle name="差_鞋品_1" xfId="134"/>
    <cellStyle name="差_装备" xfId="135"/>
    <cellStyle name="常规 10" xfId="136"/>
    <cellStyle name="常规 100" xfId="137"/>
    <cellStyle name="常规 100 2" xfId="138"/>
    <cellStyle name="常规 101" xfId="139"/>
    <cellStyle name="常规 101 2" xfId="140"/>
    <cellStyle name="常规 102" xfId="141"/>
    <cellStyle name="常规 102 2" xfId="142"/>
    <cellStyle name="常规 105" xfId="143"/>
    <cellStyle name="常规 105 2" xfId="144"/>
    <cellStyle name="常规 106" xfId="145"/>
    <cellStyle name="常规 106 2" xfId="146"/>
    <cellStyle name="常规 109" xfId="147"/>
    <cellStyle name="常规 109 2" xfId="148"/>
    <cellStyle name="常规 11" xfId="149"/>
    <cellStyle name="常规 110" xfId="150"/>
    <cellStyle name="常规 111" xfId="151"/>
    <cellStyle name="常规 113" xfId="152"/>
    <cellStyle name="常规 114" xfId="153"/>
    <cellStyle name="常规 114 2" xfId="154"/>
    <cellStyle name="常规 115" xfId="155"/>
    <cellStyle name="常规 115 2" xfId="156"/>
    <cellStyle name="常规 116" xfId="157"/>
    <cellStyle name="常规 116 2" xfId="158"/>
    <cellStyle name="常规 117" xfId="159"/>
    <cellStyle name="常规 117 2" xfId="160"/>
    <cellStyle name="常规 118" xfId="161"/>
    <cellStyle name="常规 118 2" xfId="162"/>
    <cellStyle name="常规 12" xfId="163"/>
    <cellStyle name="常规 12 2" xfId="164"/>
    <cellStyle name="常规 122" xfId="165"/>
    <cellStyle name="常规 122 2" xfId="166"/>
    <cellStyle name="常规 13" xfId="167"/>
    <cellStyle name="常规 13 2" xfId="168"/>
    <cellStyle name="常规 13 3" xfId="169"/>
    <cellStyle name="常规 135" xfId="170"/>
    <cellStyle name="常规 136" xfId="171"/>
    <cellStyle name="常规 137" xfId="172"/>
    <cellStyle name="常规 138" xfId="173"/>
    <cellStyle name="常规 139" xfId="174"/>
    <cellStyle name="常规 14" xfId="175"/>
    <cellStyle name="常规 141" xfId="176"/>
    <cellStyle name="常规 141 2" xfId="177"/>
    <cellStyle name="常规 142" xfId="178"/>
    <cellStyle name="常规 142 2" xfId="179"/>
    <cellStyle name="常规 145" xfId="180"/>
    <cellStyle name="常规 145 2" xfId="181"/>
    <cellStyle name="常规 146" xfId="182"/>
    <cellStyle name="常规 146 2" xfId="183"/>
    <cellStyle name="常规 148" xfId="184"/>
    <cellStyle name="常规 149" xfId="185"/>
    <cellStyle name="常规 149 2" xfId="186"/>
    <cellStyle name="常规 15" xfId="187"/>
    <cellStyle name="常规 15 2" xfId="188"/>
    <cellStyle name="常规 150" xfId="189"/>
    <cellStyle name="常规 150 2" xfId="190"/>
    <cellStyle name="常规 151" xfId="191"/>
    <cellStyle name="常规 152" xfId="192"/>
    <cellStyle name="常规 153" xfId="193"/>
    <cellStyle name="常规 153 2" xfId="194"/>
    <cellStyle name="常规 155" xfId="195"/>
    <cellStyle name="常规 155 2" xfId="196"/>
    <cellStyle name="常规 156" xfId="197"/>
    <cellStyle name="常规 156 2" xfId="198"/>
    <cellStyle name="常规 157" xfId="199"/>
    <cellStyle name="常规 157 2" xfId="200"/>
    <cellStyle name="常规 158" xfId="201"/>
    <cellStyle name="常规 16" xfId="202"/>
    <cellStyle name="常规 16 2" xfId="203"/>
    <cellStyle name="常规 163" xfId="204"/>
    <cellStyle name="常规 17" xfId="205"/>
    <cellStyle name="常规 18" xfId="206"/>
    <cellStyle name="常规 18 2" xfId="207"/>
    <cellStyle name="常规 19" xfId="208"/>
    <cellStyle name="常规 2" xfId="209"/>
    <cellStyle name="常规 2 2" xfId="210"/>
    <cellStyle name="常规 2 2 2" xfId="211"/>
    <cellStyle name="常规 2 3" xfId="212"/>
    <cellStyle name="常规 2 3 2" xfId="213"/>
    <cellStyle name="常规 2 4" xfId="214"/>
    <cellStyle name="常规 2 5" xfId="215"/>
    <cellStyle name="常规 2 5 2" xfId="216"/>
    <cellStyle name="常规 2 5_152" xfId="217"/>
    <cellStyle name="常规 20" xfId="218"/>
    <cellStyle name="常规 21" xfId="219"/>
    <cellStyle name="常规 21 2" xfId="220"/>
    <cellStyle name="常规 22" xfId="221"/>
    <cellStyle name="常规 23" xfId="222"/>
    <cellStyle name="常规 24" xfId="223"/>
    <cellStyle name="常规 24 2" xfId="224"/>
    <cellStyle name="常规 25" xfId="225"/>
    <cellStyle name="常规 25 2" xfId="226"/>
    <cellStyle name="常规 26" xfId="227"/>
    <cellStyle name="常规 27" xfId="228"/>
    <cellStyle name="常规 28" xfId="229"/>
    <cellStyle name="常规 29" xfId="230"/>
    <cellStyle name="常规 29 2" xfId="231"/>
    <cellStyle name="常规 3" xfId="232"/>
    <cellStyle name="常规 3 2" xfId="233"/>
    <cellStyle name="常规 3 2 2" xfId="234"/>
    <cellStyle name="常规 3 2_152" xfId="235"/>
    <cellStyle name="常规 3_152" xfId="236"/>
    <cellStyle name="常规 30" xfId="237"/>
    <cellStyle name="常规 30 2" xfId="238"/>
    <cellStyle name="常规 31" xfId="239"/>
    <cellStyle name="常规 31 2" xfId="240"/>
    <cellStyle name="常规 32" xfId="241"/>
    <cellStyle name="常规 32 2" xfId="242"/>
    <cellStyle name="常规 33" xfId="243"/>
    <cellStyle name="常规 34" xfId="244"/>
    <cellStyle name="常规 35" xfId="245"/>
    <cellStyle name="常规 36" xfId="246"/>
    <cellStyle name="常规 37" xfId="247"/>
    <cellStyle name="常规 4" xfId="248"/>
    <cellStyle name="常规 4 2" xfId="249"/>
    <cellStyle name="常规 4 3" xfId="250"/>
    <cellStyle name="常规 41" xfId="251"/>
    <cellStyle name="常规 41 2" xfId="252"/>
    <cellStyle name="常规 42" xfId="253"/>
    <cellStyle name="常规 44" xfId="254"/>
    <cellStyle name="常规 44 2" xfId="255"/>
    <cellStyle name="常规 45" xfId="256"/>
    <cellStyle name="常规 45 2" xfId="257"/>
    <cellStyle name="常规 46" xfId="258"/>
    <cellStyle name="常规 46 2" xfId="259"/>
    <cellStyle name="常规 47" xfId="260"/>
    <cellStyle name="常规 47 2" xfId="261"/>
    <cellStyle name="常规 48" xfId="262"/>
    <cellStyle name="常规 48 2" xfId="263"/>
    <cellStyle name="常规 49" xfId="264"/>
    <cellStyle name="常规 49 2" xfId="265"/>
    <cellStyle name="常规 5" xfId="266"/>
    <cellStyle name="常规 5 2" xfId="267"/>
    <cellStyle name="常规 50" xfId="268"/>
    <cellStyle name="常规 50 2" xfId="269"/>
    <cellStyle name="常规 51" xfId="270"/>
    <cellStyle name="常规 51 2" xfId="271"/>
    <cellStyle name="常规 52" xfId="272"/>
    <cellStyle name="常规 52 2" xfId="273"/>
    <cellStyle name="常规 53" xfId="274"/>
    <cellStyle name="常规 53 2" xfId="275"/>
    <cellStyle name="常规 54" xfId="276"/>
    <cellStyle name="常规 54 2" xfId="277"/>
    <cellStyle name="常规 55" xfId="278"/>
    <cellStyle name="常规 55 2" xfId="279"/>
    <cellStyle name="常规 56" xfId="280"/>
    <cellStyle name="常规 56 2" xfId="281"/>
    <cellStyle name="常规 57" xfId="282"/>
    <cellStyle name="常规 57 2" xfId="283"/>
    <cellStyle name="常规 58" xfId="284"/>
    <cellStyle name="常规 58 2" xfId="285"/>
    <cellStyle name="常规 59" xfId="286"/>
    <cellStyle name="常规 59 2" xfId="287"/>
    <cellStyle name="常规 6" xfId="288"/>
    <cellStyle name="常规 6 2" xfId="289"/>
    <cellStyle name="常规 60" xfId="290"/>
    <cellStyle name="常规 60 2" xfId="291"/>
    <cellStyle name="常规 61" xfId="292"/>
    <cellStyle name="常规 61 2" xfId="293"/>
    <cellStyle name="常规 62" xfId="294"/>
    <cellStyle name="常规 62 2" xfId="295"/>
    <cellStyle name="常规 64" xfId="296"/>
    <cellStyle name="常规 65" xfId="297"/>
    <cellStyle name="常规 65 2" xfId="298"/>
    <cellStyle name="常规 66" xfId="299"/>
    <cellStyle name="常规 66 2" xfId="300"/>
    <cellStyle name="常规 68" xfId="301"/>
    <cellStyle name="常规 7" xfId="302"/>
    <cellStyle name="常规 7 2" xfId="303"/>
    <cellStyle name="常规 73" xfId="304"/>
    <cellStyle name="常规 8" xfId="305"/>
    <cellStyle name="常规 80" xfId="306"/>
    <cellStyle name="常规 80 2" xfId="307"/>
    <cellStyle name="常规 82" xfId="308"/>
    <cellStyle name="常规 82 2" xfId="309"/>
    <cellStyle name="常规 83" xfId="310"/>
    <cellStyle name="常规 83 2" xfId="311"/>
    <cellStyle name="常规 84" xfId="312"/>
    <cellStyle name="常规 84 2" xfId="313"/>
    <cellStyle name="常规 85" xfId="314"/>
    <cellStyle name="常规 85 2" xfId="315"/>
    <cellStyle name="常规 86" xfId="316"/>
    <cellStyle name="常规 86 2" xfId="317"/>
    <cellStyle name="常规 87" xfId="318"/>
    <cellStyle name="常规 87 2" xfId="319"/>
    <cellStyle name="常规 88" xfId="320"/>
    <cellStyle name="常规 88 2" xfId="321"/>
    <cellStyle name="常规 89" xfId="322"/>
    <cellStyle name="常规 89 2" xfId="323"/>
    <cellStyle name="常规 9" xfId="324"/>
    <cellStyle name="常规 91" xfId="325"/>
    <cellStyle name="常规 91 2" xfId="326"/>
    <cellStyle name="常规 92" xfId="327"/>
    <cellStyle name="常规 92 2" xfId="328"/>
    <cellStyle name="常规 99" xfId="329"/>
    <cellStyle name="常规 99 2" xfId="330"/>
    <cellStyle name="常规_10AW核价-润懋(35款已核，单耗未减)" xfId="331"/>
    <cellStyle name="超链接 2" xfId="332"/>
    <cellStyle name="超链接 2 2" xfId="333"/>
    <cellStyle name="超链接 3" xfId="334"/>
    <cellStyle name="出力" xfId="335"/>
    <cellStyle name="悪い" xfId="336"/>
    <cellStyle name="好_2011秋冬季生产放量表2-9(韩姐原始单)" xfId="337"/>
    <cellStyle name="好_YKK 拉链大货报价09.12.09" xfId="338"/>
    <cellStyle name="好_服装" xfId="339"/>
    <cellStyle name="好_服装_1" xfId="340"/>
    <cellStyle name="好_童装" xfId="341"/>
    <cellStyle name="好_下单表" xfId="342"/>
    <cellStyle name="好_鞋品" xfId="343"/>
    <cellStyle name="好_鞋品_1" xfId="344"/>
    <cellStyle name="好_装备" xfId="345"/>
    <cellStyle name="桁区切り [0.00]_組曲プレゼン.xls" xfId="346"/>
    <cellStyle name="桁区切り_組曲プレゼン.xls" xfId="347"/>
    <cellStyle name="集計" xfId="348"/>
    <cellStyle name="計算" xfId="349"/>
    <cellStyle name="見出し 1" xfId="350"/>
    <cellStyle name="見出し 2" xfId="351"/>
    <cellStyle name="見出し 3" xfId="352"/>
    <cellStyle name="見出し 4" xfId="353"/>
    <cellStyle name="警告文" xfId="354"/>
    <cellStyle name="良い" xfId="355"/>
    <cellStyle name="千位分隔 2" xfId="356"/>
    <cellStyle name="千位分隔[0] 2" xfId="357"/>
    <cellStyle name="入力" xfId="358"/>
    <cellStyle name="适中 2" xfId="359"/>
    <cellStyle name="适中 3" xfId="360"/>
    <cellStyle name="适中 3 2" xfId="361"/>
    <cellStyle name="説明文" xfId="362"/>
    <cellStyle name="通貨 [0.00]_組曲プレゼン.xls" xfId="363"/>
    <cellStyle name="通貨_組曲プレゼン.xls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  <cellStyle name="常规_女夹克" xfId="369"/>
    <cellStyle name="常规_女夹克 3" xfId="370"/>
    <cellStyle name="常规_休闲裤 2" xfId="371"/>
    <cellStyle name="常规 10 2 3" xfId="37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586105</xdr:colOff>
      <xdr:row>0</xdr:row>
      <xdr:rowOff>436245</xdr:rowOff>
    </xdr:from>
    <xdr:to>
      <xdr:col>3</xdr:col>
      <xdr:colOff>1530350</xdr:colOff>
      <xdr:row>5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6730" y="436245"/>
          <a:ext cx="2563495" cy="1737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4"/>
  <sheetViews>
    <sheetView tabSelected="1" zoomScale="85" zoomScaleNormal="85" workbookViewId="0">
      <pane ySplit="7" topLeftCell="A68" activePane="bottomLeft" state="frozen"/>
      <selection/>
      <selection pane="bottomLeft" activeCell="J74" sqref="J74"/>
    </sheetView>
  </sheetViews>
  <sheetFormatPr defaultColWidth="9" defaultRowHeight="15" customHeight="1"/>
  <cols>
    <col min="1" max="1" width="3.875" style="3" customWidth="1"/>
    <col min="2" max="2" width="11.75" style="3" customWidth="1"/>
    <col min="3" max="3" width="21.25" style="3" customWidth="1"/>
    <col min="4" max="4" width="28.625" style="4" customWidth="1"/>
    <col min="5" max="5" width="10.875" style="4" customWidth="1"/>
    <col min="6" max="6" width="14.875" style="5" customWidth="1"/>
    <col min="7" max="7" width="11.375" style="3" customWidth="1"/>
    <col min="8" max="9" width="11.875" style="3" customWidth="1"/>
    <col min="10" max="10" width="11.5" style="3" customWidth="1"/>
    <col min="11" max="11" width="12.25" style="3" customWidth="1"/>
    <col min="12" max="12" width="11.875" style="3" customWidth="1"/>
    <col min="13" max="13" width="10.875" style="3" customWidth="1"/>
    <col min="14" max="14" width="11.375" style="3" customWidth="1"/>
    <col min="15" max="15" width="10.625" style="3" customWidth="1"/>
    <col min="16" max="16384" width="9" style="3"/>
  </cols>
  <sheetData>
    <row r="1" ht="37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12"/>
      <c r="J2" s="10" t="s">
        <v>5</v>
      </c>
      <c r="K2" s="13"/>
      <c r="L2" s="14" t="s">
        <v>6</v>
      </c>
      <c r="M2" s="15" t="s">
        <v>7</v>
      </c>
      <c r="N2" s="16" t="s">
        <v>8</v>
      </c>
      <c r="O2" s="17" t="s">
        <v>9</v>
      </c>
    </row>
    <row r="3" s="1" customFormat="1" ht="26.25" customHeight="1" spans="1:15">
      <c r="A3" s="8"/>
      <c r="B3" s="9"/>
      <c r="C3" s="9"/>
      <c r="D3" s="9"/>
      <c r="E3" s="9"/>
      <c r="F3" s="9"/>
      <c r="G3" s="10" t="s">
        <v>10</v>
      </c>
      <c r="H3" s="11">
        <v>1023</v>
      </c>
      <c r="I3" s="12"/>
      <c r="J3" s="10" t="s">
        <v>11</v>
      </c>
      <c r="K3" s="13"/>
      <c r="L3" s="14" t="s">
        <v>12</v>
      </c>
      <c r="M3" s="18"/>
      <c r="N3" s="16" t="s">
        <v>13</v>
      </c>
      <c r="O3" s="19">
        <v>6000</v>
      </c>
    </row>
    <row r="4" s="2" customFormat="1" ht="34.5" customHeight="1" spans="1:15">
      <c r="A4" s="8"/>
      <c r="B4" s="9"/>
      <c r="C4" s="9"/>
      <c r="D4" s="9"/>
      <c r="E4" s="9"/>
      <c r="F4" s="9"/>
      <c r="G4" s="10" t="s">
        <v>14</v>
      </c>
      <c r="H4" s="11"/>
      <c r="I4" s="12"/>
      <c r="J4" s="10" t="s">
        <v>15</v>
      </c>
      <c r="K4" s="13"/>
      <c r="L4" s="20" t="s">
        <v>16</v>
      </c>
      <c r="M4" s="21"/>
      <c r="N4" s="22" t="s">
        <v>17</v>
      </c>
      <c r="O4" s="17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18</v>
      </c>
      <c r="H5" s="23"/>
      <c r="I5" s="12"/>
      <c r="J5" s="10" t="s">
        <v>19</v>
      </c>
      <c r="K5" s="24"/>
      <c r="L5" s="14" t="s">
        <v>20</v>
      </c>
      <c r="M5" s="25"/>
      <c r="N5" s="16"/>
      <c r="O5" s="17"/>
    </row>
    <row r="6" s="2" customFormat="1" ht="21.75" customHeight="1" spans="1:15">
      <c r="A6" s="8"/>
      <c r="B6" s="26" t="s">
        <v>21</v>
      </c>
      <c r="C6" s="27"/>
      <c r="D6" s="27"/>
      <c r="E6" s="27"/>
      <c r="F6" s="27"/>
      <c r="G6" s="27"/>
      <c r="H6" s="28"/>
      <c r="I6" s="29"/>
      <c r="J6" s="30" t="s">
        <v>22</v>
      </c>
      <c r="K6" s="31"/>
      <c r="L6" s="31"/>
      <c r="M6" s="31"/>
      <c r="N6" s="31"/>
      <c r="O6" s="32"/>
    </row>
    <row r="7" s="2" customFormat="1" ht="58.5" customHeight="1" spans="1:15">
      <c r="A7" s="33" t="s">
        <v>23</v>
      </c>
      <c r="B7" s="34" t="s">
        <v>24</v>
      </c>
      <c r="C7" s="34" t="s">
        <v>25</v>
      </c>
      <c r="D7" s="34" t="s">
        <v>26</v>
      </c>
      <c r="E7" s="34" t="s">
        <v>27</v>
      </c>
      <c r="F7" s="34" t="s">
        <v>28</v>
      </c>
      <c r="G7" s="34" t="s">
        <v>29</v>
      </c>
      <c r="H7" s="34" t="s">
        <v>30</v>
      </c>
      <c r="I7" s="34" t="s">
        <v>31</v>
      </c>
      <c r="J7" s="35" t="s">
        <v>32</v>
      </c>
      <c r="K7" s="36" t="s">
        <v>33</v>
      </c>
      <c r="L7" s="35" t="s">
        <v>34</v>
      </c>
      <c r="M7" s="35" t="s">
        <v>35</v>
      </c>
      <c r="N7" s="37" t="s">
        <v>36</v>
      </c>
      <c r="O7" s="38" t="s">
        <v>37</v>
      </c>
    </row>
    <row r="8" customHeight="1" spans="1:15">
      <c r="A8" s="39">
        <v>1</v>
      </c>
      <c r="B8" s="39" t="s">
        <v>38</v>
      </c>
      <c r="C8" s="40" t="s">
        <v>39</v>
      </c>
      <c r="D8" s="40" t="s">
        <v>40</v>
      </c>
      <c r="E8" s="41"/>
      <c r="F8" s="42"/>
      <c r="G8" s="39"/>
      <c r="H8" s="39"/>
      <c r="I8" s="43" t="s">
        <v>41</v>
      </c>
      <c r="J8" s="44">
        <v>1.866</v>
      </c>
      <c r="K8" s="45">
        <v>1.03</v>
      </c>
      <c r="L8" s="46">
        <v>135</v>
      </c>
      <c r="M8" s="47">
        <f>J8*K8*L8</f>
        <v>259.4673</v>
      </c>
      <c r="N8" s="48">
        <f>M8/$M$78</f>
        <v>0.436057425677331</v>
      </c>
      <c r="O8" s="39"/>
    </row>
    <row r="9" customHeight="1" spans="1:15">
      <c r="A9" s="39">
        <v>1</v>
      </c>
      <c r="B9" s="39" t="s">
        <v>38</v>
      </c>
      <c r="C9" s="40" t="s">
        <v>42</v>
      </c>
      <c r="D9" s="49" t="s">
        <v>43</v>
      </c>
      <c r="E9" s="41"/>
      <c r="F9" s="42"/>
      <c r="G9" s="39"/>
      <c r="H9" s="39"/>
      <c r="I9" s="43" t="s">
        <v>41</v>
      </c>
      <c r="J9" s="44">
        <v>0.212</v>
      </c>
      <c r="K9" s="45">
        <v>1.03</v>
      </c>
      <c r="L9" s="46">
        <v>103.99</v>
      </c>
      <c r="M9" s="47">
        <f t="shared" ref="M9:M15" si="0">J9*K9*L9</f>
        <v>22.7072564</v>
      </c>
      <c r="N9" s="48">
        <f t="shared" ref="N9:N15" si="1">M9/$M$78</f>
        <v>0.0381615246698875</v>
      </c>
      <c r="O9" s="39"/>
    </row>
    <row r="10" customHeight="1" spans="1:15">
      <c r="A10" s="39">
        <v>1</v>
      </c>
      <c r="B10" s="39" t="s">
        <v>38</v>
      </c>
      <c r="C10" s="40" t="s">
        <v>44</v>
      </c>
      <c r="D10" s="40" t="s">
        <v>45</v>
      </c>
      <c r="E10" s="41"/>
      <c r="F10" s="42"/>
      <c r="G10" s="39"/>
      <c r="H10" s="39"/>
      <c r="I10" s="43" t="s">
        <v>41</v>
      </c>
      <c r="J10" s="44">
        <v>0.207</v>
      </c>
      <c r="K10" s="45">
        <v>1.03</v>
      </c>
      <c r="L10" s="46">
        <v>18</v>
      </c>
      <c r="M10" s="47">
        <f t="shared" si="0"/>
        <v>3.83778</v>
      </c>
      <c r="N10" s="48">
        <f t="shared" si="1"/>
        <v>0.0064497239810795</v>
      </c>
      <c r="O10" s="39"/>
    </row>
    <row r="11" customHeight="1" spans="1:15">
      <c r="A11" s="39">
        <v>1</v>
      </c>
      <c r="B11" s="39" t="s">
        <v>38</v>
      </c>
      <c r="C11" s="40" t="s">
        <v>46</v>
      </c>
      <c r="D11" s="49" t="s">
        <v>47</v>
      </c>
      <c r="E11" s="41"/>
      <c r="F11" s="42"/>
      <c r="G11" s="39"/>
      <c r="H11" s="39"/>
      <c r="I11" s="43" t="s">
        <v>41</v>
      </c>
      <c r="J11" s="44">
        <v>0.0755156353958749</v>
      </c>
      <c r="K11" s="45">
        <v>1.03</v>
      </c>
      <c r="L11" s="46">
        <v>0.86</v>
      </c>
      <c r="M11" s="47">
        <f t="shared" si="0"/>
        <v>0.066891749833666</v>
      </c>
      <c r="N11" s="48">
        <f t="shared" si="1"/>
        <v>0.000112417419195099</v>
      </c>
      <c r="O11" s="39"/>
    </row>
    <row r="12" customHeight="1" spans="1:15">
      <c r="A12" s="39">
        <v>1</v>
      </c>
      <c r="B12" s="39" t="s">
        <v>38</v>
      </c>
      <c r="C12" s="50" t="s">
        <v>48</v>
      </c>
      <c r="D12" s="51" t="s">
        <v>49</v>
      </c>
      <c r="E12" s="41"/>
      <c r="F12" s="42"/>
      <c r="G12" s="39"/>
      <c r="H12" s="39"/>
      <c r="I12" s="43" t="s">
        <v>41</v>
      </c>
      <c r="J12" s="44">
        <v>0.0306054557551564</v>
      </c>
      <c r="K12" s="45">
        <v>1.03</v>
      </c>
      <c r="L12" s="46">
        <v>28</v>
      </c>
      <c r="M12" s="47">
        <f t="shared" si="0"/>
        <v>0.882661343978711</v>
      </c>
      <c r="N12" s="48">
        <f t="shared" si="1"/>
        <v>0.00148338936505775</v>
      </c>
      <c r="O12" s="39"/>
    </row>
    <row r="13" customHeight="1" spans="1:15">
      <c r="A13" s="39">
        <v>1</v>
      </c>
      <c r="B13" s="39" t="s">
        <v>38</v>
      </c>
      <c r="C13" s="51" t="s">
        <v>50</v>
      </c>
      <c r="D13" s="51" t="s">
        <v>51</v>
      </c>
      <c r="E13" s="41"/>
      <c r="F13" s="42"/>
      <c r="G13" s="39"/>
      <c r="H13" s="39"/>
      <c r="I13" s="43" t="s">
        <v>41</v>
      </c>
      <c r="J13" s="44">
        <v>0.0156353958749168</v>
      </c>
      <c r="K13" s="45">
        <v>1.03</v>
      </c>
      <c r="L13" s="46">
        <v>7.3</v>
      </c>
      <c r="M13" s="47">
        <f t="shared" si="0"/>
        <v>0.117562541583499</v>
      </c>
      <c r="N13" s="48">
        <f t="shared" si="1"/>
        <v>0.000197574103707807</v>
      </c>
      <c r="O13" s="39"/>
    </row>
    <row r="14" customHeight="1" spans="1:15">
      <c r="A14" s="39">
        <v>1</v>
      </c>
      <c r="B14" s="39" t="s">
        <v>38</v>
      </c>
      <c r="C14" s="51" t="s">
        <v>52</v>
      </c>
      <c r="D14" s="51" t="s">
        <v>53</v>
      </c>
      <c r="E14" s="41"/>
      <c r="F14" s="42"/>
      <c r="G14" s="39"/>
      <c r="H14" s="39"/>
      <c r="I14" s="43" t="s">
        <v>41</v>
      </c>
      <c r="J14" s="44">
        <v>0.0435795076513639</v>
      </c>
      <c r="K14" s="45">
        <v>1.03</v>
      </c>
      <c r="L14" s="46">
        <v>7.5</v>
      </c>
      <c r="M14" s="47">
        <f t="shared" si="0"/>
        <v>0.336651696606786</v>
      </c>
      <c r="N14" s="48">
        <f t="shared" si="1"/>
        <v>0.000565772535391786</v>
      </c>
      <c r="O14" s="39"/>
    </row>
    <row r="15" customHeight="1" spans="1:15">
      <c r="A15" s="39">
        <v>2</v>
      </c>
      <c r="B15" s="39" t="s">
        <v>54</v>
      </c>
      <c r="C15" s="40" t="s">
        <v>55</v>
      </c>
      <c r="D15" s="40" t="s">
        <v>56</v>
      </c>
      <c r="E15" s="41"/>
      <c r="F15" s="42"/>
      <c r="G15" s="39"/>
      <c r="H15" s="39"/>
      <c r="I15" s="43" t="s">
        <v>41</v>
      </c>
      <c r="J15" s="52">
        <v>2.95</v>
      </c>
      <c r="K15" s="45">
        <v>1.02</v>
      </c>
      <c r="L15" s="53">
        <v>0.27</v>
      </c>
      <c r="M15" s="47">
        <f t="shared" si="0"/>
        <v>0.81243</v>
      </c>
      <c r="N15" s="48">
        <f t="shared" si="1"/>
        <v>0.00136535946665739</v>
      </c>
      <c r="O15" s="39"/>
    </row>
    <row r="16" customHeight="1" spans="1:15">
      <c r="A16" s="39">
        <v>2</v>
      </c>
      <c r="B16" s="39" t="s">
        <v>54</v>
      </c>
      <c r="C16" s="40" t="s">
        <v>57</v>
      </c>
      <c r="D16" s="40" t="s">
        <v>58</v>
      </c>
      <c r="E16" s="41"/>
      <c r="F16" s="42"/>
      <c r="G16" s="39"/>
      <c r="H16" s="39"/>
      <c r="I16" s="43" t="s">
        <v>41</v>
      </c>
      <c r="J16" s="52">
        <v>0.19</v>
      </c>
      <c r="K16" s="45">
        <v>1.02</v>
      </c>
      <c r="L16" s="53">
        <v>35.9</v>
      </c>
      <c r="M16" s="47">
        <f t="shared" ref="M16:M45" si="2">J16*K16*L16</f>
        <v>6.95742</v>
      </c>
      <c r="N16" s="48">
        <f t="shared" ref="N16:N45" si="3">M16/$M$78</f>
        <v>0.0116925510634904</v>
      </c>
      <c r="O16" s="39"/>
    </row>
    <row r="17" customHeight="1" spans="1:15">
      <c r="A17" s="39">
        <v>2</v>
      </c>
      <c r="B17" s="39" t="s">
        <v>54</v>
      </c>
      <c r="C17" s="40" t="s">
        <v>59</v>
      </c>
      <c r="D17" s="40" t="s">
        <v>60</v>
      </c>
      <c r="E17" s="41"/>
      <c r="F17" s="42"/>
      <c r="G17" s="39"/>
      <c r="H17" s="39"/>
      <c r="I17" s="43" t="s">
        <v>41</v>
      </c>
      <c r="J17" s="52">
        <v>0.024</v>
      </c>
      <c r="K17" s="45">
        <v>1.02</v>
      </c>
      <c r="L17" s="53">
        <v>29</v>
      </c>
      <c r="M17" s="47">
        <f t="shared" si="2"/>
        <v>0.70992</v>
      </c>
      <c r="N17" s="48">
        <f t="shared" si="3"/>
        <v>0.00119308247180608</v>
      </c>
      <c r="O17" s="39"/>
    </row>
    <row r="18" customHeight="1" spans="1:15">
      <c r="A18" s="39">
        <v>2</v>
      </c>
      <c r="B18" s="39" t="s">
        <v>54</v>
      </c>
      <c r="C18" s="49" t="s">
        <v>61</v>
      </c>
      <c r="D18" s="49" t="s">
        <v>62</v>
      </c>
      <c r="E18" s="41"/>
      <c r="F18" s="42"/>
      <c r="G18" s="39"/>
      <c r="H18" s="39"/>
      <c r="I18" s="43" t="s">
        <v>41</v>
      </c>
      <c r="J18" s="52">
        <v>13.8059</v>
      </c>
      <c r="K18" s="45">
        <v>1.02</v>
      </c>
      <c r="L18" s="53">
        <v>1.12</v>
      </c>
      <c r="M18" s="47">
        <f t="shared" si="2"/>
        <v>15.77186016</v>
      </c>
      <c r="N18" s="48">
        <f t="shared" si="3"/>
        <v>0.0265059864557594</v>
      </c>
      <c r="O18" s="39"/>
    </row>
    <row r="19" customHeight="1" spans="1:15">
      <c r="A19" s="39">
        <v>2</v>
      </c>
      <c r="B19" s="39" t="s">
        <v>54</v>
      </c>
      <c r="C19" s="40" t="s">
        <v>63</v>
      </c>
      <c r="D19" s="40" t="s">
        <v>64</v>
      </c>
      <c r="E19" s="41"/>
      <c r="F19" s="42"/>
      <c r="G19" s="39"/>
      <c r="H19" s="39"/>
      <c r="I19" s="43" t="s">
        <v>41</v>
      </c>
      <c r="J19" s="43">
        <v>0.0225</v>
      </c>
      <c r="K19" s="45">
        <v>1.02</v>
      </c>
      <c r="L19" s="53">
        <v>80</v>
      </c>
      <c r="M19" s="47">
        <f t="shared" si="2"/>
        <v>1.836</v>
      </c>
      <c r="N19" s="48">
        <f t="shared" si="3"/>
        <v>0.00308555811673987</v>
      </c>
      <c r="O19" s="39"/>
    </row>
    <row r="20" customHeight="1" spans="1:15">
      <c r="A20" s="39">
        <v>2</v>
      </c>
      <c r="B20" s="39" t="s">
        <v>54</v>
      </c>
      <c r="C20" s="40" t="s">
        <v>65</v>
      </c>
      <c r="D20" s="40" t="s">
        <v>66</v>
      </c>
      <c r="E20" s="41"/>
      <c r="F20" s="42"/>
      <c r="G20" s="39"/>
      <c r="H20" s="39"/>
      <c r="I20" s="43" t="s">
        <v>41</v>
      </c>
      <c r="J20" s="43">
        <v>1.3774</v>
      </c>
      <c r="K20" s="45">
        <v>1.02</v>
      </c>
      <c r="L20" s="53">
        <v>1.3</v>
      </c>
      <c r="M20" s="47">
        <f t="shared" si="2"/>
        <v>1.8264324</v>
      </c>
      <c r="N20" s="48">
        <f t="shared" si="3"/>
        <v>0.00306947893055375</v>
      </c>
      <c r="O20" s="39"/>
    </row>
    <row r="21" customHeight="1" spans="1:15">
      <c r="A21" s="39">
        <v>2</v>
      </c>
      <c r="B21" s="39" t="s">
        <v>54</v>
      </c>
      <c r="C21" s="40" t="s">
        <v>67</v>
      </c>
      <c r="D21" s="40" t="s">
        <v>68</v>
      </c>
      <c r="E21" s="41"/>
      <c r="F21" s="42"/>
      <c r="G21" s="39"/>
      <c r="H21" s="39"/>
      <c r="I21" s="43" t="s">
        <v>41</v>
      </c>
      <c r="J21" s="43">
        <v>3.081</v>
      </c>
      <c r="K21" s="45">
        <v>1.03</v>
      </c>
      <c r="L21" s="53">
        <v>0.24</v>
      </c>
      <c r="M21" s="47">
        <f t="shared" si="2"/>
        <v>0.7616232</v>
      </c>
      <c r="N21" s="48">
        <f t="shared" si="3"/>
        <v>0.00127997420841906</v>
      </c>
      <c r="O21" s="39"/>
    </row>
    <row r="22" customHeight="1" spans="1:15">
      <c r="A22" s="39">
        <v>2</v>
      </c>
      <c r="B22" s="39" t="s">
        <v>54</v>
      </c>
      <c r="C22" s="40" t="s">
        <v>69</v>
      </c>
      <c r="D22" s="40" t="s">
        <v>70</v>
      </c>
      <c r="E22" s="41"/>
      <c r="F22" s="42"/>
      <c r="G22" s="39"/>
      <c r="H22" s="39"/>
      <c r="I22" s="39"/>
      <c r="J22" s="43">
        <v>0.2727</v>
      </c>
      <c r="K22" s="45">
        <v>1.02</v>
      </c>
      <c r="L22" s="53">
        <v>3.5</v>
      </c>
      <c r="M22" s="47">
        <f t="shared" si="2"/>
        <v>0.973539</v>
      </c>
      <c r="N22" s="48">
        <f t="shared" si="3"/>
        <v>0.00163611719140132</v>
      </c>
      <c r="O22" s="39"/>
    </row>
    <row r="23" customHeight="1" spans="1:15">
      <c r="A23" s="39">
        <v>2</v>
      </c>
      <c r="B23" s="39" t="s">
        <v>54</v>
      </c>
      <c r="C23" s="40" t="s">
        <v>71</v>
      </c>
      <c r="D23" s="40" t="s">
        <v>72</v>
      </c>
      <c r="E23" s="41"/>
      <c r="F23" s="42"/>
      <c r="G23" s="39"/>
      <c r="H23" s="39"/>
      <c r="I23" s="43" t="s">
        <v>41</v>
      </c>
      <c r="J23" s="43">
        <v>0.1224</v>
      </c>
      <c r="K23" s="45">
        <v>1.03</v>
      </c>
      <c r="L23" s="53">
        <v>0.44</v>
      </c>
      <c r="M23" s="47">
        <f t="shared" si="2"/>
        <v>0.05547168</v>
      </c>
      <c r="N23" s="48">
        <f t="shared" si="3"/>
        <v>9.32249959004341e-5</v>
      </c>
      <c r="O23" s="39"/>
    </row>
    <row r="24" customHeight="1" spans="1:15">
      <c r="A24" s="39">
        <v>2</v>
      </c>
      <c r="B24" s="39" t="s">
        <v>54</v>
      </c>
      <c r="C24" s="51" t="s">
        <v>73</v>
      </c>
      <c r="D24" s="51" t="s">
        <v>74</v>
      </c>
      <c r="E24" s="41"/>
      <c r="F24" s="42"/>
      <c r="G24" s="39"/>
      <c r="H24" s="39"/>
      <c r="I24" s="39" t="s">
        <v>75</v>
      </c>
      <c r="J24" s="43">
        <v>1</v>
      </c>
      <c r="K24" s="45">
        <v>1.02</v>
      </c>
      <c r="L24" s="53">
        <v>1.25</v>
      </c>
      <c r="M24" s="47">
        <f t="shared" si="2"/>
        <v>1.275</v>
      </c>
      <c r="N24" s="48">
        <f t="shared" si="3"/>
        <v>0.00214274869218047</v>
      </c>
      <c r="O24" s="39"/>
    </row>
    <row r="25" customHeight="1" spans="1:15">
      <c r="A25" s="39">
        <v>2</v>
      </c>
      <c r="B25" s="39" t="s">
        <v>54</v>
      </c>
      <c r="C25" s="51" t="s">
        <v>76</v>
      </c>
      <c r="D25" s="51" t="s">
        <v>77</v>
      </c>
      <c r="E25" s="41"/>
      <c r="F25" s="42"/>
      <c r="G25" s="39"/>
      <c r="H25" s="39"/>
      <c r="I25" s="43" t="s">
        <v>41</v>
      </c>
      <c r="J25" s="43">
        <v>0.19</v>
      </c>
      <c r="K25" s="45">
        <v>1.05</v>
      </c>
      <c r="L25" s="53">
        <v>0.36</v>
      </c>
      <c r="M25" s="47">
        <f t="shared" si="2"/>
        <v>0.07182</v>
      </c>
      <c r="N25" s="48">
        <f t="shared" si="3"/>
        <v>0.000120699773390119</v>
      </c>
      <c r="O25" s="39"/>
    </row>
    <row r="26" customHeight="1" spans="1:15">
      <c r="A26" s="39">
        <v>2</v>
      </c>
      <c r="B26" s="39" t="s">
        <v>54</v>
      </c>
      <c r="C26" s="54" t="s">
        <v>78</v>
      </c>
      <c r="D26" s="51" t="s">
        <v>79</v>
      </c>
      <c r="E26" s="41"/>
      <c r="F26" s="42"/>
      <c r="G26" s="39"/>
      <c r="H26" s="39"/>
      <c r="I26" s="43" t="s">
        <v>41</v>
      </c>
      <c r="J26" s="55">
        <v>0.19</v>
      </c>
      <c r="K26" s="45">
        <v>1.02</v>
      </c>
      <c r="L26" s="53">
        <v>0.2</v>
      </c>
      <c r="M26" s="47">
        <f t="shared" si="2"/>
        <v>0.03876</v>
      </c>
      <c r="N26" s="48">
        <f t="shared" si="3"/>
        <v>6.51395602422863e-5</v>
      </c>
      <c r="O26" s="39"/>
    </row>
    <row r="27" customHeight="1" spans="1:15">
      <c r="A27" s="39">
        <v>2</v>
      </c>
      <c r="B27" s="39" t="s">
        <v>54</v>
      </c>
      <c r="C27" s="40" t="s">
        <v>80</v>
      </c>
      <c r="D27" s="40" t="s">
        <v>81</v>
      </c>
      <c r="E27" s="41"/>
      <c r="F27" s="42"/>
      <c r="G27" s="39"/>
      <c r="H27" s="39"/>
      <c r="I27" s="39" t="s">
        <v>75</v>
      </c>
      <c r="J27" s="52">
        <v>0.244</v>
      </c>
      <c r="K27" s="45">
        <v>1.02</v>
      </c>
      <c r="L27" s="53">
        <v>1.315</v>
      </c>
      <c r="M27" s="47">
        <f t="shared" si="2"/>
        <v>0.3272772</v>
      </c>
      <c r="N27" s="48">
        <f t="shared" si="3"/>
        <v>0.00055001787629842</v>
      </c>
      <c r="O27" s="39"/>
    </row>
    <row r="28" customHeight="1" spans="1:15">
      <c r="A28" s="39">
        <v>2</v>
      </c>
      <c r="B28" s="39" t="s">
        <v>54</v>
      </c>
      <c r="C28" s="40" t="s">
        <v>82</v>
      </c>
      <c r="D28" s="40" t="s">
        <v>83</v>
      </c>
      <c r="E28" s="41"/>
      <c r="F28" s="42"/>
      <c r="G28" s="39"/>
      <c r="H28" s="39"/>
      <c r="I28" s="39" t="s">
        <v>75</v>
      </c>
      <c r="J28" s="52">
        <v>1</v>
      </c>
      <c r="K28" s="45">
        <v>1.02</v>
      </c>
      <c r="L28" s="53">
        <v>1.25</v>
      </c>
      <c r="M28" s="47">
        <f t="shared" si="2"/>
        <v>1.275</v>
      </c>
      <c r="N28" s="48">
        <f t="shared" si="3"/>
        <v>0.00214274869218047</v>
      </c>
      <c r="O28" s="39"/>
    </row>
    <row r="29" customHeight="1" spans="1:15">
      <c r="A29" s="39">
        <v>2</v>
      </c>
      <c r="B29" s="39" t="s">
        <v>54</v>
      </c>
      <c r="C29" s="40" t="s">
        <v>84</v>
      </c>
      <c r="D29" s="40" t="s">
        <v>85</v>
      </c>
      <c r="E29" s="41"/>
      <c r="F29" s="42"/>
      <c r="G29" s="39"/>
      <c r="H29" s="39"/>
      <c r="I29" s="43" t="s">
        <v>41</v>
      </c>
      <c r="J29" s="52">
        <v>0.89</v>
      </c>
      <c r="K29" s="45">
        <v>1.03</v>
      </c>
      <c r="L29" s="53">
        <v>3.2</v>
      </c>
      <c r="M29" s="47">
        <f t="shared" si="2"/>
        <v>2.93344</v>
      </c>
      <c r="N29" s="48">
        <f t="shared" si="3"/>
        <v>0.00492990174399206</v>
      </c>
      <c r="O29" s="39"/>
    </row>
    <row r="30" customHeight="1" spans="1:15">
      <c r="A30" s="39">
        <v>2</v>
      </c>
      <c r="B30" s="39" t="s">
        <v>54</v>
      </c>
      <c r="C30" s="40" t="s">
        <v>86</v>
      </c>
      <c r="D30" s="40" t="s">
        <v>87</v>
      </c>
      <c r="E30" s="41"/>
      <c r="F30" s="42"/>
      <c r="G30" s="39"/>
      <c r="H30" s="39"/>
      <c r="I30" s="43" t="s">
        <v>41</v>
      </c>
      <c r="J30" s="52">
        <v>0.1836</v>
      </c>
      <c r="K30" s="45">
        <v>1.02</v>
      </c>
      <c r="L30" s="53">
        <v>0.35</v>
      </c>
      <c r="M30" s="47">
        <f t="shared" si="2"/>
        <v>0.0655452</v>
      </c>
      <c r="N30" s="48">
        <f t="shared" si="3"/>
        <v>0.000110154424767614</v>
      </c>
      <c r="O30" s="39"/>
    </row>
    <row r="31" customHeight="1" spans="1:15">
      <c r="A31" s="39">
        <v>2</v>
      </c>
      <c r="B31" s="39" t="s">
        <v>54</v>
      </c>
      <c r="C31" s="40" t="s">
        <v>88</v>
      </c>
      <c r="D31" s="40" t="s">
        <v>89</v>
      </c>
      <c r="E31" s="41"/>
      <c r="F31" s="42"/>
      <c r="G31" s="39"/>
      <c r="H31" s="39"/>
      <c r="I31" s="39" t="s">
        <v>75</v>
      </c>
      <c r="J31" s="52">
        <v>1</v>
      </c>
      <c r="K31" s="45">
        <v>1.02</v>
      </c>
      <c r="L31" s="53">
        <v>0.25</v>
      </c>
      <c r="M31" s="47">
        <f t="shared" si="2"/>
        <v>0.255</v>
      </c>
      <c r="N31" s="48">
        <f t="shared" si="3"/>
        <v>0.000428549738436094</v>
      </c>
      <c r="O31" s="39"/>
    </row>
    <row r="32" customHeight="1" spans="1:15">
      <c r="A32" s="39">
        <v>2</v>
      </c>
      <c r="B32" s="39" t="s">
        <v>54</v>
      </c>
      <c r="C32" s="40" t="s">
        <v>90</v>
      </c>
      <c r="D32" s="40" t="s">
        <v>91</v>
      </c>
      <c r="E32" s="41"/>
      <c r="F32" s="42"/>
      <c r="G32" s="39"/>
      <c r="H32" s="39"/>
      <c r="I32" s="39" t="s">
        <v>75</v>
      </c>
      <c r="J32" s="52">
        <v>3</v>
      </c>
      <c r="K32" s="45">
        <v>1.02</v>
      </c>
      <c r="L32" s="53">
        <v>0.2</v>
      </c>
      <c r="M32" s="47">
        <f t="shared" si="2"/>
        <v>0.612</v>
      </c>
      <c r="N32" s="48">
        <f t="shared" si="3"/>
        <v>0.00102851937224662</v>
      </c>
      <c r="O32" s="39"/>
    </row>
    <row r="33" customHeight="1" spans="1:15">
      <c r="A33" s="39">
        <v>2</v>
      </c>
      <c r="B33" s="39" t="s">
        <v>54</v>
      </c>
      <c r="C33" s="40" t="s">
        <v>92</v>
      </c>
      <c r="D33" s="40" t="s">
        <v>93</v>
      </c>
      <c r="E33" s="41"/>
      <c r="F33" s="42"/>
      <c r="G33" s="39"/>
      <c r="H33" s="39"/>
      <c r="I33" s="39" t="s">
        <v>75</v>
      </c>
      <c r="J33" s="52">
        <v>3</v>
      </c>
      <c r="K33" s="45">
        <v>1.02</v>
      </c>
      <c r="L33" s="53">
        <v>0.5</v>
      </c>
      <c r="M33" s="47">
        <f t="shared" si="2"/>
        <v>1.53</v>
      </c>
      <c r="N33" s="48">
        <f t="shared" si="3"/>
        <v>0.00257129843061656</v>
      </c>
      <c r="O33" s="39"/>
    </row>
    <row r="34" customHeight="1" spans="1:15">
      <c r="A34" s="39">
        <v>2</v>
      </c>
      <c r="B34" s="39" t="s">
        <v>54</v>
      </c>
      <c r="C34" s="54" t="s">
        <v>94</v>
      </c>
      <c r="D34" s="51" t="s">
        <v>95</v>
      </c>
      <c r="E34" s="41"/>
      <c r="F34" s="42"/>
      <c r="G34" s="39"/>
      <c r="H34" s="39"/>
      <c r="I34" s="39" t="s">
        <v>75</v>
      </c>
      <c r="J34" s="55">
        <v>7</v>
      </c>
      <c r="K34" s="45">
        <v>1.02</v>
      </c>
      <c r="L34" s="53">
        <v>0.028</v>
      </c>
      <c r="M34" s="47">
        <f t="shared" si="2"/>
        <v>0.19992</v>
      </c>
      <c r="N34" s="48">
        <f t="shared" si="3"/>
        <v>0.000335982994933897</v>
      </c>
      <c r="O34" s="39"/>
    </row>
    <row r="35" customHeight="1" spans="1:15">
      <c r="A35" s="39">
        <v>2</v>
      </c>
      <c r="B35" s="39" t="s">
        <v>54</v>
      </c>
      <c r="C35" s="54" t="s">
        <v>96</v>
      </c>
      <c r="D35" s="51" t="s">
        <v>97</v>
      </c>
      <c r="E35" s="41"/>
      <c r="F35" s="42"/>
      <c r="G35" s="39"/>
      <c r="H35" s="39"/>
      <c r="I35" s="39" t="s">
        <v>75</v>
      </c>
      <c r="J35" s="55">
        <v>1</v>
      </c>
      <c r="K35" s="45">
        <v>1.02</v>
      </c>
      <c r="L35" s="53">
        <v>0.15</v>
      </c>
      <c r="M35" s="47">
        <f t="shared" si="2"/>
        <v>0.153</v>
      </c>
      <c r="N35" s="48">
        <f t="shared" si="3"/>
        <v>0.000257129843061656</v>
      </c>
      <c r="O35" s="39"/>
    </row>
    <row r="36" customHeight="1" spans="1:15">
      <c r="A36" s="39">
        <v>2</v>
      </c>
      <c r="B36" s="39" t="s">
        <v>54</v>
      </c>
      <c r="C36" s="54" t="s">
        <v>98</v>
      </c>
      <c r="D36" s="51" t="s">
        <v>99</v>
      </c>
      <c r="E36" s="41"/>
      <c r="F36" s="42"/>
      <c r="G36" s="39"/>
      <c r="H36" s="39"/>
      <c r="I36" s="39" t="s">
        <v>75</v>
      </c>
      <c r="J36" s="55">
        <v>2</v>
      </c>
      <c r="K36" s="45">
        <v>1.02</v>
      </c>
      <c r="L36" s="53">
        <v>0.26</v>
      </c>
      <c r="M36" s="47">
        <f t="shared" si="2"/>
        <v>0.5304</v>
      </c>
      <c r="N36" s="48">
        <f t="shared" si="3"/>
        <v>0.000891383455947075</v>
      </c>
      <c r="O36" s="39"/>
    </row>
    <row r="37" customHeight="1" spans="1:15">
      <c r="A37" s="39">
        <v>2</v>
      </c>
      <c r="B37" s="39" t="s">
        <v>54</v>
      </c>
      <c r="C37" s="54" t="s">
        <v>100</v>
      </c>
      <c r="D37" s="51" t="s">
        <v>101</v>
      </c>
      <c r="E37" s="41"/>
      <c r="F37" s="42"/>
      <c r="G37" s="39"/>
      <c r="H37" s="39"/>
      <c r="I37" s="39" t="s">
        <v>75</v>
      </c>
      <c r="J37" s="55">
        <v>7</v>
      </c>
      <c r="K37" s="45">
        <v>1.02</v>
      </c>
      <c r="L37" s="53">
        <v>0.042</v>
      </c>
      <c r="M37" s="47">
        <f t="shared" si="2"/>
        <v>0.29988</v>
      </c>
      <c r="N37" s="48">
        <f t="shared" si="3"/>
        <v>0.000503974492400846</v>
      </c>
      <c r="O37" s="39"/>
    </row>
    <row r="38" customHeight="1" spans="1:15">
      <c r="A38" s="39">
        <v>2</v>
      </c>
      <c r="B38" s="39" t="s">
        <v>54</v>
      </c>
      <c r="C38" s="54" t="s">
        <v>102</v>
      </c>
      <c r="D38" s="51" t="s">
        <v>103</v>
      </c>
      <c r="E38" s="41"/>
      <c r="F38" s="42"/>
      <c r="G38" s="39"/>
      <c r="H38" s="39"/>
      <c r="I38" s="39" t="s">
        <v>75</v>
      </c>
      <c r="J38" s="55">
        <v>4</v>
      </c>
      <c r="K38" s="45">
        <v>1.02</v>
      </c>
      <c r="L38" s="53">
        <v>0.052</v>
      </c>
      <c r="M38" s="47">
        <f t="shared" si="2"/>
        <v>0.21216</v>
      </c>
      <c r="N38" s="48">
        <f t="shared" si="3"/>
        <v>0.00035655338237883</v>
      </c>
      <c r="O38" s="39"/>
    </row>
    <row r="39" customHeight="1" spans="1:15">
      <c r="A39" s="39">
        <v>2</v>
      </c>
      <c r="B39" s="39" t="s">
        <v>54</v>
      </c>
      <c r="C39" s="54" t="s">
        <v>104</v>
      </c>
      <c r="D39" s="51" t="s">
        <v>105</v>
      </c>
      <c r="E39" s="41"/>
      <c r="F39" s="42"/>
      <c r="G39" s="39"/>
      <c r="H39" s="39"/>
      <c r="I39" s="39" t="s">
        <v>75</v>
      </c>
      <c r="J39" s="55">
        <v>1</v>
      </c>
      <c r="K39" s="45">
        <v>1.02</v>
      </c>
      <c r="L39" s="53">
        <v>0.29</v>
      </c>
      <c r="M39" s="47">
        <f>J39*(1+K39)*L39</f>
        <v>0.5858</v>
      </c>
      <c r="N39" s="48">
        <f t="shared" si="3"/>
        <v>0.000984487987356328</v>
      </c>
      <c r="O39" s="39"/>
    </row>
    <row r="40" customHeight="1" spans="1:15">
      <c r="A40" s="39">
        <v>2</v>
      </c>
      <c r="B40" s="39" t="s">
        <v>54</v>
      </c>
      <c r="C40" s="54" t="s">
        <v>106</v>
      </c>
      <c r="D40" s="51" t="s">
        <v>107</v>
      </c>
      <c r="E40" s="41"/>
      <c r="F40" s="42"/>
      <c r="G40" s="39"/>
      <c r="H40" s="39"/>
      <c r="I40" s="39" t="s">
        <v>75</v>
      </c>
      <c r="J40" s="55">
        <v>4</v>
      </c>
      <c r="K40" s="45">
        <v>1.02</v>
      </c>
      <c r="L40" s="53">
        <v>0.052</v>
      </c>
      <c r="M40" s="47">
        <f t="shared" si="2"/>
        <v>0.21216</v>
      </c>
      <c r="N40" s="48">
        <f t="shared" si="3"/>
        <v>0.00035655338237883</v>
      </c>
      <c r="O40" s="39"/>
    </row>
    <row r="41" customHeight="1" spans="1:15">
      <c r="A41" s="39">
        <v>2</v>
      </c>
      <c r="B41" s="39" t="s">
        <v>54</v>
      </c>
      <c r="C41" s="54" t="s">
        <v>108</v>
      </c>
      <c r="D41" s="51" t="s">
        <v>109</v>
      </c>
      <c r="E41" s="41"/>
      <c r="F41" s="42"/>
      <c r="G41" s="39"/>
      <c r="H41" s="39"/>
      <c r="I41" s="39" t="s">
        <v>75</v>
      </c>
      <c r="J41" s="55">
        <v>2</v>
      </c>
      <c r="K41" s="45">
        <v>1.02</v>
      </c>
      <c r="L41" s="53">
        <v>0.13</v>
      </c>
      <c r="M41" s="47">
        <f t="shared" si="2"/>
        <v>0.2652</v>
      </c>
      <c r="N41" s="48">
        <f t="shared" si="3"/>
        <v>0.000445691727973537</v>
      </c>
      <c r="O41" s="39"/>
    </row>
    <row r="42" customHeight="1" spans="1:15">
      <c r="A42" s="39">
        <v>2</v>
      </c>
      <c r="B42" s="39" t="s">
        <v>54</v>
      </c>
      <c r="C42" s="54" t="s">
        <v>110</v>
      </c>
      <c r="D42" s="51" t="s">
        <v>111</v>
      </c>
      <c r="E42" s="41"/>
      <c r="F42" s="42"/>
      <c r="G42" s="39"/>
      <c r="H42" s="39"/>
      <c r="I42" s="39" t="s">
        <v>75</v>
      </c>
      <c r="J42" s="55">
        <v>2</v>
      </c>
      <c r="K42" s="45">
        <v>1.02</v>
      </c>
      <c r="L42" s="53">
        <v>0.16</v>
      </c>
      <c r="M42" s="47">
        <f t="shared" si="2"/>
        <v>0.3264</v>
      </c>
      <c r="N42" s="48">
        <f t="shared" si="3"/>
        <v>0.0005485436651982</v>
      </c>
      <c r="O42" s="39"/>
    </row>
    <row r="43" customHeight="1" spans="1:15">
      <c r="A43" s="39">
        <v>2</v>
      </c>
      <c r="B43" s="39" t="s">
        <v>54</v>
      </c>
      <c r="C43" s="54" t="s">
        <v>112</v>
      </c>
      <c r="D43" s="51" t="s">
        <v>113</v>
      </c>
      <c r="E43" s="41"/>
      <c r="F43" s="42"/>
      <c r="G43" s="39"/>
      <c r="H43" s="39"/>
      <c r="I43" s="39" t="s">
        <v>75</v>
      </c>
      <c r="J43" s="55">
        <v>3</v>
      </c>
      <c r="K43" s="45">
        <v>1.02</v>
      </c>
      <c r="L43" s="53">
        <v>0.1</v>
      </c>
      <c r="M43" s="47">
        <f t="shared" si="2"/>
        <v>0.306</v>
      </c>
      <c r="N43" s="48">
        <f t="shared" si="3"/>
        <v>0.000514259686123312</v>
      </c>
      <c r="O43" s="39"/>
    </row>
    <row r="44" customHeight="1" spans="1:15">
      <c r="A44" s="39">
        <v>2</v>
      </c>
      <c r="B44" s="39" t="s">
        <v>54</v>
      </c>
      <c r="C44" s="54" t="s">
        <v>114</v>
      </c>
      <c r="D44" s="51" t="s">
        <v>115</v>
      </c>
      <c r="E44" s="41"/>
      <c r="F44" s="42"/>
      <c r="G44" s="39"/>
      <c r="H44" s="39"/>
      <c r="I44" s="39" t="s">
        <v>75</v>
      </c>
      <c r="J44" s="55">
        <v>4</v>
      </c>
      <c r="K44" s="45">
        <v>1.02</v>
      </c>
      <c r="L44" s="53">
        <v>0.28</v>
      </c>
      <c r="M44" s="47">
        <f t="shared" si="2"/>
        <v>1.1424</v>
      </c>
      <c r="N44" s="48">
        <f t="shared" si="3"/>
        <v>0.0019199028281937</v>
      </c>
      <c r="O44" s="39"/>
    </row>
    <row r="45" customHeight="1" spans="1:15">
      <c r="A45" s="39">
        <v>2</v>
      </c>
      <c r="B45" s="39" t="s">
        <v>54</v>
      </c>
      <c r="C45" s="54" t="s">
        <v>114</v>
      </c>
      <c r="D45" s="51" t="s">
        <v>115</v>
      </c>
      <c r="E45" s="41"/>
      <c r="F45" s="42"/>
      <c r="G45" s="39"/>
      <c r="H45" s="39"/>
      <c r="I45" s="39" t="s">
        <v>75</v>
      </c>
      <c r="J45" s="55">
        <v>2</v>
      </c>
      <c r="K45" s="45">
        <v>1.02</v>
      </c>
      <c r="L45" s="53">
        <v>0.28</v>
      </c>
      <c r="M45" s="47">
        <f t="shared" si="2"/>
        <v>0.5712</v>
      </c>
      <c r="N45" s="48">
        <f t="shared" si="3"/>
        <v>0.00095995141409685</v>
      </c>
      <c r="O45" s="39"/>
    </row>
    <row r="46" customHeight="1" spans="1:15">
      <c r="A46" s="39">
        <v>2</v>
      </c>
      <c r="B46" s="39" t="s">
        <v>54</v>
      </c>
      <c r="C46" s="56" t="s">
        <v>116</v>
      </c>
      <c r="D46" s="56" t="s">
        <v>117</v>
      </c>
      <c r="E46" s="41"/>
      <c r="F46" s="42"/>
      <c r="G46" s="39"/>
      <c r="H46" s="39"/>
      <c r="I46" s="39" t="s">
        <v>75</v>
      </c>
      <c r="J46" s="57">
        <v>1</v>
      </c>
      <c r="K46" s="45">
        <v>1.01</v>
      </c>
      <c r="L46" s="58">
        <v>0.0001</v>
      </c>
      <c r="M46" s="47">
        <f>J46*K46*L46</f>
        <v>0.000101</v>
      </c>
      <c r="N46" s="48">
        <f>M46/$M$78</f>
        <v>1.69739308164884e-7</v>
      </c>
      <c r="O46" s="39"/>
    </row>
    <row r="47" customHeight="1" spans="1:15">
      <c r="A47" s="39">
        <v>2</v>
      </c>
      <c r="B47" s="39" t="s">
        <v>54</v>
      </c>
      <c r="C47" s="56" t="s">
        <v>118</v>
      </c>
      <c r="D47" s="56" t="s">
        <v>119</v>
      </c>
      <c r="E47" s="41"/>
      <c r="F47" s="42"/>
      <c r="G47" s="39"/>
      <c r="H47" s="39"/>
      <c r="I47" s="39" t="s">
        <v>75</v>
      </c>
      <c r="J47" s="57">
        <v>1</v>
      </c>
      <c r="K47" s="45">
        <v>1.01</v>
      </c>
      <c r="L47" s="58">
        <v>0.0001</v>
      </c>
      <c r="M47" s="47">
        <f>J47*K47*L47</f>
        <v>0.000101</v>
      </c>
      <c r="N47" s="48">
        <f>M47/$M$78</f>
        <v>1.69739308164884e-7</v>
      </c>
      <c r="O47" s="39"/>
    </row>
    <row r="48" customHeight="1" spans="1:15">
      <c r="A48" s="39">
        <v>2</v>
      </c>
      <c r="B48" s="39" t="s">
        <v>54</v>
      </c>
      <c r="C48" s="56" t="s">
        <v>120</v>
      </c>
      <c r="D48" s="56" t="s">
        <v>121</v>
      </c>
      <c r="E48" s="41"/>
      <c r="F48" s="42"/>
      <c r="G48" s="39"/>
      <c r="H48" s="39"/>
      <c r="I48" s="39" t="s">
        <v>75</v>
      </c>
      <c r="J48" s="57">
        <v>1</v>
      </c>
      <c r="K48" s="45">
        <v>1.01</v>
      </c>
      <c r="L48" s="53">
        <v>13.7378</v>
      </c>
      <c r="M48" s="47">
        <f>J48*K48*L48</f>
        <v>13.875178</v>
      </c>
      <c r="N48" s="48">
        <f>M48/$M$78</f>
        <v>0.0233184466770755</v>
      </c>
      <c r="O48" s="39"/>
    </row>
    <row r="49" customHeight="1" spans="1:15">
      <c r="A49" s="39">
        <v>2</v>
      </c>
      <c r="B49" s="39" t="s">
        <v>54</v>
      </c>
      <c r="C49" s="56" t="s">
        <v>122</v>
      </c>
      <c r="D49" s="56" t="s">
        <v>123</v>
      </c>
      <c r="E49" s="41"/>
      <c r="F49" s="42"/>
      <c r="G49" s="39"/>
      <c r="H49" s="39"/>
      <c r="I49" s="39" t="s">
        <v>75</v>
      </c>
      <c r="J49" s="57">
        <v>1</v>
      </c>
      <c r="K49" s="45">
        <v>1.01</v>
      </c>
      <c r="L49" s="53">
        <v>0.31</v>
      </c>
      <c r="M49" s="47">
        <f>J49*K49*L49</f>
        <v>0.3131</v>
      </c>
      <c r="N49" s="48">
        <f>M49/$M$78</f>
        <v>0.000526191855311141</v>
      </c>
      <c r="O49" s="39"/>
    </row>
    <row r="50" customHeight="1" spans="1:15">
      <c r="A50" s="39">
        <v>2</v>
      </c>
      <c r="B50" s="39" t="s">
        <v>54</v>
      </c>
      <c r="C50" s="59" t="s">
        <v>124</v>
      </c>
      <c r="D50" s="59" t="s">
        <v>125</v>
      </c>
      <c r="E50" s="41"/>
      <c r="F50" s="42"/>
      <c r="G50" s="39"/>
      <c r="H50" s="39"/>
      <c r="I50" s="39" t="s">
        <v>75</v>
      </c>
      <c r="J50" s="57">
        <v>1</v>
      </c>
      <c r="K50" s="45">
        <v>1.01</v>
      </c>
      <c r="L50" s="53">
        <v>0.05</v>
      </c>
      <c r="M50" s="47">
        <f>J50*K50*L50</f>
        <v>0.0505</v>
      </c>
      <c r="N50" s="48">
        <f>M50/$M$78</f>
        <v>8.48696540824421e-5</v>
      </c>
      <c r="O50" s="39"/>
    </row>
    <row r="51" customHeight="1" spans="1:15">
      <c r="A51" s="39">
        <v>3</v>
      </c>
      <c r="B51" s="39" t="s">
        <v>126</v>
      </c>
      <c r="C51" s="40" t="s">
        <v>127</v>
      </c>
      <c r="D51" s="40" t="s">
        <v>128</v>
      </c>
      <c r="E51" s="41"/>
      <c r="F51" s="42"/>
      <c r="G51" s="39"/>
      <c r="H51" s="39"/>
      <c r="I51" s="43" t="s">
        <v>129</v>
      </c>
      <c r="J51" s="52">
        <v>2</v>
      </c>
      <c r="K51" s="45">
        <v>1.01</v>
      </c>
      <c r="L51" s="53">
        <v>4.0558</v>
      </c>
      <c r="M51" s="47">
        <f t="shared" ref="M51:M68" si="4">J51*K51*L51</f>
        <v>8.192716</v>
      </c>
      <c r="N51" s="48">
        <f t="shared" ref="N51:N68" si="5">M51/$M$78</f>
        <v>0.0137685737211027</v>
      </c>
      <c r="O51" s="39"/>
    </row>
    <row r="52" customHeight="1" spans="1:15">
      <c r="A52" s="39">
        <v>3</v>
      </c>
      <c r="B52" s="39" t="s">
        <v>126</v>
      </c>
      <c r="C52" s="40" t="s">
        <v>130</v>
      </c>
      <c r="D52" s="40" t="s">
        <v>131</v>
      </c>
      <c r="E52" s="41"/>
      <c r="F52" s="42"/>
      <c r="G52" s="39"/>
      <c r="H52" s="39"/>
      <c r="I52" s="43" t="s">
        <v>129</v>
      </c>
      <c r="J52" s="52">
        <v>1</v>
      </c>
      <c r="K52" s="45">
        <v>1.01</v>
      </c>
      <c r="L52" s="53">
        <v>0.6681</v>
      </c>
      <c r="M52" s="47">
        <f t="shared" si="4"/>
        <v>0.674781</v>
      </c>
      <c r="N52" s="48">
        <f t="shared" si="5"/>
        <v>0.00113402831784959</v>
      </c>
      <c r="O52" s="39"/>
    </row>
    <row r="53" customHeight="1" spans="1:15">
      <c r="A53" s="39">
        <v>3</v>
      </c>
      <c r="B53" s="39" t="s">
        <v>126</v>
      </c>
      <c r="C53" s="40" t="s">
        <v>132</v>
      </c>
      <c r="D53" s="40" t="s">
        <v>133</v>
      </c>
      <c r="E53" s="41"/>
      <c r="F53" s="42"/>
      <c r="G53" s="39"/>
      <c r="H53" s="39"/>
      <c r="I53" s="43" t="s">
        <v>129</v>
      </c>
      <c r="J53" s="52">
        <v>1</v>
      </c>
      <c r="K53" s="45">
        <v>1.01</v>
      </c>
      <c r="L53" s="53">
        <v>25.249609</v>
      </c>
      <c r="M53" s="47">
        <f t="shared" si="4"/>
        <v>25.50210509</v>
      </c>
      <c r="N53" s="48">
        <f t="shared" si="5"/>
        <v>0.0428585116309383</v>
      </c>
      <c r="O53" s="39"/>
    </row>
    <row r="54" customHeight="1" spans="1:15">
      <c r="A54" s="39">
        <v>3</v>
      </c>
      <c r="B54" s="39" t="s">
        <v>126</v>
      </c>
      <c r="C54" s="40" t="s">
        <v>134</v>
      </c>
      <c r="D54" s="40" t="s">
        <v>135</v>
      </c>
      <c r="E54" s="41"/>
      <c r="F54" s="42"/>
      <c r="G54" s="39"/>
      <c r="H54" s="39"/>
      <c r="I54" s="43" t="s">
        <v>129</v>
      </c>
      <c r="J54" s="52">
        <v>1</v>
      </c>
      <c r="K54" s="45">
        <v>1.01</v>
      </c>
      <c r="L54" s="53">
        <v>2.0344</v>
      </c>
      <c r="M54" s="47">
        <f t="shared" si="4"/>
        <v>2.054744</v>
      </c>
      <c r="N54" s="48">
        <f t="shared" si="5"/>
        <v>0.0034531764853064</v>
      </c>
      <c r="O54" s="39"/>
    </row>
    <row r="55" customHeight="1" spans="1:15">
      <c r="A55" s="39">
        <v>3</v>
      </c>
      <c r="B55" s="39" t="s">
        <v>126</v>
      </c>
      <c r="C55" s="40" t="s">
        <v>136</v>
      </c>
      <c r="D55" s="40" t="s">
        <v>137</v>
      </c>
      <c r="E55" s="41"/>
      <c r="F55" s="42"/>
      <c r="G55" s="39"/>
      <c r="H55" s="39"/>
      <c r="I55" s="43" t="s">
        <v>129</v>
      </c>
      <c r="J55" s="52">
        <v>2</v>
      </c>
      <c r="K55" s="45">
        <v>1.01</v>
      </c>
      <c r="L55" s="52">
        <v>6.0573</v>
      </c>
      <c r="M55" s="47">
        <f t="shared" si="4"/>
        <v>12.235746</v>
      </c>
      <c r="N55" s="48">
        <f t="shared" si="5"/>
        <v>0.0205632382269431</v>
      </c>
      <c r="O55" s="39"/>
    </row>
    <row r="56" customHeight="1" spans="1:15">
      <c r="A56" s="39">
        <v>4</v>
      </c>
      <c r="B56" s="39" t="s">
        <v>138</v>
      </c>
      <c r="C56" s="40" t="s">
        <v>122</v>
      </c>
      <c r="D56" s="40" t="s">
        <v>123</v>
      </c>
      <c r="E56" s="41"/>
      <c r="F56" s="42"/>
      <c r="G56" s="39"/>
      <c r="H56" s="39"/>
      <c r="I56" s="43" t="s">
        <v>75</v>
      </c>
      <c r="J56" s="52">
        <v>1</v>
      </c>
      <c r="K56" s="45">
        <v>1.02</v>
      </c>
      <c r="L56" s="53">
        <v>0.31</v>
      </c>
      <c r="M56" s="47">
        <f t="shared" si="4"/>
        <v>0.3162</v>
      </c>
      <c r="N56" s="48">
        <f t="shared" si="5"/>
        <v>0.000531401675660756</v>
      </c>
      <c r="O56" s="39"/>
    </row>
    <row r="57" customHeight="1" spans="1:15">
      <c r="A57" s="39">
        <v>4</v>
      </c>
      <c r="B57" s="39" t="s">
        <v>138</v>
      </c>
      <c r="C57" s="40" t="s">
        <v>139</v>
      </c>
      <c r="D57" s="40" t="s">
        <v>140</v>
      </c>
      <c r="E57" s="41"/>
      <c r="F57" s="42"/>
      <c r="G57" s="39"/>
      <c r="H57" s="39"/>
      <c r="I57" s="43" t="s">
        <v>75</v>
      </c>
      <c r="J57" s="52">
        <v>1</v>
      </c>
      <c r="K57" s="45">
        <v>1.02</v>
      </c>
      <c r="L57" s="53">
        <v>0.07</v>
      </c>
      <c r="M57" s="47">
        <f t="shared" si="4"/>
        <v>0.0714</v>
      </c>
      <c r="N57" s="48">
        <f t="shared" si="5"/>
        <v>0.000119993926762106</v>
      </c>
      <c r="O57" s="39"/>
    </row>
    <row r="58" customHeight="1" spans="1:15">
      <c r="A58" s="39">
        <v>4</v>
      </c>
      <c r="B58" s="39" t="s">
        <v>138</v>
      </c>
      <c r="C58" s="40" t="s">
        <v>141</v>
      </c>
      <c r="D58" s="40" t="s">
        <v>142</v>
      </c>
      <c r="E58" s="41"/>
      <c r="F58" s="42"/>
      <c r="G58" s="39"/>
      <c r="H58" s="39"/>
      <c r="I58" s="43" t="s">
        <v>75</v>
      </c>
      <c r="J58" s="52">
        <v>1</v>
      </c>
      <c r="K58" s="45">
        <v>1.02</v>
      </c>
      <c r="L58" s="53">
        <v>0.095</v>
      </c>
      <c r="M58" s="47">
        <f t="shared" si="4"/>
        <v>0.0969</v>
      </c>
      <c r="N58" s="48">
        <f t="shared" si="5"/>
        <v>0.000162848900605716</v>
      </c>
      <c r="O58" s="39"/>
    </row>
    <row r="59" customHeight="1" spans="1:15">
      <c r="A59" s="39">
        <v>4</v>
      </c>
      <c r="B59" s="39" t="s">
        <v>138</v>
      </c>
      <c r="C59" s="40" t="s">
        <v>143</v>
      </c>
      <c r="D59" s="40" t="s">
        <v>144</v>
      </c>
      <c r="E59" s="52"/>
      <c r="F59" s="42"/>
      <c r="G59" s="39"/>
      <c r="H59" s="39"/>
      <c r="I59" s="43" t="s">
        <v>75</v>
      </c>
      <c r="J59" s="52">
        <v>1</v>
      </c>
      <c r="K59" s="45">
        <v>1.02</v>
      </c>
      <c r="L59" s="53">
        <v>0.545</v>
      </c>
      <c r="M59" s="47">
        <f t="shared" si="4"/>
        <v>0.5559</v>
      </c>
      <c r="N59" s="48">
        <f t="shared" si="5"/>
        <v>0.000934238429790684</v>
      </c>
      <c r="O59" s="39"/>
    </row>
    <row r="60" customHeight="1" spans="1:15">
      <c r="A60" s="39">
        <v>4</v>
      </c>
      <c r="B60" s="39" t="s">
        <v>138</v>
      </c>
      <c r="C60" s="40" t="s">
        <v>145</v>
      </c>
      <c r="D60" s="40" t="s">
        <v>146</v>
      </c>
      <c r="E60" s="52"/>
      <c r="F60" s="42"/>
      <c r="G60" s="39"/>
      <c r="H60" s="39"/>
      <c r="I60" s="43" t="s">
        <v>75</v>
      </c>
      <c r="J60" s="52">
        <v>1</v>
      </c>
      <c r="K60" s="45">
        <v>1.02</v>
      </c>
      <c r="L60" s="53">
        <v>0.001</v>
      </c>
      <c r="M60" s="47">
        <f t="shared" si="4"/>
        <v>0.00102</v>
      </c>
      <c r="N60" s="48">
        <f t="shared" si="5"/>
        <v>1.71419895374438e-6</v>
      </c>
      <c r="O60" s="39"/>
    </row>
    <row r="61" customHeight="1" spans="1:15">
      <c r="A61" s="39">
        <v>4</v>
      </c>
      <c r="B61" s="39" t="s">
        <v>138</v>
      </c>
      <c r="C61" s="54" t="s">
        <v>147</v>
      </c>
      <c r="D61" s="51" t="s">
        <v>148</v>
      </c>
      <c r="E61" s="52"/>
      <c r="F61" s="42"/>
      <c r="G61" s="39"/>
      <c r="H61" s="39"/>
      <c r="I61" s="43" t="s">
        <v>75</v>
      </c>
      <c r="J61" s="52">
        <v>1</v>
      </c>
      <c r="K61" s="45">
        <v>1.02</v>
      </c>
      <c r="L61" s="53">
        <v>0.001</v>
      </c>
      <c r="M61" s="47">
        <f t="shared" si="4"/>
        <v>0.00102</v>
      </c>
      <c r="N61" s="48">
        <f t="shared" si="5"/>
        <v>1.71419895374438e-6</v>
      </c>
      <c r="O61" s="39"/>
    </row>
    <row r="62" customHeight="1" spans="1:15">
      <c r="A62" s="39">
        <v>4</v>
      </c>
      <c r="B62" s="39" t="s">
        <v>138</v>
      </c>
      <c r="C62" s="60" t="s">
        <v>149</v>
      </c>
      <c r="D62" s="41"/>
      <c r="E62" s="41"/>
      <c r="F62" s="42"/>
      <c r="G62" s="39"/>
      <c r="H62" s="39"/>
      <c r="I62" s="61" t="s">
        <v>75</v>
      </c>
      <c r="J62" s="52">
        <v>2</v>
      </c>
      <c r="K62" s="45">
        <v>1.01</v>
      </c>
      <c r="L62" s="62">
        <v>0.042</v>
      </c>
      <c r="M62" s="47">
        <f t="shared" si="4"/>
        <v>0.08484</v>
      </c>
      <c r="N62" s="48">
        <f t="shared" si="5"/>
        <v>0.000142581018858503</v>
      </c>
      <c r="O62" s="39"/>
    </row>
    <row r="63" customHeight="1" spans="1:15">
      <c r="A63" s="39">
        <v>4</v>
      </c>
      <c r="B63" s="39" t="s">
        <v>138</v>
      </c>
      <c r="C63" s="60" t="s">
        <v>150</v>
      </c>
      <c r="D63" s="41"/>
      <c r="E63" s="41"/>
      <c r="F63" s="42"/>
      <c r="G63" s="39"/>
      <c r="H63" s="39"/>
      <c r="I63" s="61" t="s">
        <v>75</v>
      </c>
      <c r="J63" s="52">
        <v>8</v>
      </c>
      <c r="K63" s="45">
        <v>1.01</v>
      </c>
      <c r="L63" s="62">
        <v>0.02</v>
      </c>
      <c r="M63" s="47">
        <f t="shared" si="4"/>
        <v>0.1616</v>
      </c>
      <c r="N63" s="48">
        <f t="shared" si="5"/>
        <v>0.000271582893063815</v>
      </c>
      <c r="O63" s="39"/>
    </row>
    <row r="64" customHeight="1" spans="1:15">
      <c r="A64" s="39">
        <v>4</v>
      </c>
      <c r="B64" s="39" t="s">
        <v>138</v>
      </c>
      <c r="C64" s="60" t="s">
        <v>151</v>
      </c>
      <c r="D64" s="41"/>
      <c r="E64" s="41"/>
      <c r="F64" s="42"/>
      <c r="G64" s="39"/>
      <c r="H64" s="39"/>
      <c r="I64" s="61" t="s">
        <v>75</v>
      </c>
      <c r="J64" s="52">
        <v>1</v>
      </c>
      <c r="K64" s="45">
        <v>1.01</v>
      </c>
      <c r="L64" s="62">
        <v>0.5</v>
      </c>
      <c r="M64" s="47">
        <f t="shared" si="4"/>
        <v>0.505</v>
      </c>
      <c r="N64" s="48">
        <f t="shared" si="5"/>
        <v>0.000848696540824421</v>
      </c>
      <c r="O64" s="39"/>
    </row>
    <row r="65" customHeight="1" spans="1:15">
      <c r="A65" s="39">
        <v>4</v>
      </c>
      <c r="B65" s="39" t="s">
        <v>138</v>
      </c>
      <c r="C65" s="60" t="s">
        <v>152</v>
      </c>
      <c r="D65" s="41"/>
      <c r="E65" s="41"/>
      <c r="F65" s="42"/>
      <c r="G65" s="39"/>
      <c r="H65" s="39"/>
      <c r="I65" s="61" t="s">
        <v>75</v>
      </c>
      <c r="J65" s="52">
        <v>1</v>
      </c>
      <c r="K65" s="45">
        <v>1.01</v>
      </c>
      <c r="L65" s="62">
        <v>0.1</v>
      </c>
      <c r="M65" s="47">
        <f t="shared" si="4"/>
        <v>0.101</v>
      </c>
      <c r="N65" s="48">
        <f t="shared" si="5"/>
        <v>0.000169739308164884</v>
      </c>
      <c r="O65" s="39"/>
    </row>
    <row r="66" ht="17" customHeight="1" spans="1:15">
      <c r="A66" s="39">
        <v>4</v>
      </c>
      <c r="B66" s="39" t="s">
        <v>138</v>
      </c>
      <c r="C66" s="60" t="s">
        <v>153</v>
      </c>
      <c r="D66" s="41"/>
      <c r="E66" s="41"/>
      <c r="F66" s="42"/>
      <c r="G66" s="39"/>
      <c r="H66" s="39"/>
      <c r="I66" s="61" t="s">
        <v>75</v>
      </c>
      <c r="J66" s="52">
        <v>1</v>
      </c>
      <c r="K66" s="45">
        <v>1.01</v>
      </c>
      <c r="L66" s="62">
        <v>2.5</v>
      </c>
      <c r="M66" s="47">
        <f t="shared" si="4"/>
        <v>2.525</v>
      </c>
      <c r="N66" s="48">
        <f t="shared" si="5"/>
        <v>0.0042434827041221</v>
      </c>
      <c r="O66" s="39"/>
    </row>
    <row r="67" ht="17" customHeight="1" spans="1:15">
      <c r="A67" s="39">
        <v>5</v>
      </c>
      <c r="B67" s="39" t="s">
        <v>154</v>
      </c>
      <c r="C67" s="63" t="s">
        <v>155</v>
      </c>
      <c r="D67" s="41"/>
      <c r="E67" s="41"/>
      <c r="F67" s="42" t="s">
        <v>156</v>
      </c>
      <c r="G67" s="39"/>
      <c r="H67" s="39"/>
      <c r="I67" s="61" t="s">
        <v>75</v>
      </c>
      <c r="J67" s="52">
        <v>1</v>
      </c>
      <c r="K67" s="45">
        <v>1.01</v>
      </c>
      <c r="L67" s="64">
        <v>1.2</v>
      </c>
      <c r="M67" s="47">
        <f t="shared" si="4"/>
        <v>1.212</v>
      </c>
      <c r="N67" s="48">
        <f t="shared" si="5"/>
        <v>0.00203687169797861</v>
      </c>
      <c r="O67" s="39"/>
    </row>
    <row r="68" ht="17" customHeight="1" spans="1:15">
      <c r="A68" s="39">
        <v>5</v>
      </c>
      <c r="B68" s="39" t="s">
        <v>154</v>
      </c>
      <c r="C68" s="63" t="s">
        <v>157</v>
      </c>
      <c r="D68" s="41"/>
      <c r="E68" s="41"/>
      <c r="F68" s="42" t="s">
        <v>158</v>
      </c>
      <c r="G68" s="39"/>
      <c r="H68" s="39"/>
      <c r="I68" s="61" t="s">
        <v>75</v>
      </c>
      <c r="J68" s="52">
        <v>1</v>
      </c>
      <c r="K68" s="45">
        <v>1.01</v>
      </c>
      <c r="L68" s="64">
        <v>1.5</v>
      </c>
      <c r="M68" s="47">
        <f t="shared" ref="M68:M74" si="6">J68*K68*L68</f>
        <v>1.515</v>
      </c>
      <c r="N68" s="48">
        <f t="shared" ref="N68:N74" si="7">M68/$M$78</f>
        <v>0.00254608962247326</v>
      </c>
      <c r="O68" s="39"/>
    </row>
    <row r="69" ht="17" customHeight="1" spans="1:15">
      <c r="A69" s="39">
        <v>5</v>
      </c>
      <c r="B69" s="39" t="s">
        <v>154</v>
      </c>
      <c r="C69" s="63" t="s">
        <v>157</v>
      </c>
      <c r="D69" s="41"/>
      <c r="E69" s="41"/>
      <c r="F69" s="42" t="s">
        <v>159</v>
      </c>
      <c r="G69" s="39"/>
      <c r="H69" s="39"/>
      <c r="I69" s="61" t="s">
        <v>75</v>
      </c>
      <c r="J69" s="52">
        <v>1</v>
      </c>
      <c r="K69" s="45">
        <v>1.01</v>
      </c>
      <c r="L69" s="64">
        <v>1.5</v>
      </c>
      <c r="M69" s="47">
        <f t="shared" si="6"/>
        <v>1.515</v>
      </c>
      <c r="N69" s="48">
        <f t="shared" si="7"/>
        <v>0.00254608962247326</v>
      </c>
      <c r="O69" s="39"/>
    </row>
    <row r="70" ht="17" customHeight="1" spans="1:15">
      <c r="A70" s="39">
        <v>5</v>
      </c>
      <c r="B70" s="39" t="s">
        <v>154</v>
      </c>
      <c r="C70" s="63" t="s">
        <v>160</v>
      </c>
      <c r="D70" s="41"/>
      <c r="E70" s="41"/>
      <c r="F70" s="42" t="s">
        <v>161</v>
      </c>
      <c r="G70" s="39"/>
      <c r="H70" s="39"/>
      <c r="I70" s="61" t="s">
        <v>75</v>
      </c>
      <c r="J70" s="52">
        <v>1</v>
      </c>
      <c r="K70" s="45">
        <v>1.01</v>
      </c>
      <c r="L70" s="64">
        <v>1.8</v>
      </c>
      <c r="M70" s="47">
        <f t="shared" si="6"/>
        <v>1.818</v>
      </c>
      <c r="N70" s="48">
        <f t="shared" si="7"/>
        <v>0.00305530754696792</v>
      </c>
      <c r="O70" s="39"/>
    </row>
    <row r="71" ht="17" customHeight="1" spans="1:15">
      <c r="A71" s="39">
        <v>5</v>
      </c>
      <c r="B71" s="39" t="s">
        <v>154</v>
      </c>
      <c r="C71" s="65" t="s">
        <v>160</v>
      </c>
      <c r="D71" s="41"/>
      <c r="E71" s="41"/>
      <c r="F71" s="42" t="s">
        <v>162</v>
      </c>
      <c r="G71" s="39"/>
      <c r="H71" s="39"/>
      <c r="I71" s="61" t="s">
        <v>75</v>
      </c>
      <c r="J71" s="52">
        <v>1</v>
      </c>
      <c r="K71" s="45">
        <v>1.01</v>
      </c>
      <c r="L71" s="64">
        <v>1.2</v>
      </c>
      <c r="M71" s="47">
        <f t="shared" si="6"/>
        <v>1.212</v>
      </c>
      <c r="N71" s="48">
        <f t="shared" si="7"/>
        <v>0.00203687169797861</v>
      </c>
      <c r="O71" s="39"/>
    </row>
    <row r="72" ht="17" customHeight="1" spans="1:15">
      <c r="A72" s="39">
        <v>5</v>
      </c>
      <c r="B72" s="39" t="s">
        <v>154</v>
      </c>
      <c r="C72" s="65" t="s">
        <v>160</v>
      </c>
      <c r="D72" s="41"/>
      <c r="E72" s="41"/>
      <c r="F72" s="42" t="s">
        <v>163</v>
      </c>
      <c r="G72" s="39"/>
      <c r="H72" s="39"/>
      <c r="I72" s="61" t="s">
        <v>75</v>
      </c>
      <c r="J72" s="52">
        <v>1</v>
      </c>
      <c r="K72" s="45">
        <v>1.01</v>
      </c>
      <c r="L72" s="64">
        <v>1.8</v>
      </c>
      <c r="M72" s="47">
        <f t="shared" si="6"/>
        <v>1.818</v>
      </c>
      <c r="N72" s="48">
        <f t="shared" si="7"/>
        <v>0.00305530754696792</v>
      </c>
      <c r="O72" s="39"/>
    </row>
    <row r="73" ht="17" customHeight="1" spans="1:15">
      <c r="A73" s="39">
        <v>5</v>
      </c>
      <c r="B73" s="39" t="s">
        <v>154</v>
      </c>
      <c r="C73" s="65" t="s">
        <v>160</v>
      </c>
      <c r="D73" s="41"/>
      <c r="E73" s="41"/>
      <c r="F73" s="42" t="s">
        <v>164</v>
      </c>
      <c r="G73" s="39"/>
      <c r="H73" s="39"/>
      <c r="I73" s="61" t="s">
        <v>75</v>
      </c>
      <c r="J73" s="52">
        <v>1</v>
      </c>
      <c r="K73" s="45">
        <v>1.01</v>
      </c>
      <c r="L73" s="64">
        <v>1.2</v>
      </c>
      <c r="M73" s="47">
        <f t="shared" si="6"/>
        <v>1.212</v>
      </c>
      <c r="N73" s="48">
        <f t="shared" si="7"/>
        <v>0.00203687169797861</v>
      </c>
      <c r="O73" s="39"/>
    </row>
    <row r="74" ht="17" customHeight="1" spans="1:15">
      <c r="A74" s="39">
        <v>5</v>
      </c>
      <c r="B74" s="66" t="s">
        <v>165</v>
      </c>
      <c r="C74" s="66" t="s">
        <v>166</v>
      </c>
      <c r="D74" s="41"/>
      <c r="E74" s="41"/>
      <c r="F74" s="67" t="s">
        <v>167</v>
      </c>
      <c r="G74" s="39"/>
      <c r="H74" s="39"/>
      <c r="I74" s="61" t="s">
        <v>75</v>
      </c>
      <c r="J74" s="52">
        <v>1</v>
      </c>
      <c r="K74" s="45">
        <v>1</v>
      </c>
      <c r="L74" s="68">
        <v>7.1</v>
      </c>
      <c r="M74" s="47">
        <f t="shared" si="6"/>
        <v>7.1</v>
      </c>
      <c r="N74" s="48">
        <f t="shared" si="7"/>
        <v>0.0119321691878285</v>
      </c>
      <c r="O74" s="39"/>
    </row>
    <row r="75" ht="17" customHeight="1" spans="1:15">
      <c r="A75" s="39">
        <v>5</v>
      </c>
      <c r="B75" s="66" t="s">
        <v>168</v>
      </c>
      <c r="C75" s="66" t="s">
        <v>169</v>
      </c>
      <c r="D75" s="41"/>
      <c r="E75" s="41"/>
      <c r="F75" s="67" t="s">
        <v>170</v>
      </c>
      <c r="G75" s="39"/>
      <c r="H75" s="39"/>
      <c r="I75" s="61" t="s">
        <v>75</v>
      </c>
      <c r="J75" s="52">
        <v>1</v>
      </c>
      <c r="K75" s="45">
        <v>1</v>
      </c>
      <c r="L75" s="68"/>
      <c r="M75" s="47"/>
      <c r="N75" s="48"/>
      <c r="O75" s="39"/>
    </row>
    <row r="76" ht="17" customHeight="1" spans="1:15">
      <c r="A76" s="39">
        <v>5</v>
      </c>
      <c r="B76" s="66" t="s">
        <v>171</v>
      </c>
      <c r="C76" s="66" t="s">
        <v>169</v>
      </c>
      <c r="D76" s="41"/>
      <c r="E76" s="41"/>
      <c r="F76" s="67" t="s">
        <v>170</v>
      </c>
      <c r="G76" s="39"/>
      <c r="H76" s="39"/>
      <c r="I76" s="61" t="s">
        <v>75</v>
      </c>
      <c r="J76" s="52">
        <v>1</v>
      </c>
      <c r="K76" s="45">
        <v>1</v>
      </c>
      <c r="L76" s="68"/>
      <c r="M76" s="47"/>
      <c r="N76" s="48"/>
      <c r="O76" s="39"/>
    </row>
    <row r="77" ht="35.25" customHeight="1" spans="1:15">
      <c r="A77" s="69">
        <v>6</v>
      </c>
      <c r="B77" s="70" t="s">
        <v>172</v>
      </c>
      <c r="C77" s="71" t="s">
        <v>173</v>
      </c>
      <c r="D77" s="41"/>
      <c r="E77" s="41"/>
      <c r="F77" s="42"/>
      <c r="G77" s="39"/>
      <c r="H77" s="39"/>
      <c r="I77" s="39"/>
      <c r="J77" s="44">
        <v>1</v>
      </c>
      <c r="K77" s="45">
        <v>1</v>
      </c>
      <c r="L77" s="68">
        <v>180</v>
      </c>
      <c r="M77" s="47">
        <f>J77*K77*L77</f>
        <v>180</v>
      </c>
      <c r="N77" s="48">
        <f>M77/$M$78</f>
        <v>0.302505697719596</v>
      </c>
      <c r="O77" s="39"/>
    </row>
    <row r="78" customHeight="1" spans="1:15">
      <c r="A78" s="72">
        <v>7</v>
      </c>
      <c r="B78" s="72" t="s">
        <v>174</v>
      </c>
      <c r="C78" s="72"/>
      <c r="D78" s="73"/>
      <c r="E78" s="73"/>
      <c r="F78" s="74"/>
      <c r="G78" s="75"/>
      <c r="H78" s="75"/>
      <c r="I78" s="75"/>
      <c r="J78" s="76"/>
      <c r="K78" s="77"/>
      <c r="L78" s="78"/>
      <c r="M78" s="79">
        <f>SUM(M8:M77)</f>
        <v>595.030114662002</v>
      </c>
      <c r="N78" s="48"/>
      <c r="O78" s="75"/>
    </row>
    <row r="79" customHeight="1" spans="1:15">
      <c r="A79" s="75"/>
      <c r="B79" s="75"/>
      <c r="C79" s="75"/>
      <c r="D79" s="73"/>
      <c r="E79" s="73"/>
      <c r="F79" s="74"/>
      <c r="G79" s="75"/>
      <c r="H79" s="75"/>
      <c r="I79" s="75"/>
      <c r="J79" s="76"/>
      <c r="K79" s="77"/>
      <c r="L79" s="78"/>
      <c r="M79" s="75"/>
      <c r="N79" s="79"/>
      <c r="O79" s="80"/>
    </row>
    <row r="80" customHeight="1" spans="1:15">
      <c r="A80" s="75"/>
      <c r="B80" s="75"/>
      <c r="C80" s="75"/>
      <c r="D80" s="73"/>
      <c r="E80" s="73"/>
      <c r="F80" s="74"/>
      <c r="G80" s="75"/>
      <c r="H80" s="75"/>
      <c r="I80" s="75"/>
      <c r="J80" s="76"/>
      <c r="K80" s="77"/>
      <c r="L80" s="78"/>
      <c r="M80" s="75"/>
      <c r="N80" s="79"/>
      <c r="O80" s="80"/>
    </row>
    <row r="81" ht="48" customHeight="1" spans="1:15">
      <c r="A81" s="75"/>
      <c r="B81" s="81" t="s">
        <v>175</v>
      </c>
      <c r="C81" s="81"/>
      <c r="D81" s="81"/>
      <c r="E81" s="81"/>
      <c r="F81" s="81"/>
      <c r="G81" s="81"/>
      <c r="H81" s="81"/>
      <c r="I81" s="81"/>
      <c r="J81" s="76"/>
      <c r="K81" s="77"/>
      <c r="L81" s="78"/>
      <c r="M81" s="75"/>
      <c r="N81" s="79"/>
      <c r="O81" s="80"/>
    </row>
    <row r="82" customHeight="1" spans="1:15">
      <c r="A82" s="75"/>
      <c r="B82" s="75"/>
      <c r="C82" s="75"/>
      <c r="D82" s="73"/>
      <c r="E82" s="73"/>
      <c r="F82" s="74"/>
      <c r="G82" s="75"/>
      <c r="H82" s="75"/>
      <c r="I82" s="75"/>
      <c r="J82" s="76"/>
      <c r="K82" s="77"/>
      <c r="L82" s="78"/>
      <c r="M82" s="75"/>
      <c r="N82" s="79"/>
      <c r="O82" s="80"/>
    </row>
    <row r="83" customHeight="1" spans="1:15">
      <c r="A83" s="75"/>
      <c r="B83" s="75"/>
      <c r="C83" s="75"/>
      <c r="D83" s="73"/>
      <c r="E83" s="73"/>
      <c r="F83" s="74"/>
      <c r="G83" s="75"/>
      <c r="H83" s="75"/>
      <c r="I83" s="75"/>
      <c r="J83" s="76"/>
      <c r="K83" s="77"/>
      <c r="L83" s="78"/>
      <c r="M83" s="75"/>
      <c r="N83" s="79"/>
      <c r="O83" s="80"/>
    </row>
    <row r="84" customHeight="1" spans="1:15">
      <c r="A84" s="75"/>
      <c r="B84" s="75"/>
      <c r="C84" s="75"/>
      <c r="D84" s="73"/>
      <c r="E84" s="73"/>
      <c r="F84" s="74"/>
      <c r="G84" s="75"/>
      <c r="H84" s="75"/>
      <c r="I84" s="75"/>
      <c r="J84" s="76"/>
      <c r="K84" s="77"/>
      <c r="L84" s="78"/>
      <c r="M84" s="75"/>
      <c r="N84" s="79"/>
      <c r="O84" s="80"/>
    </row>
    <row r="85" customHeight="1" spans="1:15">
      <c r="A85" s="75"/>
      <c r="B85" s="75"/>
      <c r="C85" s="75"/>
      <c r="D85" s="73"/>
      <c r="E85" s="73"/>
      <c r="F85" s="74"/>
      <c r="G85" s="75"/>
      <c r="H85" s="75"/>
      <c r="I85" s="75"/>
      <c r="J85" s="76"/>
      <c r="K85" s="77"/>
      <c r="L85" s="78"/>
      <c r="M85" s="75"/>
      <c r="N85" s="79"/>
      <c r="O85" s="80"/>
    </row>
    <row r="86" customHeight="1" spans="1:15">
      <c r="A86" s="75"/>
      <c r="B86" s="75"/>
      <c r="C86" s="75"/>
      <c r="D86" s="73"/>
      <c r="E86" s="73"/>
      <c r="F86" s="74"/>
      <c r="G86" s="75"/>
      <c r="H86" s="75"/>
      <c r="I86" s="75"/>
      <c r="J86" s="76"/>
      <c r="K86" s="77"/>
      <c r="L86" s="78"/>
      <c r="M86" s="75"/>
      <c r="N86" s="79"/>
      <c r="O86" s="80"/>
    </row>
    <row r="87" customHeight="1" spans="1:15">
      <c r="A87" s="75"/>
      <c r="B87" s="75"/>
      <c r="C87" s="75"/>
      <c r="D87" s="73"/>
      <c r="E87" s="73"/>
      <c r="F87" s="74"/>
      <c r="G87" s="75"/>
      <c r="H87" s="75"/>
      <c r="I87" s="75"/>
      <c r="J87" s="76"/>
      <c r="K87" s="77"/>
      <c r="L87" s="78"/>
      <c r="M87" s="75"/>
      <c r="N87" s="79"/>
      <c r="O87" s="80"/>
    </row>
    <row r="88" customHeight="1" spans="1:15">
      <c r="A88" s="75"/>
      <c r="B88" s="75"/>
      <c r="C88" s="75"/>
      <c r="D88" s="73"/>
      <c r="E88" s="73"/>
      <c r="F88" s="74"/>
      <c r="G88" s="75"/>
      <c r="H88" s="75"/>
      <c r="I88" s="75"/>
      <c r="J88" s="76"/>
      <c r="K88" s="77"/>
      <c r="L88" s="78"/>
      <c r="M88" s="75"/>
      <c r="N88" s="79"/>
      <c r="O88" s="80"/>
    </row>
    <row r="89" customHeight="1" spans="1:15">
      <c r="A89" s="75"/>
      <c r="B89" s="75"/>
      <c r="C89" s="75"/>
      <c r="D89" s="73"/>
      <c r="E89" s="73"/>
      <c r="F89" s="74"/>
      <c r="G89" s="75"/>
      <c r="H89" s="75"/>
      <c r="I89" s="75"/>
      <c r="J89" s="76"/>
      <c r="K89" s="77"/>
      <c r="L89" s="78"/>
      <c r="M89" s="75"/>
      <c r="N89" s="79"/>
      <c r="O89" s="80"/>
    </row>
    <row r="90" customHeight="1" spans="1:15">
      <c r="A90" s="75"/>
      <c r="B90" s="75"/>
      <c r="C90" s="75"/>
      <c r="D90" s="73"/>
      <c r="E90" s="73"/>
      <c r="F90" s="74"/>
      <c r="G90" s="75"/>
      <c r="H90" s="75"/>
      <c r="I90" s="75"/>
      <c r="J90" s="76"/>
      <c r="K90" s="77"/>
      <c r="L90" s="78"/>
      <c r="M90" s="75"/>
      <c r="N90" s="79"/>
      <c r="O90" s="80"/>
    </row>
    <row r="91" customHeight="1" spans="1:15">
      <c r="A91" s="75"/>
      <c r="B91" s="75"/>
      <c r="C91" s="75"/>
      <c r="D91" s="73"/>
      <c r="E91" s="73"/>
      <c r="F91" s="74"/>
      <c r="G91" s="75"/>
      <c r="H91" s="75"/>
      <c r="I91" s="75"/>
      <c r="J91" s="76"/>
      <c r="K91" s="77"/>
      <c r="L91" s="78"/>
      <c r="M91" s="75"/>
      <c r="N91" s="79"/>
      <c r="O91" s="80"/>
    </row>
    <row r="92" customHeight="1" spans="1:15">
      <c r="A92" s="75"/>
      <c r="B92" s="75"/>
      <c r="C92" s="75"/>
      <c r="D92" s="73"/>
      <c r="E92" s="73"/>
      <c r="F92" s="74"/>
      <c r="G92" s="75"/>
      <c r="H92" s="75"/>
      <c r="I92" s="75"/>
      <c r="J92" s="76"/>
      <c r="K92" s="77"/>
      <c r="L92" s="78"/>
      <c r="M92" s="75"/>
      <c r="N92" s="79"/>
      <c r="O92" s="80"/>
    </row>
    <row r="93" customHeight="1" spans="1:15">
      <c r="A93" s="75"/>
      <c r="B93" s="75"/>
      <c r="C93" s="75"/>
      <c r="D93" s="73"/>
      <c r="E93" s="73"/>
      <c r="F93" s="74"/>
      <c r="G93" s="75"/>
      <c r="H93" s="75"/>
      <c r="I93" s="75"/>
      <c r="J93" s="76"/>
      <c r="K93" s="77"/>
      <c r="L93" s="78"/>
      <c r="M93" s="75"/>
      <c r="N93" s="79"/>
      <c r="O93" s="80"/>
    </row>
    <row r="94" customHeight="1" spans="1:15">
      <c r="A94" s="75"/>
      <c r="B94" s="75"/>
      <c r="C94" s="75"/>
      <c r="D94" s="73"/>
      <c r="E94" s="73"/>
      <c r="F94" s="74"/>
      <c r="G94" s="75"/>
      <c r="H94" s="75"/>
      <c r="I94" s="75"/>
      <c r="J94" s="76"/>
      <c r="K94" s="77"/>
      <c r="L94" s="78"/>
      <c r="M94" s="75"/>
      <c r="N94" s="79"/>
      <c r="O94" s="80"/>
    </row>
    <row r="95" customHeight="1" spans="1:15">
      <c r="A95" s="75"/>
      <c r="B95" s="75"/>
      <c r="C95" s="75"/>
      <c r="D95" s="73"/>
      <c r="E95" s="73"/>
      <c r="F95" s="74"/>
      <c r="G95" s="75"/>
      <c r="H95" s="75"/>
      <c r="I95" s="75"/>
      <c r="J95" s="76"/>
      <c r="K95" s="77"/>
      <c r="L95" s="78"/>
      <c r="M95" s="75"/>
      <c r="N95" s="79"/>
      <c r="O95" s="80"/>
    </row>
    <row r="96" customHeight="1" spans="1:15">
      <c r="A96" s="75"/>
      <c r="B96" s="75"/>
      <c r="C96" s="75"/>
      <c r="D96" s="73"/>
      <c r="E96" s="73"/>
      <c r="F96" s="74"/>
      <c r="G96" s="75"/>
      <c r="H96" s="75"/>
      <c r="I96" s="75"/>
      <c r="J96" s="76"/>
      <c r="K96" s="77"/>
      <c r="L96" s="78"/>
      <c r="M96" s="75"/>
      <c r="N96" s="79"/>
      <c r="O96" s="80"/>
    </row>
    <row r="97" customHeight="1" spans="1:15">
      <c r="A97" s="75"/>
      <c r="B97" s="75"/>
      <c r="C97" s="75"/>
      <c r="D97" s="73"/>
      <c r="E97" s="73"/>
      <c r="F97" s="74"/>
      <c r="G97" s="75"/>
      <c r="H97" s="75"/>
      <c r="I97" s="75"/>
      <c r="J97" s="76"/>
      <c r="K97" s="77"/>
      <c r="L97" s="78"/>
      <c r="M97" s="75"/>
      <c r="N97" s="79"/>
      <c r="O97" s="80"/>
    </row>
    <row r="98" customHeight="1" spans="1:15">
      <c r="A98" s="75"/>
      <c r="B98" s="75"/>
      <c r="C98" s="75"/>
      <c r="D98" s="73"/>
      <c r="E98" s="73"/>
      <c r="F98" s="74"/>
      <c r="G98" s="75"/>
      <c r="H98" s="75"/>
      <c r="I98" s="75"/>
      <c r="J98" s="76"/>
      <c r="K98" s="77"/>
      <c r="L98" s="78"/>
      <c r="M98" s="75"/>
      <c r="N98" s="79"/>
      <c r="O98" s="80"/>
    </row>
    <row r="99" customHeight="1" spans="1:15">
      <c r="A99" s="75"/>
      <c r="B99" s="75"/>
      <c r="C99" s="75"/>
      <c r="D99" s="73"/>
      <c r="E99" s="73"/>
      <c r="F99" s="74"/>
      <c r="G99" s="75"/>
      <c r="H99" s="75"/>
      <c r="I99" s="75"/>
      <c r="J99" s="76"/>
      <c r="K99" s="77"/>
      <c r="L99" s="78"/>
      <c r="M99" s="75"/>
      <c r="N99" s="79"/>
      <c r="O99" s="80"/>
    </row>
    <row r="100" customHeight="1" spans="1:15">
      <c r="A100" s="75"/>
      <c r="B100" s="75"/>
      <c r="C100" s="75"/>
      <c r="D100" s="73"/>
      <c r="E100" s="73"/>
      <c r="F100" s="74"/>
      <c r="G100" s="75"/>
      <c r="H100" s="75"/>
      <c r="I100" s="75"/>
      <c r="J100" s="76"/>
      <c r="K100" s="77"/>
      <c r="L100" s="78"/>
      <c r="M100" s="75"/>
      <c r="N100" s="79"/>
      <c r="O100" s="80"/>
    </row>
    <row r="101" customHeight="1" spans="1:15">
      <c r="A101" s="75"/>
      <c r="B101" s="75"/>
      <c r="C101" s="75"/>
      <c r="D101" s="73"/>
      <c r="E101" s="73"/>
      <c r="F101" s="74"/>
      <c r="G101" s="75"/>
      <c r="H101" s="75"/>
      <c r="I101" s="75"/>
      <c r="J101" s="76"/>
      <c r="K101" s="77"/>
      <c r="L101" s="78"/>
      <c r="M101" s="75"/>
      <c r="N101" s="79"/>
      <c r="O101" s="80"/>
    </row>
    <row r="102" customHeight="1" spans="1:15">
      <c r="A102" s="75"/>
      <c r="B102" s="75"/>
      <c r="C102" s="75"/>
      <c r="D102" s="73"/>
      <c r="E102" s="73"/>
      <c r="F102" s="74"/>
      <c r="G102" s="75"/>
      <c r="H102" s="75"/>
      <c r="I102" s="75"/>
      <c r="J102" s="76"/>
      <c r="K102" s="77"/>
      <c r="L102" s="78"/>
      <c r="M102" s="75"/>
      <c r="N102" s="79"/>
      <c r="O102" s="80"/>
    </row>
    <row r="103" customHeight="1" spans="1:15">
      <c r="A103" s="75"/>
      <c r="B103" s="75"/>
      <c r="C103" s="75"/>
      <c r="D103" s="73"/>
      <c r="E103" s="73"/>
      <c r="F103" s="74"/>
      <c r="G103" s="75"/>
      <c r="H103" s="75"/>
      <c r="I103" s="75"/>
      <c r="J103" s="76"/>
      <c r="K103" s="77"/>
      <c r="L103" s="78"/>
      <c r="M103" s="75"/>
      <c r="N103" s="79"/>
      <c r="O103" s="80"/>
    </row>
    <row r="104" customHeight="1" spans="1:15">
      <c r="A104" s="75"/>
      <c r="B104" s="75"/>
      <c r="C104" s="75"/>
      <c r="D104" s="73"/>
      <c r="E104" s="73"/>
      <c r="F104" s="74"/>
      <c r="G104" s="75"/>
      <c r="H104" s="75"/>
      <c r="I104" s="75"/>
      <c r="J104" s="76"/>
      <c r="K104" s="77"/>
      <c r="L104" s="78"/>
      <c r="M104" s="75"/>
      <c r="N104" s="79"/>
      <c r="O104" s="80"/>
    </row>
    <row r="105" customHeight="1" spans="1:15">
      <c r="A105" s="75"/>
      <c r="B105" s="75"/>
      <c r="C105" s="75"/>
      <c r="D105" s="73"/>
      <c r="E105" s="73"/>
      <c r="F105" s="74"/>
      <c r="G105" s="75"/>
      <c r="H105" s="75"/>
      <c r="I105" s="75"/>
      <c r="J105" s="76"/>
      <c r="K105" s="77"/>
      <c r="L105" s="78"/>
      <c r="M105" s="75"/>
      <c r="N105" s="79"/>
      <c r="O105" s="80"/>
    </row>
    <row r="106" customHeight="1" spans="1:15">
      <c r="A106" s="75"/>
      <c r="B106" s="75"/>
      <c r="C106" s="75"/>
      <c r="D106" s="73"/>
      <c r="E106" s="73"/>
      <c r="F106" s="74"/>
      <c r="G106" s="75"/>
      <c r="H106" s="75"/>
      <c r="I106" s="75"/>
      <c r="J106" s="76"/>
      <c r="K106" s="77"/>
      <c r="L106" s="78"/>
      <c r="M106" s="75"/>
      <c r="N106" s="79"/>
      <c r="O106" s="80"/>
    </row>
    <row r="107" customHeight="1" spans="1:15">
      <c r="A107" s="75"/>
      <c r="B107" s="75"/>
      <c r="C107" s="75"/>
      <c r="D107" s="73"/>
      <c r="E107" s="73"/>
      <c r="F107" s="74"/>
      <c r="G107" s="75"/>
      <c r="H107" s="75"/>
      <c r="I107" s="75"/>
      <c r="J107" s="76"/>
      <c r="K107" s="77"/>
      <c r="L107" s="78"/>
      <c r="M107" s="75"/>
      <c r="N107" s="79"/>
      <c r="O107" s="80"/>
    </row>
    <row r="108" customHeight="1" spans="1:15">
      <c r="A108" s="75"/>
      <c r="B108" s="75"/>
      <c r="C108" s="75"/>
      <c r="D108" s="73"/>
      <c r="E108" s="73"/>
      <c r="F108" s="74"/>
      <c r="G108" s="75"/>
      <c r="H108" s="75"/>
      <c r="I108" s="75"/>
      <c r="J108" s="76"/>
      <c r="K108" s="77"/>
      <c r="L108" s="78"/>
      <c r="M108" s="75"/>
      <c r="N108" s="79"/>
      <c r="O108" s="80"/>
    </row>
    <row r="109" customHeight="1" spans="1:15">
      <c r="A109" s="75"/>
      <c r="B109" s="75"/>
      <c r="C109" s="75"/>
      <c r="D109" s="73"/>
      <c r="E109" s="73"/>
      <c r="F109" s="74"/>
      <c r="G109" s="75"/>
      <c r="H109" s="75"/>
      <c r="I109" s="75"/>
      <c r="J109" s="76"/>
      <c r="K109" s="77"/>
      <c r="L109" s="78"/>
      <c r="M109" s="75"/>
      <c r="N109" s="79"/>
      <c r="O109" s="80"/>
    </row>
    <row r="110" customHeight="1" spans="1:15">
      <c r="A110" s="75"/>
      <c r="B110" s="75"/>
      <c r="C110" s="75"/>
      <c r="D110" s="73"/>
      <c r="E110" s="73"/>
      <c r="F110" s="74"/>
      <c r="G110" s="75"/>
      <c r="H110" s="75"/>
      <c r="I110" s="75"/>
      <c r="J110" s="76"/>
      <c r="K110" s="77"/>
      <c r="L110" s="78"/>
      <c r="M110" s="75"/>
      <c r="N110" s="79"/>
      <c r="O110" s="80"/>
    </row>
    <row r="111" customHeight="1" spans="1:15">
      <c r="A111" s="75"/>
      <c r="B111" s="75"/>
      <c r="C111" s="75"/>
      <c r="D111" s="73"/>
      <c r="E111" s="73"/>
      <c r="F111" s="74"/>
      <c r="G111" s="75"/>
      <c r="H111" s="75"/>
      <c r="I111" s="75"/>
      <c r="J111" s="76"/>
      <c r="K111" s="77"/>
      <c r="L111" s="78"/>
      <c r="M111" s="75"/>
      <c r="N111" s="79"/>
      <c r="O111" s="80"/>
    </row>
    <row r="112" customHeight="1" spans="1:15">
      <c r="A112" s="75"/>
      <c r="B112" s="75"/>
      <c r="C112" s="75"/>
      <c r="D112" s="73"/>
      <c r="E112" s="73"/>
      <c r="F112" s="74"/>
      <c r="G112" s="75"/>
      <c r="H112" s="75"/>
      <c r="I112" s="75"/>
      <c r="J112" s="76"/>
      <c r="K112" s="77"/>
      <c r="L112" s="78"/>
      <c r="M112" s="75"/>
      <c r="N112" s="79"/>
      <c r="O112" s="80"/>
    </row>
    <row r="113" customHeight="1" spans="1:15">
      <c r="A113" s="75"/>
      <c r="B113" s="75"/>
      <c r="C113" s="75"/>
      <c r="D113" s="73"/>
      <c r="E113" s="73"/>
      <c r="F113" s="74"/>
      <c r="G113" s="75"/>
      <c r="H113" s="75"/>
      <c r="I113" s="75"/>
      <c r="J113" s="76"/>
      <c r="K113" s="77"/>
      <c r="L113" s="78"/>
      <c r="M113" s="75"/>
      <c r="N113" s="79"/>
      <c r="O113" s="80"/>
    </row>
    <row r="114" customHeight="1" spans="1:15">
      <c r="A114" s="75"/>
      <c r="B114" s="75"/>
      <c r="C114" s="75"/>
      <c r="D114" s="73"/>
      <c r="E114" s="73"/>
      <c r="F114" s="74"/>
      <c r="G114" s="75"/>
      <c r="H114" s="75"/>
      <c r="I114" s="75"/>
      <c r="J114" s="76"/>
      <c r="K114" s="77"/>
      <c r="L114" s="78"/>
      <c r="M114" s="75"/>
      <c r="N114" s="79"/>
      <c r="O114" s="80"/>
    </row>
    <row r="115" customHeight="1" spans="1:15">
      <c r="A115" s="75"/>
      <c r="B115" s="75"/>
      <c r="C115" s="75"/>
      <c r="D115" s="73"/>
      <c r="E115" s="73"/>
      <c r="F115" s="74"/>
      <c r="G115" s="75"/>
      <c r="H115" s="75"/>
      <c r="I115" s="75"/>
      <c r="J115" s="76"/>
      <c r="K115" s="77"/>
      <c r="L115" s="78"/>
      <c r="M115" s="75"/>
      <c r="N115" s="79"/>
      <c r="O115" s="80"/>
    </row>
    <row r="116" customHeight="1" spans="1:15">
      <c r="A116" s="75"/>
      <c r="B116" s="75"/>
      <c r="C116" s="75"/>
      <c r="D116" s="73"/>
      <c r="E116" s="73"/>
      <c r="F116" s="74"/>
      <c r="G116" s="75"/>
      <c r="H116" s="75"/>
      <c r="I116" s="75"/>
      <c r="J116" s="76"/>
      <c r="K116" s="77"/>
      <c r="L116" s="78"/>
      <c r="M116" s="75"/>
      <c r="N116" s="79"/>
      <c r="O116" s="80"/>
    </row>
    <row r="117" customHeight="1" spans="1:15">
      <c r="A117" s="75"/>
      <c r="B117" s="75"/>
      <c r="C117" s="75"/>
      <c r="D117" s="73"/>
      <c r="E117" s="73"/>
      <c r="F117" s="74"/>
      <c r="G117" s="75"/>
      <c r="H117" s="75"/>
      <c r="I117" s="75"/>
      <c r="J117" s="76"/>
      <c r="K117" s="77"/>
      <c r="L117" s="78"/>
      <c r="M117" s="75"/>
      <c r="N117" s="79"/>
      <c r="O117" s="80"/>
    </row>
    <row r="118" customHeight="1" spans="1:15">
      <c r="A118" s="75"/>
      <c r="B118" s="75"/>
      <c r="C118" s="75"/>
      <c r="D118" s="73"/>
      <c r="E118" s="73"/>
      <c r="F118" s="74"/>
      <c r="G118" s="75"/>
      <c r="H118" s="75"/>
      <c r="I118" s="75"/>
      <c r="J118" s="76"/>
      <c r="K118" s="77"/>
      <c r="L118" s="78"/>
      <c r="M118" s="75"/>
      <c r="N118" s="79"/>
      <c r="O118" s="80"/>
    </row>
    <row r="119" customHeight="1" spans="1:15">
      <c r="A119" s="75"/>
      <c r="B119" s="75"/>
      <c r="C119" s="75"/>
      <c r="D119" s="73"/>
      <c r="E119" s="73"/>
      <c r="F119" s="74"/>
      <c r="G119" s="75"/>
      <c r="H119" s="75"/>
      <c r="I119" s="75"/>
      <c r="J119" s="76"/>
      <c r="K119" s="77"/>
      <c r="L119" s="78"/>
      <c r="M119" s="75"/>
      <c r="N119" s="79"/>
      <c r="O119" s="80"/>
    </row>
    <row r="120" customHeight="1" spans="1:15">
      <c r="A120" s="75"/>
      <c r="B120" s="75"/>
      <c r="C120" s="75"/>
      <c r="D120" s="73"/>
      <c r="E120" s="73"/>
      <c r="F120" s="74"/>
      <c r="G120" s="75"/>
      <c r="H120" s="75"/>
      <c r="I120" s="75"/>
      <c r="J120" s="76"/>
      <c r="K120" s="77"/>
      <c r="L120" s="78"/>
      <c r="M120" s="75"/>
      <c r="N120" s="79"/>
      <c r="O120" s="80"/>
    </row>
    <row r="121" customHeight="1" spans="1:15">
      <c r="A121" s="75"/>
      <c r="B121" s="75"/>
      <c r="C121" s="75"/>
      <c r="D121" s="73"/>
      <c r="E121" s="73"/>
      <c r="F121" s="74"/>
      <c r="G121" s="75"/>
      <c r="H121" s="75"/>
      <c r="I121" s="75"/>
      <c r="J121" s="76"/>
      <c r="K121" s="77"/>
      <c r="L121" s="78"/>
      <c r="M121" s="75"/>
      <c r="N121" s="79"/>
      <c r="O121" s="80"/>
    </row>
    <row r="122" customHeight="1" spans="1:15">
      <c r="A122" s="75"/>
      <c r="B122" s="75"/>
      <c r="C122" s="75"/>
      <c r="D122" s="73"/>
      <c r="E122" s="73"/>
      <c r="F122" s="74"/>
      <c r="G122" s="75"/>
      <c r="H122" s="75"/>
      <c r="I122" s="75"/>
      <c r="J122" s="76"/>
      <c r="K122" s="77"/>
      <c r="L122" s="78"/>
      <c r="M122" s="75"/>
      <c r="N122" s="79"/>
      <c r="O122" s="80"/>
    </row>
    <row r="123" customHeight="1" spans="1:15">
      <c r="A123" s="75"/>
      <c r="B123" s="75"/>
      <c r="C123" s="75"/>
      <c r="D123" s="73"/>
      <c r="E123" s="73"/>
      <c r="F123" s="74"/>
      <c r="G123" s="75"/>
      <c r="H123" s="75"/>
      <c r="I123" s="75"/>
      <c r="J123" s="76"/>
      <c r="K123" s="77"/>
      <c r="L123" s="78"/>
      <c r="M123" s="75"/>
      <c r="N123" s="79"/>
      <c r="O123" s="80"/>
    </row>
    <row r="124" customHeight="1" spans="1:15">
      <c r="A124" s="75"/>
      <c r="B124" s="75"/>
      <c r="C124" s="75"/>
      <c r="D124" s="73"/>
      <c r="E124" s="73"/>
      <c r="F124" s="74"/>
      <c r="G124" s="75"/>
      <c r="H124" s="75"/>
      <c r="I124" s="75"/>
      <c r="J124" s="76"/>
      <c r="K124" s="77"/>
      <c r="L124" s="78"/>
      <c r="M124" s="75"/>
      <c r="N124" s="79"/>
      <c r="O124" s="80"/>
    </row>
    <row r="125" customHeight="1" spans="1:15">
      <c r="A125" s="75"/>
      <c r="B125" s="75"/>
      <c r="C125" s="75"/>
      <c r="D125" s="73"/>
      <c r="E125" s="73"/>
      <c r="F125" s="74"/>
      <c r="G125" s="75"/>
      <c r="H125" s="75"/>
      <c r="I125" s="75"/>
      <c r="J125" s="76"/>
      <c r="K125" s="77"/>
      <c r="L125" s="78"/>
      <c r="M125" s="75"/>
      <c r="N125" s="79"/>
      <c r="O125" s="80"/>
    </row>
    <row r="126" customHeight="1" spans="1:15">
      <c r="A126" s="75"/>
      <c r="B126" s="75"/>
      <c r="C126" s="75"/>
      <c r="D126" s="73"/>
      <c r="E126" s="73"/>
      <c r="F126" s="74"/>
      <c r="G126" s="75"/>
      <c r="H126" s="75"/>
      <c r="I126" s="75"/>
      <c r="J126" s="76"/>
      <c r="K126" s="77"/>
      <c r="L126" s="78"/>
      <c r="M126" s="75"/>
      <c r="N126" s="79"/>
      <c r="O126" s="80"/>
    </row>
    <row r="127" customHeight="1" spans="1:15">
      <c r="A127" s="75"/>
      <c r="B127" s="75"/>
      <c r="C127" s="75"/>
      <c r="D127" s="73"/>
      <c r="E127" s="73"/>
      <c r="F127" s="74"/>
      <c r="G127" s="75"/>
      <c r="H127" s="75"/>
      <c r="I127" s="75"/>
      <c r="J127" s="76"/>
      <c r="K127" s="77"/>
      <c r="L127" s="78"/>
      <c r="M127" s="75"/>
      <c r="N127" s="79"/>
      <c r="O127" s="80"/>
    </row>
    <row r="128" customHeight="1" spans="1:15">
      <c r="A128" s="75"/>
      <c r="B128" s="75"/>
      <c r="C128" s="75"/>
      <c r="D128" s="73"/>
      <c r="E128" s="73"/>
      <c r="F128" s="74"/>
      <c r="G128" s="75"/>
      <c r="H128" s="75"/>
      <c r="I128" s="75"/>
      <c r="J128" s="76"/>
      <c r="K128" s="77"/>
      <c r="L128" s="78"/>
      <c r="M128" s="75"/>
      <c r="N128" s="79"/>
      <c r="O128" s="80"/>
    </row>
    <row r="129" customHeight="1" spans="1:15">
      <c r="A129" s="75"/>
      <c r="B129" s="75"/>
      <c r="C129" s="75"/>
      <c r="D129" s="73"/>
      <c r="E129" s="73"/>
      <c r="F129" s="74"/>
      <c r="G129" s="75"/>
      <c r="H129" s="75"/>
      <c r="I129" s="75"/>
      <c r="J129" s="76"/>
      <c r="K129" s="77"/>
      <c r="L129" s="78"/>
      <c r="M129" s="75"/>
      <c r="N129" s="79"/>
      <c r="O129" s="80"/>
    </row>
    <row r="130" customHeight="1" spans="1:15">
      <c r="A130" s="75"/>
      <c r="B130" s="75"/>
      <c r="C130" s="75"/>
      <c r="D130" s="73"/>
      <c r="E130" s="73"/>
      <c r="F130" s="74"/>
      <c r="G130" s="75"/>
      <c r="H130" s="75"/>
      <c r="I130" s="75"/>
      <c r="J130" s="76"/>
      <c r="K130" s="77"/>
      <c r="L130" s="78"/>
      <c r="M130" s="75"/>
      <c r="N130" s="79"/>
      <c r="O130" s="80"/>
    </row>
    <row r="131" customHeight="1" spans="1:15">
      <c r="A131" s="75"/>
      <c r="B131" s="75"/>
      <c r="C131" s="75"/>
      <c r="D131" s="73"/>
      <c r="E131" s="73"/>
      <c r="F131" s="74"/>
      <c r="G131" s="75"/>
      <c r="H131" s="75"/>
      <c r="I131" s="75"/>
      <c r="J131" s="76"/>
      <c r="K131" s="77"/>
      <c r="L131" s="78"/>
      <c r="M131" s="75"/>
      <c r="N131" s="79"/>
      <c r="O131" s="80"/>
    </row>
    <row r="132" customHeight="1" spans="1:15">
      <c r="A132" s="75"/>
      <c r="B132" s="75"/>
      <c r="C132" s="75"/>
      <c r="D132" s="73"/>
      <c r="E132" s="73"/>
      <c r="F132" s="74"/>
      <c r="G132" s="75"/>
      <c r="H132" s="75"/>
      <c r="I132" s="75"/>
      <c r="J132" s="76"/>
      <c r="K132" s="77"/>
      <c r="L132" s="78"/>
      <c r="M132" s="75"/>
      <c r="N132" s="79"/>
      <c r="O132" s="80"/>
    </row>
    <row r="133" customHeight="1" spans="1:15">
      <c r="A133" s="75"/>
      <c r="B133" s="75"/>
      <c r="C133" s="75"/>
      <c r="D133" s="73"/>
      <c r="E133" s="73"/>
      <c r="F133" s="74"/>
      <c r="G133" s="75"/>
      <c r="H133" s="75"/>
      <c r="I133" s="75"/>
      <c r="J133" s="76"/>
      <c r="K133" s="77"/>
      <c r="L133" s="78"/>
      <c r="M133" s="75"/>
      <c r="N133" s="79"/>
      <c r="O133" s="80"/>
    </row>
    <row r="134" customHeight="1" spans="1:15">
      <c r="A134" s="75"/>
      <c r="B134" s="75"/>
      <c r="C134" s="75"/>
      <c r="D134" s="73"/>
      <c r="E134" s="73"/>
      <c r="F134" s="74"/>
      <c r="G134" s="75"/>
      <c r="H134" s="75"/>
      <c r="I134" s="75"/>
      <c r="J134" s="76"/>
      <c r="K134" s="77"/>
      <c r="L134" s="78"/>
      <c r="M134" s="75"/>
      <c r="N134" s="79"/>
      <c r="O134" s="80"/>
    </row>
    <row r="135" customHeight="1" spans="1:15">
      <c r="A135" s="75"/>
      <c r="B135" s="75"/>
      <c r="C135" s="75"/>
      <c r="D135" s="73"/>
      <c r="E135" s="73"/>
      <c r="F135" s="74"/>
      <c r="G135" s="75"/>
      <c r="H135" s="75"/>
      <c r="I135" s="75"/>
      <c r="J135" s="76"/>
      <c r="K135" s="77"/>
      <c r="L135" s="78"/>
      <c r="M135" s="75"/>
      <c r="N135" s="79"/>
      <c r="O135" s="80"/>
    </row>
    <row r="136" customHeight="1" spans="1:15">
      <c r="A136" s="75"/>
      <c r="B136" s="75"/>
      <c r="C136" s="75"/>
      <c r="D136" s="73"/>
      <c r="E136" s="73"/>
      <c r="F136" s="74"/>
      <c r="G136" s="75"/>
      <c r="H136" s="75"/>
      <c r="I136" s="75"/>
      <c r="J136" s="76"/>
      <c r="K136" s="77"/>
      <c r="L136" s="78"/>
      <c r="M136" s="75"/>
      <c r="N136" s="79"/>
      <c r="O136" s="80"/>
    </row>
    <row r="137" customHeight="1" spans="1:15">
      <c r="A137" s="75"/>
      <c r="B137" s="75"/>
      <c r="C137" s="75"/>
      <c r="D137" s="73"/>
      <c r="E137" s="73"/>
      <c r="F137" s="74"/>
      <c r="G137" s="75"/>
      <c r="H137" s="75"/>
      <c r="I137" s="75"/>
      <c r="J137" s="76"/>
      <c r="K137" s="77"/>
      <c r="L137" s="78"/>
      <c r="M137" s="75"/>
      <c r="N137" s="79"/>
      <c r="O137" s="80"/>
    </row>
    <row r="138" customHeight="1" spans="1:15">
      <c r="A138" s="75"/>
      <c r="B138" s="75"/>
      <c r="C138" s="75"/>
      <c r="D138" s="73"/>
      <c r="E138" s="73"/>
      <c r="F138" s="74"/>
      <c r="G138" s="75"/>
      <c r="H138" s="75"/>
      <c r="I138" s="75"/>
      <c r="J138" s="76"/>
      <c r="K138" s="77"/>
      <c r="L138" s="78"/>
      <c r="M138" s="75"/>
      <c r="N138" s="79"/>
      <c r="O138" s="80"/>
    </row>
    <row r="139" customHeight="1" spans="1:15">
      <c r="A139" s="75"/>
      <c r="B139" s="75"/>
      <c r="C139" s="75"/>
      <c r="D139" s="73"/>
      <c r="E139" s="73"/>
      <c r="F139" s="74"/>
      <c r="G139" s="75"/>
      <c r="H139" s="75"/>
      <c r="I139" s="75"/>
      <c r="J139" s="76"/>
      <c r="K139" s="77"/>
      <c r="L139" s="78"/>
      <c r="M139" s="75"/>
      <c r="N139" s="79"/>
      <c r="O139" s="80"/>
    </row>
    <row r="140" customHeight="1" spans="1:15">
      <c r="A140" s="75"/>
      <c r="B140" s="75"/>
      <c r="C140" s="75"/>
      <c r="D140" s="73"/>
      <c r="E140" s="73"/>
      <c r="F140" s="74"/>
      <c r="G140" s="75"/>
      <c r="H140" s="75"/>
      <c r="I140" s="75"/>
      <c r="J140" s="76"/>
      <c r="K140" s="77"/>
      <c r="L140" s="78"/>
      <c r="M140" s="75"/>
      <c r="N140" s="79"/>
      <c r="O140" s="80"/>
    </row>
    <row r="141" customHeight="1" spans="1:15">
      <c r="A141" s="75"/>
      <c r="B141" s="75"/>
      <c r="C141" s="75"/>
      <c r="D141" s="73"/>
      <c r="E141" s="73"/>
      <c r="F141" s="74"/>
      <c r="G141" s="75"/>
      <c r="H141" s="75"/>
      <c r="I141" s="75"/>
      <c r="J141" s="76"/>
      <c r="K141" s="77"/>
      <c r="L141" s="78"/>
      <c r="M141" s="75"/>
      <c r="N141" s="79"/>
      <c r="O141" s="80"/>
    </row>
    <row r="142" customHeight="1" spans="1:15">
      <c r="A142" s="75"/>
      <c r="B142" s="75"/>
      <c r="C142" s="75"/>
      <c r="D142" s="73"/>
      <c r="E142" s="73"/>
      <c r="F142" s="74"/>
      <c r="G142" s="75"/>
      <c r="H142" s="75"/>
      <c r="I142" s="75"/>
      <c r="J142" s="76"/>
      <c r="K142" s="77"/>
      <c r="L142" s="78"/>
      <c r="M142" s="75"/>
      <c r="N142" s="79"/>
      <c r="O142" s="80"/>
    </row>
    <row r="143" customHeight="1" spans="1:15">
      <c r="A143" s="75"/>
      <c r="B143" s="75"/>
      <c r="C143" s="75"/>
      <c r="D143" s="73"/>
      <c r="E143" s="73"/>
      <c r="F143" s="74"/>
      <c r="G143" s="75"/>
      <c r="H143" s="75"/>
      <c r="I143" s="75"/>
      <c r="J143" s="76"/>
      <c r="K143" s="77"/>
      <c r="L143" s="78"/>
      <c r="M143" s="75"/>
      <c r="N143" s="79"/>
      <c r="O143" s="80"/>
    </row>
    <row r="144" customHeight="1" spans="1:15">
      <c r="A144" s="75"/>
      <c r="B144" s="75"/>
      <c r="C144" s="75"/>
      <c r="D144" s="73"/>
      <c r="E144" s="73"/>
      <c r="F144" s="74"/>
      <c r="G144" s="75"/>
      <c r="H144" s="75"/>
      <c r="I144" s="75"/>
      <c r="J144" s="76"/>
      <c r="K144" s="77"/>
      <c r="L144" s="78"/>
      <c r="M144" s="75"/>
      <c r="N144" s="79"/>
      <c r="O144" s="80"/>
    </row>
    <row r="145" customHeight="1" spans="1:15">
      <c r="A145" s="75"/>
      <c r="B145" s="75"/>
      <c r="C145" s="75"/>
      <c r="D145" s="73"/>
      <c r="E145" s="73"/>
      <c r="F145" s="74"/>
      <c r="G145" s="75"/>
      <c r="H145" s="75"/>
      <c r="I145" s="75"/>
      <c r="J145" s="76"/>
      <c r="K145" s="77"/>
      <c r="L145" s="78"/>
      <c r="M145" s="75"/>
      <c r="N145" s="79"/>
      <c r="O145" s="80"/>
    </row>
    <row r="146" customHeight="1" spans="1:15">
      <c r="A146" s="75"/>
      <c r="B146" s="75"/>
      <c r="C146" s="75"/>
      <c r="D146" s="73"/>
      <c r="E146" s="73"/>
      <c r="F146" s="74"/>
      <c r="G146" s="75"/>
      <c r="H146" s="75"/>
      <c r="I146" s="75"/>
      <c r="J146" s="76"/>
      <c r="K146" s="77"/>
      <c r="L146" s="78"/>
      <c r="M146" s="75"/>
      <c r="N146" s="79"/>
      <c r="O146" s="80"/>
    </row>
    <row r="147" customHeight="1" spans="1:15">
      <c r="A147" s="75"/>
      <c r="B147" s="75"/>
      <c r="C147" s="75"/>
      <c r="D147" s="73"/>
      <c r="E147" s="73"/>
      <c r="F147" s="74"/>
      <c r="G147" s="75"/>
      <c r="H147" s="75"/>
      <c r="I147" s="75"/>
      <c r="J147" s="76"/>
      <c r="K147" s="77"/>
      <c r="L147" s="78"/>
      <c r="M147" s="75"/>
      <c r="N147" s="79"/>
      <c r="O147" s="80"/>
    </row>
    <row r="148" customHeight="1" spans="1:15">
      <c r="A148" s="75"/>
      <c r="B148" s="75"/>
      <c r="C148" s="75"/>
      <c r="D148" s="73"/>
      <c r="E148" s="73"/>
      <c r="F148" s="74"/>
      <c r="G148" s="75"/>
      <c r="H148" s="75"/>
      <c r="I148" s="75"/>
      <c r="J148" s="76"/>
      <c r="K148" s="77"/>
      <c r="L148" s="78"/>
      <c r="M148" s="75"/>
      <c r="N148" s="79"/>
      <c r="O148" s="80"/>
    </row>
    <row r="149" customHeight="1" spans="1:15">
      <c r="A149" s="75"/>
      <c r="B149" s="75"/>
      <c r="C149" s="75"/>
      <c r="D149" s="73"/>
      <c r="E149" s="73"/>
      <c r="F149" s="74"/>
      <c r="G149" s="75"/>
      <c r="H149" s="75"/>
      <c r="I149" s="75"/>
      <c r="J149" s="76"/>
      <c r="K149" s="77"/>
      <c r="L149" s="78"/>
      <c r="M149" s="75"/>
      <c r="N149" s="79"/>
      <c r="O149" s="80"/>
    </row>
    <row r="150" customHeight="1" spans="1:15">
      <c r="A150" s="75"/>
      <c r="B150" s="75"/>
      <c r="C150" s="75"/>
      <c r="D150" s="73"/>
      <c r="E150" s="73"/>
      <c r="F150" s="74"/>
      <c r="G150" s="75"/>
      <c r="H150" s="75"/>
      <c r="I150" s="75"/>
      <c r="J150" s="76"/>
      <c r="K150" s="77"/>
      <c r="L150" s="78"/>
      <c r="M150" s="75"/>
      <c r="N150" s="79"/>
      <c r="O150" s="80"/>
    </row>
    <row r="151" customHeight="1" spans="1:15">
      <c r="A151" s="75"/>
      <c r="B151" s="75"/>
      <c r="C151" s="75"/>
      <c r="D151" s="73"/>
      <c r="E151" s="73"/>
      <c r="F151" s="74"/>
      <c r="G151" s="75"/>
      <c r="H151" s="75"/>
      <c r="I151" s="75"/>
      <c r="J151" s="76"/>
      <c r="K151" s="77"/>
      <c r="L151" s="78"/>
      <c r="M151" s="75"/>
      <c r="N151" s="79"/>
      <c r="O151" s="80"/>
    </row>
    <row r="152" customHeight="1" spans="1:15">
      <c r="A152" s="75"/>
      <c r="B152" s="75"/>
      <c r="C152" s="75"/>
      <c r="D152" s="73"/>
      <c r="E152" s="73"/>
      <c r="F152" s="74"/>
      <c r="G152" s="75"/>
      <c r="H152" s="75"/>
      <c r="I152" s="75"/>
      <c r="J152" s="76"/>
      <c r="K152" s="77"/>
      <c r="L152" s="78"/>
      <c r="M152" s="75"/>
      <c r="N152" s="79"/>
      <c r="O152" s="80"/>
    </row>
    <row r="153" customHeight="1" spans="1:15">
      <c r="A153" s="75"/>
      <c r="B153" s="75"/>
      <c r="C153" s="75"/>
      <c r="D153" s="73"/>
      <c r="E153" s="73"/>
      <c r="F153" s="74"/>
      <c r="G153" s="75"/>
      <c r="H153" s="75"/>
      <c r="I153" s="75"/>
      <c r="J153" s="76"/>
      <c r="K153" s="77"/>
      <c r="L153" s="78"/>
      <c r="M153" s="75"/>
      <c r="N153" s="79"/>
      <c r="O153" s="80"/>
    </row>
    <row r="154" customHeight="1" spans="1:15">
      <c r="A154" s="75"/>
      <c r="B154" s="75"/>
      <c r="C154" s="75"/>
      <c r="D154" s="73"/>
      <c r="E154" s="73"/>
      <c r="F154" s="74"/>
      <c r="G154" s="75"/>
      <c r="H154" s="75"/>
      <c r="I154" s="75"/>
      <c r="J154" s="76"/>
      <c r="K154" s="77"/>
      <c r="L154" s="78"/>
      <c r="M154" s="75"/>
      <c r="N154" s="79"/>
      <c r="O154" s="80"/>
    </row>
    <row r="155" customHeight="1" spans="1:15">
      <c r="A155" s="75"/>
      <c r="B155" s="75"/>
      <c r="C155" s="75"/>
      <c r="D155" s="73"/>
      <c r="E155" s="73"/>
      <c r="F155" s="74"/>
      <c r="G155" s="75"/>
      <c r="H155" s="75"/>
      <c r="I155" s="75"/>
      <c r="J155" s="76"/>
      <c r="K155" s="77"/>
      <c r="L155" s="78"/>
      <c r="M155" s="75"/>
      <c r="N155" s="79"/>
      <c r="O155" s="80"/>
    </row>
    <row r="156" customHeight="1" spans="1:15">
      <c r="A156" s="75"/>
      <c r="B156" s="75"/>
      <c r="C156" s="75"/>
      <c r="D156" s="73"/>
      <c r="E156" s="73"/>
      <c r="F156" s="74"/>
      <c r="G156" s="75"/>
      <c r="H156" s="75"/>
      <c r="I156" s="75"/>
      <c r="J156" s="76"/>
      <c r="K156" s="77"/>
      <c r="L156" s="78"/>
      <c r="M156" s="75"/>
      <c r="N156" s="79"/>
      <c r="O156" s="80"/>
    </row>
    <row r="157" customHeight="1" spans="1:15">
      <c r="A157" s="75"/>
      <c r="B157" s="75"/>
      <c r="C157" s="75"/>
      <c r="D157" s="73"/>
      <c r="E157" s="73"/>
      <c r="F157" s="74"/>
      <c r="G157" s="75"/>
      <c r="H157" s="75"/>
      <c r="I157" s="75"/>
      <c r="J157" s="76"/>
      <c r="K157" s="77"/>
      <c r="L157" s="78"/>
      <c r="M157" s="75"/>
      <c r="N157" s="79"/>
      <c r="O157" s="80"/>
    </row>
    <row r="158" customHeight="1" spans="1:15">
      <c r="A158" s="75"/>
      <c r="B158" s="75"/>
      <c r="C158" s="75"/>
      <c r="D158" s="73"/>
      <c r="E158" s="73"/>
      <c r="F158" s="74"/>
      <c r="G158" s="75"/>
      <c r="H158" s="75"/>
      <c r="I158" s="75"/>
      <c r="J158" s="76"/>
      <c r="K158" s="77"/>
      <c r="L158" s="78"/>
      <c r="M158" s="75"/>
      <c r="N158" s="79"/>
      <c r="O158" s="80"/>
    </row>
    <row r="159" customHeight="1" spans="1:15">
      <c r="A159" s="75"/>
      <c r="B159" s="75"/>
      <c r="C159" s="75"/>
      <c r="D159" s="73"/>
      <c r="E159" s="73"/>
      <c r="F159" s="74"/>
      <c r="G159" s="75"/>
      <c r="H159" s="75"/>
      <c r="I159" s="75"/>
      <c r="J159" s="76"/>
      <c r="K159" s="77"/>
      <c r="L159" s="78"/>
      <c r="M159" s="75"/>
      <c r="N159" s="79"/>
      <c r="O159" s="80"/>
    </row>
    <row r="160" customHeight="1" spans="1:15">
      <c r="A160" s="75"/>
      <c r="B160" s="75"/>
      <c r="C160" s="75"/>
      <c r="D160" s="73"/>
      <c r="E160" s="73"/>
      <c r="F160" s="74"/>
      <c r="G160" s="75"/>
      <c r="H160" s="75"/>
      <c r="I160" s="75"/>
      <c r="J160" s="76"/>
      <c r="K160" s="77"/>
      <c r="L160" s="78"/>
      <c r="M160" s="75"/>
      <c r="N160" s="79"/>
      <c r="O160" s="80"/>
    </row>
    <row r="161" customHeight="1" spans="1:15">
      <c r="A161" s="75"/>
      <c r="B161" s="75"/>
      <c r="C161" s="75"/>
      <c r="D161" s="73"/>
      <c r="E161" s="73"/>
      <c r="F161" s="74"/>
      <c r="G161" s="75"/>
      <c r="H161" s="75"/>
      <c r="I161" s="75"/>
      <c r="J161" s="76"/>
      <c r="K161" s="77"/>
      <c r="L161" s="78"/>
      <c r="M161" s="75"/>
      <c r="N161" s="79"/>
      <c r="O161" s="80"/>
    </row>
    <row r="162" customHeight="1" spans="1:15">
      <c r="A162" s="75"/>
      <c r="B162" s="75"/>
      <c r="C162" s="75"/>
      <c r="D162" s="73"/>
      <c r="E162" s="73"/>
      <c r="F162" s="74"/>
      <c r="G162" s="75"/>
      <c r="H162" s="75"/>
      <c r="I162" s="75"/>
      <c r="J162" s="76"/>
      <c r="K162" s="77"/>
      <c r="L162" s="78"/>
      <c r="M162" s="75"/>
      <c r="N162" s="79"/>
      <c r="O162" s="80"/>
    </row>
    <row r="163" customHeight="1" spans="1:15">
      <c r="A163" s="75"/>
      <c r="B163" s="75"/>
      <c r="C163" s="75"/>
      <c r="D163" s="73"/>
      <c r="E163" s="73"/>
      <c r="F163" s="74"/>
      <c r="G163" s="75"/>
      <c r="H163" s="75"/>
      <c r="I163" s="75"/>
      <c r="J163" s="76"/>
      <c r="K163" s="77"/>
      <c r="L163" s="78"/>
      <c r="M163" s="75"/>
      <c r="N163" s="79"/>
      <c r="O163" s="80"/>
    </row>
    <row r="164" customHeight="1" spans="1:15">
      <c r="A164" s="75"/>
      <c r="B164" s="75"/>
      <c r="C164" s="75"/>
      <c r="D164" s="73"/>
      <c r="E164" s="73"/>
      <c r="F164" s="74"/>
      <c r="G164" s="75"/>
      <c r="H164" s="75"/>
      <c r="I164" s="75"/>
      <c r="J164" s="76"/>
      <c r="K164" s="77"/>
      <c r="L164" s="78"/>
      <c r="M164" s="75"/>
      <c r="N164" s="79"/>
      <c r="O164" s="80"/>
    </row>
    <row r="165" customHeight="1" spans="1:15">
      <c r="A165" s="75"/>
      <c r="B165" s="75"/>
      <c r="C165" s="75"/>
      <c r="D165" s="73"/>
      <c r="E165" s="73"/>
      <c r="F165" s="74"/>
      <c r="G165" s="75"/>
      <c r="H165" s="75"/>
      <c r="I165" s="75"/>
      <c r="J165" s="76"/>
      <c r="K165" s="77"/>
      <c r="L165" s="78"/>
      <c r="M165" s="75"/>
      <c r="N165" s="79"/>
      <c r="O165" s="80"/>
    </row>
    <row r="166" customHeight="1" spans="1:15">
      <c r="A166" s="75"/>
      <c r="B166" s="75"/>
      <c r="C166" s="75"/>
      <c r="D166" s="73"/>
      <c r="E166" s="73"/>
      <c r="F166" s="74"/>
      <c r="G166" s="75"/>
      <c r="H166" s="75"/>
      <c r="I166" s="75"/>
      <c r="J166" s="76"/>
      <c r="K166" s="77"/>
      <c r="L166" s="78"/>
      <c r="M166" s="75"/>
      <c r="N166" s="79"/>
      <c r="O166" s="80"/>
    </row>
    <row r="167" customHeight="1" spans="1:15">
      <c r="A167" s="75"/>
      <c r="B167" s="75"/>
      <c r="C167" s="75"/>
      <c r="D167" s="73"/>
      <c r="E167" s="73"/>
      <c r="F167" s="74"/>
      <c r="G167" s="75"/>
      <c r="H167" s="75"/>
      <c r="I167" s="75"/>
      <c r="J167" s="76"/>
      <c r="K167" s="77"/>
      <c r="L167" s="78"/>
      <c r="M167" s="75"/>
      <c r="N167" s="79"/>
      <c r="O167" s="80"/>
    </row>
    <row r="168" customHeight="1" spans="1:15">
      <c r="A168" s="75"/>
      <c r="B168" s="75"/>
      <c r="C168" s="75"/>
      <c r="D168" s="73"/>
      <c r="E168" s="73"/>
      <c r="F168" s="74"/>
      <c r="G168" s="75"/>
      <c r="H168" s="75"/>
      <c r="I168" s="75"/>
      <c r="J168" s="76"/>
      <c r="K168" s="77"/>
      <c r="L168" s="78"/>
      <c r="M168" s="75"/>
      <c r="N168" s="79"/>
      <c r="O168" s="80"/>
    </row>
    <row r="169" customHeight="1" spans="1:15">
      <c r="A169" s="75"/>
      <c r="B169" s="75"/>
      <c r="C169" s="75"/>
      <c r="D169" s="73"/>
      <c r="E169" s="73"/>
      <c r="F169" s="74"/>
      <c r="G169" s="75"/>
      <c r="H169" s="75"/>
      <c r="I169" s="75"/>
      <c r="J169" s="76"/>
      <c r="K169" s="77"/>
      <c r="L169" s="78"/>
      <c r="M169" s="75"/>
      <c r="N169" s="79"/>
      <c r="O169" s="80"/>
    </row>
    <row r="170" customHeight="1" spans="1:15">
      <c r="A170" s="75"/>
      <c r="B170" s="75"/>
      <c r="C170" s="75"/>
      <c r="D170" s="73"/>
      <c r="E170" s="73"/>
      <c r="F170" s="74"/>
      <c r="G170" s="75"/>
      <c r="H170" s="75"/>
      <c r="I170" s="75"/>
      <c r="J170" s="76"/>
      <c r="K170" s="77"/>
      <c r="L170" s="78"/>
      <c r="M170" s="75"/>
      <c r="N170" s="79"/>
      <c r="O170" s="80"/>
    </row>
    <row r="171" customHeight="1" spans="1:15">
      <c r="A171" s="75"/>
      <c r="B171" s="75"/>
      <c r="C171" s="75"/>
      <c r="D171" s="73"/>
      <c r="E171" s="73"/>
      <c r="F171" s="74"/>
      <c r="G171" s="75"/>
      <c r="H171" s="75"/>
      <c r="I171" s="75"/>
      <c r="J171" s="76"/>
      <c r="K171" s="77"/>
      <c r="L171" s="78"/>
      <c r="M171" s="75"/>
      <c r="N171" s="79"/>
      <c r="O171" s="80"/>
    </row>
    <row r="172" customHeight="1" spans="1:15">
      <c r="A172" s="75"/>
      <c r="B172" s="75"/>
      <c r="C172" s="75"/>
      <c r="D172" s="73"/>
      <c r="E172" s="73"/>
      <c r="F172" s="74"/>
      <c r="G172" s="75"/>
      <c r="H172" s="75"/>
      <c r="I172" s="75"/>
      <c r="J172" s="76"/>
      <c r="K172" s="77"/>
      <c r="L172" s="78"/>
      <c r="M172" s="75"/>
      <c r="N172" s="79"/>
      <c r="O172" s="80"/>
    </row>
    <row r="173" customHeight="1" spans="1:15">
      <c r="A173" s="75"/>
      <c r="B173" s="75"/>
      <c r="C173" s="75"/>
      <c r="D173" s="73"/>
      <c r="E173" s="73"/>
      <c r="F173" s="74"/>
      <c r="G173" s="75"/>
      <c r="H173" s="75"/>
      <c r="I173" s="75"/>
      <c r="J173" s="76"/>
      <c r="K173" s="77"/>
      <c r="L173" s="78"/>
      <c r="M173" s="75"/>
      <c r="N173" s="79"/>
      <c r="O173" s="80"/>
    </row>
    <row r="174" customHeight="1" spans="1:15">
      <c r="A174" s="75"/>
      <c r="B174" s="75"/>
      <c r="C174" s="75"/>
      <c r="D174" s="73"/>
      <c r="E174" s="73"/>
      <c r="F174" s="74"/>
      <c r="G174" s="75"/>
      <c r="H174" s="75"/>
      <c r="I174" s="75"/>
      <c r="J174" s="76"/>
      <c r="K174" s="77"/>
      <c r="L174" s="78"/>
      <c r="M174" s="75"/>
      <c r="N174" s="79"/>
      <c r="O174" s="80"/>
    </row>
    <row r="175" customHeight="1" spans="1:15">
      <c r="A175" s="75"/>
      <c r="B175" s="75"/>
      <c r="C175" s="75"/>
      <c r="D175" s="73"/>
      <c r="E175" s="73"/>
      <c r="F175" s="74"/>
      <c r="G175" s="75"/>
      <c r="H175" s="75"/>
      <c r="I175" s="75"/>
      <c r="J175" s="76"/>
      <c r="K175" s="77"/>
      <c r="L175" s="78"/>
      <c r="M175" s="75"/>
      <c r="N175" s="79"/>
      <c r="O175" s="80"/>
    </row>
    <row r="176" customHeight="1" spans="1:15">
      <c r="A176" s="75"/>
      <c r="B176" s="75"/>
      <c r="C176" s="75"/>
      <c r="D176" s="73"/>
      <c r="E176" s="73"/>
      <c r="F176" s="74"/>
      <c r="G176" s="75"/>
      <c r="H176" s="75"/>
      <c r="I176" s="75"/>
      <c r="J176" s="76"/>
      <c r="K176" s="77"/>
      <c r="L176" s="78"/>
      <c r="M176" s="75"/>
      <c r="N176" s="79"/>
      <c r="O176" s="80"/>
    </row>
    <row r="177" customHeight="1" spans="1:15">
      <c r="A177" s="75"/>
      <c r="B177" s="75"/>
      <c r="C177" s="75"/>
      <c r="D177" s="73"/>
      <c r="E177" s="73"/>
      <c r="F177" s="74"/>
      <c r="G177" s="75"/>
      <c r="H177" s="75"/>
      <c r="I177" s="75"/>
      <c r="J177" s="76"/>
      <c r="K177" s="77"/>
      <c r="L177" s="78"/>
      <c r="M177" s="75"/>
      <c r="N177" s="79"/>
      <c r="O177" s="80"/>
    </row>
    <row r="178" customHeight="1" spans="1:15">
      <c r="A178" s="75"/>
      <c r="B178" s="75"/>
      <c r="C178" s="75"/>
      <c r="D178" s="73"/>
      <c r="E178" s="73"/>
      <c r="F178" s="74"/>
      <c r="G178" s="75"/>
      <c r="H178" s="75"/>
      <c r="I178" s="75"/>
      <c r="J178" s="76"/>
      <c r="K178" s="77"/>
      <c r="L178" s="78"/>
      <c r="M178" s="75"/>
      <c r="N178" s="79"/>
      <c r="O178" s="80"/>
    </row>
    <row r="179" customHeight="1" spans="1:15">
      <c r="A179" s="75"/>
      <c r="B179" s="75"/>
      <c r="C179" s="75"/>
      <c r="D179" s="73"/>
      <c r="E179" s="73"/>
      <c r="F179" s="74"/>
      <c r="G179" s="75"/>
      <c r="H179" s="75"/>
      <c r="I179" s="75"/>
      <c r="J179" s="76"/>
      <c r="K179" s="77"/>
      <c r="L179" s="78"/>
      <c r="M179" s="75"/>
      <c r="N179" s="79"/>
      <c r="O179" s="80"/>
    </row>
    <row r="180" customHeight="1" spans="1:15">
      <c r="A180" s="75"/>
      <c r="B180" s="75"/>
      <c r="C180" s="75"/>
      <c r="D180" s="73"/>
      <c r="E180" s="73"/>
      <c r="F180" s="74"/>
      <c r="G180" s="75"/>
      <c r="H180" s="75"/>
      <c r="I180" s="75"/>
      <c r="J180" s="76"/>
      <c r="K180" s="77"/>
      <c r="L180" s="78"/>
      <c r="M180" s="75"/>
      <c r="N180" s="79"/>
      <c r="O180" s="80"/>
    </row>
    <row r="181" customHeight="1" spans="1:15">
      <c r="A181" s="75"/>
      <c r="B181" s="75"/>
      <c r="C181" s="75"/>
      <c r="D181" s="73"/>
      <c r="E181" s="73"/>
      <c r="F181" s="74"/>
      <c r="G181" s="75"/>
      <c r="H181" s="75"/>
      <c r="I181" s="75"/>
      <c r="J181" s="76"/>
      <c r="K181" s="77"/>
      <c r="L181" s="78"/>
      <c r="M181" s="75"/>
      <c r="N181" s="79"/>
      <c r="O181" s="80"/>
    </row>
    <row r="182" customHeight="1" spans="1:15">
      <c r="A182" s="75"/>
      <c r="B182" s="75"/>
      <c r="C182" s="75"/>
      <c r="D182" s="73"/>
      <c r="E182" s="73"/>
      <c r="F182" s="74"/>
      <c r="G182" s="75"/>
      <c r="H182" s="75"/>
      <c r="I182" s="75"/>
      <c r="J182" s="76"/>
      <c r="K182" s="77"/>
      <c r="L182" s="78"/>
      <c r="M182" s="75"/>
      <c r="N182" s="79"/>
      <c r="O182" s="80"/>
    </row>
    <row r="183" customHeight="1" spans="1:15">
      <c r="A183" s="75"/>
      <c r="B183" s="75"/>
      <c r="C183" s="75"/>
      <c r="D183" s="73"/>
      <c r="E183" s="73"/>
      <c r="F183" s="74"/>
      <c r="G183" s="75"/>
      <c r="H183" s="75"/>
      <c r="I183" s="75"/>
      <c r="J183" s="76"/>
      <c r="K183" s="77"/>
      <c r="L183" s="78"/>
      <c r="M183" s="75"/>
      <c r="N183" s="79"/>
      <c r="O183" s="80"/>
    </row>
    <row r="184" customHeight="1" spans="1:15">
      <c r="A184" s="75"/>
      <c r="B184" s="75"/>
      <c r="C184" s="75"/>
      <c r="D184" s="73"/>
      <c r="E184" s="73"/>
      <c r="F184" s="74"/>
      <c r="G184" s="75"/>
      <c r="H184" s="75"/>
      <c r="I184" s="75"/>
      <c r="J184" s="76"/>
      <c r="K184" s="77"/>
      <c r="L184" s="78"/>
      <c r="M184" s="75"/>
      <c r="N184" s="79"/>
      <c r="O184" s="80"/>
    </row>
    <row r="185" customHeight="1" spans="1:15">
      <c r="A185" s="75"/>
      <c r="B185" s="75"/>
      <c r="C185" s="75"/>
      <c r="D185" s="73"/>
      <c r="E185" s="73"/>
      <c r="F185" s="74"/>
      <c r="G185" s="75"/>
      <c r="H185" s="75"/>
      <c r="I185" s="75"/>
      <c r="J185" s="76"/>
      <c r="K185" s="77"/>
      <c r="L185" s="78"/>
      <c r="M185" s="75"/>
      <c r="N185" s="79"/>
      <c r="O185" s="80"/>
    </row>
    <row r="186" customHeight="1" spans="1:15">
      <c r="A186" s="75"/>
      <c r="B186" s="75"/>
      <c r="C186" s="75"/>
      <c r="D186" s="73"/>
      <c r="E186" s="73"/>
      <c r="F186" s="74"/>
      <c r="G186" s="75"/>
      <c r="H186" s="75"/>
      <c r="I186" s="75"/>
      <c r="J186" s="76"/>
      <c r="K186" s="77"/>
      <c r="L186" s="78"/>
      <c r="M186" s="75"/>
      <c r="N186" s="79"/>
      <c r="O186" s="80"/>
    </row>
    <row r="187" customHeight="1" spans="1:15">
      <c r="A187" s="75"/>
      <c r="B187" s="75"/>
      <c r="C187" s="75"/>
      <c r="D187" s="73"/>
      <c r="E187" s="73"/>
      <c r="F187" s="74"/>
      <c r="G187" s="75"/>
      <c r="H187" s="75"/>
      <c r="I187" s="75"/>
      <c r="J187" s="76"/>
      <c r="K187" s="77"/>
      <c r="L187" s="78"/>
      <c r="M187" s="75"/>
      <c r="N187" s="79"/>
      <c r="O187" s="80"/>
    </row>
    <row r="188" customHeight="1" spans="1:15">
      <c r="A188" s="75"/>
      <c r="B188" s="75"/>
      <c r="C188" s="75"/>
      <c r="D188" s="73"/>
      <c r="E188" s="73"/>
      <c r="F188" s="74"/>
      <c r="G188" s="75"/>
      <c r="H188" s="75"/>
      <c r="I188" s="75"/>
      <c r="J188" s="76"/>
      <c r="K188" s="77"/>
      <c r="L188" s="78"/>
      <c r="M188" s="75"/>
      <c r="N188" s="79"/>
      <c r="O188" s="80"/>
    </row>
    <row r="189" customHeight="1" spans="1:15">
      <c r="A189" s="75"/>
      <c r="B189" s="75"/>
      <c r="C189" s="75"/>
      <c r="D189" s="73"/>
      <c r="E189" s="73"/>
      <c r="F189" s="74"/>
      <c r="G189" s="75"/>
      <c r="H189" s="75"/>
      <c r="I189" s="75"/>
      <c r="J189" s="76"/>
      <c r="K189" s="77"/>
      <c r="L189" s="78"/>
      <c r="M189" s="75"/>
      <c r="N189" s="79"/>
      <c r="O189" s="80"/>
    </row>
    <row r="190" customHeight="1" spans="1:15">
      <c r="A190" s="75"/>
      <c r="B190" s="75"/>
      <c r="C190" s="75"/>
      <c r="D190" s="73"/>
      <c r="E190" s="73"/>
      <c r="F190" s="74"/>
      <c r="G190" s="75"/>
      <c r="H190" s="75"/>
      <c r="I190" s="75"/>
      <c r="J190" s="76"/>
      <c r="K190" s="77"/>
      <c r="L190" s="78"/>
      <c r="M190" s="75"/>
      <c r="N190" s="79"/>
      <c r="O190" s="80"/>
    </row>
    <row r="191" customHeight="1" spans="1:15">
      <c r="A191" s="75"/>
      <c r="B191" s="75"/>
      <c r="C191" s="75"/>
      <c r="D191" s="73"/>
      <c r="E191" s="73"/>
      <c r="F191" s="74"/>
      <c r="G191" s="75"/>
      <c r="H191" s="75"/>
      <c r="I191" s="75"/>
      <c r="J191" s="76"/>
      <c r="K191" s="77"/>
      <c r="L191" s="78"/>
      <c r="M191" s="75"/>
      <c r="N191" s="79"/>
      <c r="O191" s="80"/>
    </row>
    <row r="192" customHeight="1" spans="1:15">
      <c r="A192" s="75"/>
      <c r="B192" s="75"/>
      <c r="C192" s="75"/>
      <c r="D192" s="73"/>
      <c r="E192" s="73"/>
      <c r="F192" s="74"/>
      <c r="G192" s="75"/>
      <c r="H192" s="75"/>
      <c r="I192" s="75"/>
      <c r="J192" s="76"/>
      <c r="K192" s="77"/>
      <c r="L192" s="78"/>
      <c r="M192" s="75"/>
      <c r="N192" s="79"/>
      <c r="O192" s="80"/>
    </row>
    <row r="193" customHeight="1" spans="1:15">
      <c r="A193" s="75"/>
      <c r="B193" s="75"/>
      <c r="C193" s="75"/>
      <c r="D193" s="73"/>
      <c r="E193" s="73"/>
      <c r="F193" s="74"/>
      <c r="G193" s="75"/>
      <c r="H193" s="75"/>
      <c r="I193" s="75"/>
      <c r="J193" s="76"/>
      <c r="K193" s="77"/>
      <c r="L193" s="78"/>
      <c r="M193" s="75"/>
      <c r="N193" s="79"/>
      <c r="O193" s="80"/>
    </row>
    <row r="194" customHeight="1" spans="1:15">
      <c r="A194" s="75"/>
      <c r="B194" s="75"/>
      <c r="C194" s="75"/>
      <c r="D194" s="73"/>
      <c r="E194" s="73"/>
      <c r="F194" s="74"/>
      <c r="G194" s="75"/>
      <c r="H194" s="75"/>
      <c r="I194" s="75"/>
      <c r="J194" s="76"/>
      <c r="K194" s="77"/>
      <c r="L194" s="78"/>
      <c r="M194" s="75"/>
      <c r="N194" s="79"/>
      <c r="O194" s="80"/>
    </row>
    <row r="195" customHeight="1" spans="1:15">
      <c r="A195" s="75"/>
      <c r="B195" s="75"/>
      <c r="C195" s="75"/>
      <c r="D195" s="73"/>
      <c r="E195" s="73"/>
      <c r="F195" s="74"/>
      <c r="G195" s="75"/>
      <c r="H195" s="75"/>
      <c r="I195" s="75"/>
      <c r="J195" s="76"/>
      <c r="K195" s="77"/>
      <c r="L195" s="78"/>
      <c r="M195" s="75"/>
      <c r="N195" s="79"/>
      <c r="O195" s="80"/>
    </row>
    <row r="196" customHeight="1" spans="1:15">
      <c r="A196" s="75"/>
      <c r="B196" s="75"/>
      <c r="C196" s="75"/>
      <c r="D196" s="73"/>
      <c r="E196" s="73"/>
      <c r="F196" s="74"/>
      <c r="G196" s="75"/>
      <c r="H196" s="75"/>
      <c r="I196" s="75"/>
      <c r="J196" s="76"/>
      <c r="K196" s="77"/>
      <c r="L196" s="78"/>
      <c r="M196" s="75"/>
      <c r="N196" s="79"/>
      <c r="O196" s="80"/>
    </row>
    <row r="197" customHeight="1" spans="1:15">
      <c r="A197" s="75"/>
      <c r="B197" s="75"/>
      <c r="C197" s="75"/>
      <c r="D197" s="73"/>
      <c r="E197" s="73"/>
      <c r="F197" s="74"/>
      <c r="G197" s="75"/>
      <c r="H197" s="75"/>
      <c r="I197" s="75"/>
      <c r="J197" s="76"/>
      <c r="K197" s="77"/>
      <c r="L197" s="78"/>
      <c r="M197" s="75"/>
      <c r="N197" s="79"/>
      <c r="O197" s="80"/>
    </row>
    <row r="198" customHeight="1" spans="1:15">
      <c r="A198" s="75"/>
      <c r="B198" s="75"/>
      <c r="C198" s="75"/>
      <c r="D198" s="73"/>
      <c r="E198" s="73"/>
      <c r="F198" s="74"/>
      <c r="G198" s="75"/>
      <c r="H198" s="75"/>
      <c r="I198" s="75"/>
      <c r="J198" s="76"/>
      <c r="K198" s="77"/>
      <c r="L198" s="78"/>
      <c r="M198" s="75"/>
      <c r="N198" s="79"/>
      <c r="O198" s="80"/>
    </row>
    <row r="199" customHeight="1" spans="1:15">
      <c r="A199" s="75"/>
      <c r="B199" s="75"/>
      <c r="C199" s="75"/>
      <c r="D199" s="73"/>
      <c r="E199" s="73"/>
      <c r="F199" s="74"/>
      <c r="G199" s="75"/>
      <c r="H199" s="75"/>
      <c r="I199" s="75"/>
      <c r="J199" s="76"/>
      <c r="K199" s="77"/>
      <c r="L199" s="78"/>
      <c r="M199" s="75"/>
      <c r="N199" s="79"/>
      <c r="O199" s="80"/>
    </row>
    <row r="200" customHeight="1" spans="1:15">
      <c r="A200" s="75"/>
      <c r="B200" s="75"/>
      <c r="C200" s="75"/>
      <c r="D200" s="73"/>
      <c r="E200" s="73"/>
      <c r="F200" s="74"/>
      <c r="G200" s="75"/>
      <c r="H200" s="75"/>
      <c r="I200" s="75"/>
      <c r="J200" s="76"/>
      <c r="K200" s="77"/>
      <c r="L200" s="78"/>
      <c r="M200" s="75"/>
      <c r="N200" s="79"/>
      <c r="O200" s="80"/>
    </row>
    <row r="201" customHeight="1" spans="1:15">
      <c r="A201" s="75"/>
      <c r="B201" s="75"/>
      <c r="C201" s="75"/>
      <c r="D201" s="73"/>
      <c r="E201" s="73"/>
      <c r="F201" s="74"/>
      <c r="G201" s="75"/>
      <c r="H201" s="75"/>
      <c r="I201" s="75"/>
      <c r="J201" s="76"/>
      <c r="K201" s="77"/>
      <c r="L201" s="78"/>
      <c r="M201" s="75"/>
      <c r="N201" s="79"/>
      <c r="O201" s="80"/>
    </row>
    <row r="202" customHeight="1" spans="1:15">
      <c r="A202" s="75"/>
      <c r="B202" s="75"/>
      <c r="C202" s="75"/>
      <c r="D202" s="73"/>
      <c r="E202" s="73"/>
      <c r="F202" s="74"/>
      <c r="G202" s="75"/>
      <c r="H202" s="75"/>
      <c r="I202" s="75"/>
      <c r="J202" s="76"/>
      <c r="K202" s="77"/>
      <c r="L202" s="78"/>
      <c r="M202" s="75"/>
      <c r="N202" s="79"/>
      <c r="O202" s="80"/>
    </row>
    <row r="203" customHeight="1" spans="1:15">
      <c r="A203" s="75"/>
      <c r="B203" s="75"/>
      <c r="C203" s="75"/>
      <c r="D203" s="73"/>
      <c r="E203" s="73"/>
      <c r="F203" s="74"/>
      <c r="G203" s="75"/>
      <c r="H203" s="75"/>
      <c r="I203" s="75"/>
      <c r="J203" s="76"/>
      <c r="K203" s="77"/>
      <c r="L203" s="78"/>
      <c r="M203" s="75"/>
      <c r="N203" s="79"/>
      <c r="O203" s="80"/>
    </row>
    <row r="204" customHeight="1" spans="1:15">
      <c r="A204" s="75"/>
      <c r="B204" s="75"/>
      <c r="C204" s="75"/>
      <c r="D204" s="73"/>
      <c r="E204" s="73"/>
      <c r="F204" s="74"/>
      <c r="G204" s="75"/>
      <c r="H204" s="75"/>
      <c r="I204" s="75"/>
      <c r="J204" s="76"/>
      <c r="K204" s="77"/>
      <c r="L204" s="78"/>
      <c r="M204" s="75"/>
      <c r="N204" s="79"/>
      <c r="O204" s="80"/>
    </row>
    <row r="205" customHeight="1" spans="1:15">
      <c r="A205" s="75"/>
      <c r="B205" s="75"/>
      <c r="C205" s="75"/>
      <c r="D205" s="73"/>
      <c r="E205" s="73"/>
      <c r="F205" s="74"/>
      <c r="G205" s="75"/>
      <c r="H205" s="75"/>
      <c r="I205" s="75"/>
      <c r="J205" s="76"/>
      <c r="K205" s="77"/>
      <c r="L205" s="78"/>
      <c r="M205" s="75"/>
      <c r="N205" s="79"/>
      <c r="O205" s="80"/>
    </row>
    <row r="206" customHeight="1" spans="1:15">
      <c r="A206" s="75"/>
      <c r="B206" s="75"/>
      <c r="C206" s="75"/>
      <c r="D206" s="73"/>
      <c r="E206" s="73"/>
      <c r="F206" s="74"/>
      <c r="G206" s="75"/>
      <c r="H206" s="75"/>
      <c r="I206" s="75"/>
      <c r="J206" s="76"/>
      <c r="K206" s="77"/>
      <c r="L206" s="78"/>
      <c r="M206" s="75"/>
      <c r="N206" s="79"/>
      <c r="O206" s="80"/>
    </row>
    <row r="207" customHeight="1" spans="1:15">
      <c r="A207" s="75"/>
      <c r="B207" s="75"/>
      <c r="C207" s="75"/>
      <c r="D207" s="73"/>
      <c r="E207" s="73"/>
      <c r="F207" s="74"/>
      <c r="G207" s="75"/>
      <c r="H207" s="75"/>
      <c r="I207" s="75"/>
      <c r="J207" s="76"/>
      <c r="K207" s="77"/>
      <c r="L207" s="78"/>
      <c r="M207" s="75"/>
      <c r="N207" s="79"/>
      <c r="O207" s="80"/>
    </row>
    <row r="208" customHeight="1" spans="1:15">
      <c r="A208" s="75"/>
      <c r="B208" s="75"/>
      <c r="C208" s="75"/>
      <c r="D208" s="73"/>
      <c r="E208" s="73"/>
      <c r="F208" s="74"/>
      <c r="G208" s="75"/>
      <c r="H208" s="75"/>
      <c r="I208" s="75"/>
      <c r="J208" s="76"/>
      <c r="K208" s="77"/>
      <c r="L208" s="78"/>
      <c r="M208" s="75"/>
      <c r="N208" s="79"/>
      <c r="O208" s="80"/>
    </row>
    <row r="209" customHeight="1" spans="1:15">
      <c r="A209" s="75"/>
      <c r="B209" s="75"/>
      <c r="C209" s="75"/>
      <c r="D209" s="73"/>
      <c r="E209" s="73"/>
      <c r="F209" s="74"/>
      <c r="G209" s="75"/>
      <c r="H209" s="75"/>
      <c r="I209" s="75"/>
      <c r="J209" s="76"/>
      <c r="K209" s="77"/>
      <c r="L209" s="78"/>
      <c r="M209" s="75"/>
      <c r="N209" s="79"/>
      <c r="O209" s="80"/>
    </row>
    <row r="210" customHeight="1" spans="1:15">
      <c r="A210" s="75"/>
      <c r="B210" s="75"/>
      <c r="C210" s="75"/>
      <c r="D210" s="73"/>
      <c r="E210" s="73"/>
      <c r="F210" s="74"/>
      <c r="G210" s="75"/>
      <c r="H210" s="75"/>
      <c r="I210" s="75"/>
      <c r="J210" s="76"/>
      <c r="K210" s="77"/>
      <c r="L210" s="78"/>
      <c r="M210" s="75"/>
      <c r="N210" s="79"/>
      <c r="O210" s="80"/>
    </row>
    <row r="211" customHeight="1" spans="1:15">
      <c r="A211" s="75"/>
      <c r="B211" s="75"/>
      <c r="C211" s="75"/>
      <c r="D211" s="73"/>
      <c r="E211" s="73"/>
      <c r="F211" s="74"/>
      <c r="G211" s="75"/>
      <c r="H211" s="75"/>
      <c r="I211" s="75"/>
      <c r="J211" s="76"/>
      <c r="K211" s="77"/>
      <c r="L211" s="78"/>
      <c r="M211" s="75"/>
      <c r="N211" s="79"/>
      <c r="O211" s="80"/>
    </row>
    <row r="212" customHeight="1" spans="1:15">
      <c r="A212" s="75"/>
      <c r="B212" s="75"/>
      <c r="C212" s="75"/>
      <c r="D212" s="73"/>
      <c r="E212" s="73"/>
      <c r="F212" s="74"/>
      <c r="G212" s="75"/>
      <c r="H212" s="75"/>
      <c r="I212" s="75"/>
      <c r="J212" s="76"/>
      <c r="K212" s="77"/>
      <c r="L212" s="78"/>
      <c r="M212" s="75"/>
      <c r="N212" s="79"/>
      <c r="O212" s="80"/>
    </row>
    <row r="213" customHeight="1" spans="1:15">
      <c r="A213" s="75"/>
      <c r="B213" s="75"/>
      <c r="C213" s="75"/>
      <c r="D213" s="73"/>
      <c r="E213" s="73"/>
      <c r="F213" s="74"/>
      <c r="G213" s="75"/>
      <c r="H213" s="75"/>
      <c r="I213" s="75"/>
      <c r="J213" s="76"/>
      <c r="K213" s="77"/>
      <c r="L213" s="78"/>
      <c r="M213" s="75"/>
      <c r="N213" s="79"/>
      <c r="O213" s="80"/>
    </row>
    <row r="214" customHeight="1" spans="1:15">
      <c r="A214" s="75"/>
      <c r="B214" s="75"/>
      <c r="C214" s="75"/>
      <c r="D214" s="73"/>
      <c r="E214" s="73"/>
      <c r="F214" s="74"/>
      <c r="G214" s="75"/>
      <c r="H214" s="75"/>
      <c r="I214" s="75"/>
      <c r="J214" s="76"/>
      <c r="K214" s="77"/>
      <c r="L214" s="78"/>
      <c r="M214" s="75"/>
      <c r="N214" s="79"/>
      <c r="O214" s="80"/>
    </row>
    <row r="215" customHeight="1" spans="1:15">
      <c r="A215" s="75"/>
      <c r="B215" s="75"/>
      <c r="C215" s="75"/>
      <c r="D215" s="73"/>
      <c r="E215" s="73"/>
      <c r="F215" s="74"/>
      <c r="G215" s="75"/>
      <c r="H215" s="75"/>
      <c r="I215" s="75"/>
      <c r="J215" s="76"/>
      <c r="K215" s="77"/>
      <c r="L215" s="78"/>
      <c r="M215" s="75"/>
      <c r="N215" s="79"/>
      <c r="O215" s="80"/>
    </row>
    <row r="216" customHeight="1" spans="1:15">
      <c r="A216" s="75"/>
      <c r="B216" s="75"/>
      <c r="C216" s="75"/>
      <c r="D216" s="73"/>
      <c r="E216" s="73"/>
      <c r="F216" s="74"/>
      <c r="G216" s="75"/>
      <c r="H216" s="75"/>
      <c r="I216" s="75"/>
      <c r="J216" s="76"/>
      <c r="K216" s="77"/>
      <c r="L216" s="78"/>
      <c r="M216" s="75"/>
      <c r="N216" s="79"/>
      <c r="O216" s="80"/>
    </row>
    <row r="217" customHeight="1" spans="1:15">
      <c r="A217" s="75"/>
      <c r="B217" s="75"/>
      <c r="C217" s="75"/>
      <c r="D217" s="73"/>
      <c r="E217" s="73"/>
      <c r="F217" s="74"/>
      <c r="G217" s="75"/>
      <c r="H217" s="75"/>
      <c r="I217" s="75"/>
      <c r="J217" s="76"/>
      <c r="K217" s="77"/>
      <c r="L217" s="78"/>
      <c r="M217" s="75"/>
      <c r="N217" s="79"/>
      <c r="O217" s="80"/>
    </row>
    <row r="218" customHeight="1" spans="1:15">
      <c r="A218" s="75"/>
      <c r="B218" s="75"/>
      <c r="C218" s="75"/>
      <c r="D218" s="73"/>
      <c r="E218" s="73"/>
      <c r="F218" s="74"/>
      <c r="G218" s="75"/>
      <c r="H218" s="75"/>
      <c r="I218" s="75"/>
      <c r="J218" s="76"/>
      <c r="K218" s="77"/>
      <c r="L218" s="78"/>
      <c r="M218" s="75"/>
      <c r="N218" s="79"/>
      <c r="O218" s="80"/>
    </row>
    <row r="219" customHeight="1" spans="1:15">
      <c r="A219" s="75"/>
      <c r="B219" s="75"/>
      <c r="C219" s="75"/>
      <c r="D219" s="73"/>
      <c r="E219" s="73"/>
      <c r="F219" s="74"/>
      <c r="G219" s="75"/>
      <c r="H219" s="75"/>
      <c r="I219" s="75"/>
      <c r="J219" s="76"/>
      <c r="K219" s="77"/>
      <c r="L219" s="78"/>
      <c r="M219" s="75"/>
      <c r="N219" s="79"/>
      <c r="O219" s="80"/>
    </row>
    <row r="220" customHeight="1" spans="1:15">
      <c r="A220" s="75"/>
      <c r="B220" s="75"/>
      <c r="C220" s="75"/>
      <c r="D220" s="73"/>
      <c r="E220" s="73"/>
      <c r="F220" s="74"/>
      <c r="G220" s="75"/>
      <c r="H220" s="75"/>
      <c r="I220" s="75"/>
      <c r="J220" s="76"/>
      <c r="K220" s="77"/>
      <c r="L220" s="78"/>
      <c r="M220" s="75"/>
      <c r="N220" s="79"/>
      <c r="O220" s="80"/>
    </row>
    <row r="221" customHeight="1" spans="1:15">
      <c r="A221" s="75"/>
      <c r="B221" s="75"/>
      <c r="C221" s="75"/>
      <c r="D221" s="73"/>
      <c r="E221" s="73"/>
      <c r="F221" s="74"/>
      <c r="G221" s="75"/>
      <c r="H221" s="75"/>
      <c r="I221" s="75"/>
      <c r="J221" s="76"/>
      <c r="K221" s="77"/>
      <c r="L221" s="78"/>
      <c r="M221" s="75"/>
      <c r="N221" s="79"/>
      <c r="O221" s="80"/>
    </row>
    <row r="222" customHeight="1" spans="1:15">
      <c r="A222" s="75"/>
      <c r="B222" s="75"/>
      <c r="C222" s="75"/>
      <c r="D222" s="73"/>
      <c r="E222" s="73"/>
      <c r="F222" s="74"/>
      <c r="G222" s="75"/>
      <c r="H222" s="75"/>
      <c r="I222" s="75"/>
      <c r="J222" s="76"/>
      <c r="K222" s="77"/>
      <c r="L222" s="78"/>
      <c r="M222" s="75"/>
      <c r="N222" s="79"/>
      <c r="O222" s="80"/>
    </row>
    <row r="223" customHeight="1" spans="1:15">
      <c r="A223" s="75"/>
      <c r="B223" s="75"/>
      <c r="C223" s="75"/>
      <c r="D223" s="73"/>
      <c r="E223" s="73"/>
      <c r="F223" s="74"/>
      <c r="G223" s="75"/>
      <c r="H223" s="75"/>
      <c r="I223" s="75"/>
      <c r="J223" s="76"/>
      <c r="K223" s="77"/>
      <c r="L223" s="78"/>
      <c r="M223" s="75"/>
      <c r="N223" s="79"/>
      <c r="O223" s="80"/>
    </row>
    <row r="224" customHeight="1" spans="1:15">
      <c r="A224" s="75"/>
      <c r="B224" s="75"/>
      <c r="C224" s="75"/>
      <c r="D224" s="73"/>
      <c r="E224" s="73"/>
      <c r="F224" s="74"/>
      <c r="G224" s="75"/>
      <c r="H224" s="75"/>
      <c r="I224" s="75"/>
      <c r="J224" s="76"/>
      <c r="K224" s="77"/>
      <c r="L224" s="78"/>
      <c r="M224" s="75"/>
      <c r="N224" s="79"/>
      <c r="O224" s="80"/>
    </row>
    <row r="225" customHeight="1" spans="1:15">
      <c r="A225" s="75"/>
      <c r="B225" s="75"/>
      <c r="C225" s="75"/>
      <c r="D225" s="73"/>
      <c r="E225" s="73"/>
      <c r="F225" s="74"/>
      <c r="G225" s="75"/>
      <c r="H225" s="75"/>
      <c r="I225" s="75"/>
      <c r="J225" s="76"/>
      <c r="K225" s="77"/>
      <c r="L225" s="78"/>
      <c r="M225" s="75"/>
      <c r="N225" s="79"/>
      <c r="O225" s="80"/>
    </row>
    <row r="226" customHeight="1" spans="1:15">
      <c r="A226" s="75"/>
      <c r="B226" s="75"/>
      <c r="C226" s="75"/>
      <c r="D226" s="73"/>
      <c r="E226" s="73"/>
      <c r="F226" s="74"/>
      <c r="G226" s="75"/>
      <c r="H226" s="75"/>
      <c r="I226" s="75"/>
      <c r="J226" s="76"/>
      <c r="K226" s="77"/>
      <c r="L226" s="78"/>
      <c r="M226" s="75"/>
      <c r="N226" s="79"/>
      <c r="O226" s="80"/>
    </row>
    <row r="227" customHeight="1" spans="1:15">
      <c r="A227" s="75"/>
      <c r="B227" s="75"/>
      <c r="C227" s="75"/>
      <c r="D227" s="73"/>
      <c r="E227" s="73"/>
      <c r="F227" s="74"/>
      <c r="G227" s="75"/>
      <c r="H227" s="75"/>
      <c r="I227" s="75"/>
      <c r="J227" s="76"/>
      <c r="K227" s="77"/>
      <c r="L227" s="78"/>
      <c r="M227" s="75"/>
      <c r="N227" s="79"/>
      <c r="O227" s="80"/>
    </row>
    <row r="228" customHeight="1" spans="1:15">
      <c r="A228" s="75"/>
      <c r="B228" s="75"/>
      <c r="C228" s="75"/>
      <c r="D228" s="73"/>
      <c r="E228" s="73"/>
      <c r="F228" s="74"/>
      <c r="G228" s="75"/>
      <c r="H228" s="75"/>
      <c r="I228" s="75"/>
      <c r="J228" s="76"/>
      <c r="K228" s="77"/>
      <c r="L228" s="78"/>
      <c r="M228" s="75"/>
      <c r="N228" s="79"/>
      <c r="O228" s="80"/>
    </row>
    <row r="229" customHeight="1" spans="1:15">
      <c r="A229" s="75"/>
      <c r="B229" s="75"/>
      <c r="C229" s="75"/>
      <c r="D229" s="73"/>
      <c r="E229" s="73"/>
      <c r="F229" s="74"/>
      <c r="G229" s="75"/>
      <c r="H229" s="75"/>
      <c r="I229" s="75"/>
      <c r="J229" s="76"/>
      <c r="K229" s="77"/>
      <c r="L229" s="78"/>
      <c r="M229" s="75"/>
      <c r="N229" s="79"/>
      <c r="O229" s="80"/>
    </row>
    <row r="230" customHeight="1" spans="1:15">
      <c r="L230" s="82"/>
    </row>
    <row r="231" customHeight="1" spans="1:15">
      <c r="L231" s="82"/>
    </row>
    <row r="232" customHeight="1" spans="1:15">
      <c r="L232" s="82"/>
    </row>
    <row r="233" customHeight="1" spans="1:15">
      <c r="L233" s="82"/>
    </row>
    <row r="234" customHeight="1" spans="1:15">
      <c r="L234" s="82"/>
    </row>
  </sheetData>
  <sheetProtection formatCells="0" formatColumns="0" formatRows="0" insertRows="0" insertColumns="0" deleteColumns="0" deleteRows="0" sort="0" autoFilter="0" pivotTables="0"/>
  <autoFilter xmlns:etc="http://www.wps.cn/officeDocument/2017/etCustomData" ref="A7:O78" etc:filterBottomFollowUsedRange="0">
    <extLst/>
  </autoFilter>
  <mergeCells count="10">
    <mergeCell ref="A1:O1"/>
    <mergeCell ref="H2:I2"/>
    <mergeCell ref="H3:I3"/>
    <mergeCell ref="H4:I4"/>
    <mergeCell ref="H5:I5"/>
    <mergeCell ref="B6:I6"/>
    <mergeCell ref="J6:O6"/>
    <mergeCell ref="B81:I81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依旧很酷.</cp:lastModifiedBy>
  <dcterms:created xsi:type="dcterms:W3CDTF">2013-12-31T10:47:00Z</dcterms:created>
  <cp:lastPrinted>2014-07-02T03:20:00Z</cp:lastPrinted>
  <dcterms:modified xsi:type="dcterms:W3CDTF">2026-04-14T01:33:30Z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1BFBA30BCAF34240BEC30A8C7688C355_12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