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81D35F16-32A5-4946-BC1E-A3FA243C4C8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Sheet1" sheetId="1" r:id="rId1"/>
  </sheets>
  <definedNames>
    <definedName name="_xlnm._FilterDatabase" localSheetId="0" hidden="1">Sheet1!$A$3:$HR$470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5" i="1" l="1"/>
  <c r="C193" i="1"/>
  <c r="C187" i="1"/>
  <c r="C185" i="1"/>
  <c r="C177" i="1"/>
  <c r="C176" i="1"/>
  <c r="C164" i="1"/>
  <c r="C163" i="1"/>
  <c r="C158" i="1"/>
  <c r="C85" i="1"/>
  <c r="C84" i="1"/>
  <c r="C82" i="1"/>
  <c r="C52" i="1"/>
  <c r="C42" i="1"/>
  <c r="C32" i="1"/>
  <c r="C30" i="1"/>
  <c r="C4" i="1"/>
</calcChain>
</file>

<file path=xl/sharedStrings.xml><?xml version="1.0" encoding="utf-8"?>
<sst xmlns="http://schemas.openxmlformats.org/spreadsheetml/2006/main" count="941" uniqueCount="385">
  <si>
    <t>数量</t>
  </si>
  <si>
    <t>固定资产</t>
  </si>
  <si>
    <t xml:space="preserve">  竹节纱装置</t>
  </si>
  <si>
    <t xml:space="preserve">  多功能细纱机</t>
  </si>
  <si>
    <t xml:space="preserve">  转笼过滤器轴流风机电控门</t>
  </si>
  <si>
    <t xml:space="preserve">  自动供棉箱</t>
  </si>
  <si>
    <t>段彩纱装置</t>
  </si>
  <si>
    <t>火星探除器</t>
  </si>
  <si>
    <t>金属火星二合一探除器</t>
  </si>
  <si>
    <t>细纱梳棉自络并条粗纱机隔离设备11套</t>
  </si>
  <si>
    <t>HF系统紧密纺纱机</t>
  </si>
  <si>
    <t>卧式液压打包机及无动力凝棉器</t>
  </si>
  <si>
    <t>细纱机电子升降装置</t>
  </si>
  <si>
    <t>单轴流开棉机</t>
  </si>
  <si>
    <t>镀铝锌板风管及除尘管道</t>
  </si>
  <si>
    <t>卧液压式打包机</t>
  </si>
  <si>
    <t>转杯纺纱机</t>
  </si>
  <si>
    <t>自动抓棉机</t>
  </si>
  <si>
    <t>火星金属二合一探除器</t>
  </si>
  <si>
    <t>输棉风机</t>
  </si>
  <si>
    <t>风机架</t>
  </si>
  <si>
    <t>加湿器</t>
  </si>
  <si>
    <t>拉断机</t>
  </si>
  <si>
    <t>三菱电梯（拍）</t>
  </si>
  <si>
    <t>凝棉器（拍）</t>
  </si>
  <si>
    <t>豪猪开棉机（拍）</t>
  </si>
  <si>
    <t>火星金探二合一（拍）</t>
  </si>
  <si>
    <t>梳棉机（拍）</t>
  </si>
  <si>
    <t>阿特拉斯空压机（拍）</t>
  </si>
  <si>
    <t>条粗条干仪（拍）</t>
  </si>
  <si>
    <t>条干仪（拍）</t>
  </si>
  <si>
    <t>毛羽测试仪（拍）</t>
  </si>
  <si>
    <t>高配电（拍）</t>
  </si>
  <si>
    <t>混开棉机（拍）</t>
  </si>
  <si>
    <t>纱疵分级仪（拍）</t>
  </si>
  <si>
    <t>倒纱机（拍）</t>
  </si>
  <si>
    <t>并纱机（拍）</t>
  </si>
  <si>
    <t>并条机（拍）</t>
  </si>
  <si>
    <t>蜂窝式除尘系统空调机组（拍）</t>
  </si>
  <si>
    <t>多仓混棉机（拍）</t>
  </si>
  <si>
    <t>落杂机（拍）</t>
  </si>
  <si>
    <t>成卷机（拍）（处置）</t>
  </si>
  <si>
    <t>振动棉箱混棉机（拍）</t>
  </si>
  <si>
    <t>混棉机（拍）</t>
  </si>
  <si>
    <t>抓棉机（拍）</t>
  </si>
  <si>
    <t>机床（拍）</t>
  </si>
  <si>
    <t>全自动卷管机（拍）（处置）</t>
  </si>
  <si>
    <t>并条机（宏大）（拍）</t>
  </si>
  <si>
    <t>冷却塔（拍）</t>
  </si>
  <si>
    <t>水泵（拍）</t>
  </si>
  <si>
    <t>电柜（拍）</t>
  </si>
  <si>
    <t>立式液压打包机（拍）</t>
  </si>
  <si>
    <t>粗纱头开松机（拍）（处置）</t>
  </si>
  <si>
    <t>包磨刺辊机（拍）（处置）</t>
  </si>
  <si>
    <t>刷盖板机（拍）（处置）</t>
  </si>
  <si>
    <t>条粗测长仪（拍）</t>
  </si>
  <si>
    <t>缕纱测长仪（拍）</t>
  </si>
  <si>
    <t>纱线捻度仪（拍）</t>
  </si>
  <si>
    <t>皮辊压圆机（拍）</t>
  </si>
  <si>
    <t>皮辊加油机（拍）</t>
  </si>
  <si>
    <t>条粗测长机（拍）</t>
  </si>
  <si>
    <t>棉纺试验仪器（拍）</t>
  </si>
  <si>
    <t>条粗测长器（拍）</t>
  </si>
  <si>
    <t>电子天平（拍）</t>
  </si>
  <si>
    <t>FA201保全工具（拍）</t>
  </si>
  <si>
    <t>清梳联喂棉箱（拍）</t>
  </si>
  <si>
    <t>高产梳棉机组（拍）</t>
  </si>
  <si>
    <t>清梳联连续喂棉系统（拍）</t>
  </si>
  <si>
    <t>水冷螺杆式冷水机组（拍）</t>
  </si>
  <si>
    <t>水冷离心式冷水机组（拍）</t>
  </si>
  <si>
    <t>纺织空调系统及自控系统.空调设备（拍）</t>
  </si>
  <si>
    <t>变压器（拍）</t>
  </si>
  <si>
    <t>配电柜（拍）</t>
  </si>
  <si>
    <t>自动抓棉机（拍）</t>
  </si>
  <si>
    <t>金属火星二合一探除器（拍）</t>
  </si>
  <si>
    <t>络筒机（拍处置）</t>
  </si>
  <si>
    <t>粗纱机（拍）</t>
  </si>
  <si>
    <t>自动络筒机（拍）</t>
  </si>
  <si>
    <t>无机玻璃钢风管（拍）</t>
  </si>
  <si>
    <t>细纱机（拍）</t>
  </si>
  <si>
    <t>ULTIMO细纱单锭检查系统（拍）</t>
  </si>
  <si>
    <t>竹节纱装置（拍）</t>
  </si>
  <si>
    <t>氨纶包芯纱装置（拍）</t>
  </si>
  <si>
    <t>环保设备（拍）</t>
  </si>
  <si>
    <t>打包机（拍处置）</t>
  </si>
  <si>
    <t>断路器（拍）</t>
  </si>
  <si>
    <t>连续喂棉+变频风机（拍）</t>
  </si>
  <si>
    <t>通风式快速八篮烘箱（拍）</t>
  </si>
  <si>
    <t>动力配电柜（拍）</t>
  </si>
  <si>
    <t>全自动磨皮辊机（拍）</t>
  </si>
  <si>
    <t>通用磨皮辊机（拍）</t>
  </si>
  <si>
    <t>粗糙度测试仪（拍）</t>
  </si>
  <si>
    <t>自调匀整（含连续式供棉）（拍）</t>
  </si>
  <si>
    <t>全自动烘箱（拍处置）</t>
  </si>
  <si>
    <t>全自动后整理植绒拉毛机（拍处置）</t>
  </si>
  <si>
    <t>数控包盖板机（拍）</t>
  </si>
  <si>
    <t>数控磨盖板机（拍）</t>
  </si>
  <si>
    <t>金属针布磨辊（拍）</t>
  </si>
  <si>
    <t>摇黑板机（拍）</t>
  </si>
  <si>
    <t>八篮烘箱（拍）</t>
  </si>
  <si>
    <t>电子单纱强力机（拍）</t>
  </si>
  <si>
    <t>半自动打包机（拍）</t>
  </si>
  <si>
    <t>粗纱机三罗拉改为四罗拉（拍）</t>
  </si>
  <si>
    <t>赛络纺纱架（拍）</t>
  </si>
  <si>
    <t>细纱单锭检查系统（拍）</t>
  </si>
  <si>
    <t>氨纶装置（拍）</t>
  </si>
  <si>
    <t>细纱升降改造（拍）</t>
  </si>
  <si>
    <t>细纱机节能吸棉风机（拍）</t>
  </si>
  <si>
    <t>细纱机节能型清洁系统（拍）</t>
  </si>
  <si>
    <t>套皮辊机（拍）</t>
  </si>
  <si>
    <t>立式套皮辊机（拍）</t>
  </si>
  <si>
    <t>皮辊粗磨机（拍）</t>
  </si>
  <si>
    <t>吸尘器（拍）</t>
  </si>
  <si>
    <t>高精度磨皮辊机（拍）</t>
  </si>
  <si>
    <t>箱式变压器（拍处置）</t>
  </si>
  <si>
    <t>电子地磅（拍）</t>
  </si>
  <si>
    <t>卧式液压打包机（拍）</t>
  </si>
  <si>
    <t>气动分配器（拍闲置）</t>
  </si>
  <si>
    <t>无级喂棉控制中心（拍闲置）</t>
  </si>
  <si>
    <t>废棉处理机（拍）</t>
  </si>
  <si>
    <t>多笼滤尘机组（拍）</t>
  </si>
  <si>
    <t>伺服包芯纱装置</t>
  </si>
  <si>
    <t>长丝包芯纱装置</t>
  </si>
  <si>
    <t>HF系统紧密纺纱机(细纱）</t>
  </si>
  <si>
    <t>防飞花隔离</t>
  </si>
  <si>
    <t>微机型直流电源屏</t>
  </si>
  <si>
    <t>尾纱清除机</t>
  </si>
  <si>
    <t>轴流风机</t>
  </si>
  <si>
    <t>紧密纺镀铝锌板风管</t>
  </si>
  <si>
    <t>立式液压打包机</t>
  </si>
  <si>
    <t>集体落纱细纱机自动管理机(HM-LG386B/DTM139-1200)</t>
  </si>
  <si>
    <t>变压器及低压柜（4#变）</t>
  </si>
  <si>
    <t>打包机</t>
  </si>
  <si>
    <t>梳棉自调匀整系统</t>
  </si>
  <si>
    <t>电子成型系统</t>
  </si>
  <si>
    <t>氨纶包芯纱装置</t>
  </si>
  <si>
    <t>细纱紧密纺装置</t>
  </si>
  <si>
    <t>多仓混棉机</t>
  </si>
  <si>
    <t>并条机</t>
  </si>
  <si>
    <t>蜂窝滤尘机组</t>
  </si>
  <si>
    <t xml:space="preserve">  Class I纱疵分级仪</t>
  </si>
  <si>
    <t xml:space="preserve">  泰坦TDN-128B短纤倍捻机</t>
  </si>
  <si>
    <t xml:space="preserve">  短纤倍捻机</t>
  </si>
  <si>
    <t xml:space="preserve">  并纱机</t>
  </si>
  <si>
    <r>
      <rPr>
        <sz val="10"/>
        <rFont val="Arial Narrow"/>
        <family val="2"/>
      </rPr>
      <t xml:space="preserve">  </t>
    </r>
    <r>
      <rPr>
        <sz val="10"/>
        <rFont val="宋体"/>
        <family val="3"/>
        <charset val="134"/>
      </rPr>
      <t>卧式液压打包机</t>
    </r>
  </si>
  <si>
    <t xml:space="preserve"> 压棉小车</t>
  </si>
  <si>
    <t>电动叉车</t>
  </si>
  <si>
    <t>并条机(拍）</t>
  </si>
  <si>
    <t>针布焊接器(拍）</t>
  </si>
  <si>
    <t>针布卷包机(拍）</t>
  </si>
  <si>
    <t>橡塑磨床（拍）</t>
  </si>
  <si>
    <t>蜂窝式除尘机组及整体空调系统等（拍）</t>
  </si>
  <si>
    <t>离心泵（拍）</t>
  </si>
  <si>
    <t>离心式冷水机组（拍）</t>
  </si>
  <si>
    <t>清梳联（拍）</t>
  </si>
  <si>
    <t>闪光测速仪（拍）</t>
  </si>
  <si>
    <t>原棉杂质分析仪（拍）</t>
  </si>
  <si>
    <t>缕纱测长机（拍）</t>
  </si>
  <si>
    <t>条干均匀度测试仪（拍）</t>
  </si>
  <si>
    <t>全自动单纱强力仪（拍）</t>
  </si>
  <si>
    <t>输棉风机（拍）</t>
  </si>
  <si>
    <t>水冷螺杆式冷水机组（抵押清单名称为：冷</t>
  </si>
  <si>
    <t>车床（拍）</t>
  </si>
  <si>
    <t>八篮恒温烘箱（拍）</t>
  </si>
  <si>
    <t>梳针开棉机（拍）</t>
  </si>
  <si>
    <t>蜂窝式除尘机组控制系统（拍）</t>
  </si>
  <si>
    <t>单轴流开棉机（拍）</t>
  </si>
  <si>
    <t>非匀整双眼并条机（拍）</t>
  </si>
  <si>
    <t>匀整并条机（拍）</t>
  </si>
  <si>
    <t>非匀整并条机（拍）</t>
  </si>
  <si>
    <t>喂棉箱（抵押清单名称为：清梳联喂棉箱）</t>
  </si>
  <si>
    <r>
      <rPr>
        <sz val="10"/>
        <rFont val="宋体"/>
        <family val="3"/>
        <charset val="134"/>
      </rPr>
      <t>涡流纺纱机8</t>
    </r>
    <r>
      <rPr>
        <sz val="10"/>
        <rFont val="宋体"/>
        <family val="3"/>
        <charset val="134"/>
      </rPr>
      <t>70</t>
    </r>
    <r>
      <rPr>
        <sz val="10"/>
        <rFont val="宋体"/>
        <family val="3"/>
        <charset val="134"/>
      </rPr>
      <t>（拍）</t>
    </r>
  </si>
  <si>
    <t>自动供棉机（拍）</t>
  </si>
  <si>
    <t>自调匀整仪（拍）</t>
  </si>
  <si>
    <t>电加热定型蒸箱（拍）</t>
  </si>
  <si>
    <t>加压型裹包机（拍）</t>
  </si>
  <si>
    <t>冷冻式干燥机（拍）</t>
  </si>
  <si>
    <t>棉结测试仪（拍）</t>
  </si>
  <si>
    <t>液压打包机（拍）</t>
  </si>
  <si>
    <t>匀整双眼并条机（拍）</t>
  </si>
  <si>
    <t>超声波清洗机（拍）</t>
  </si>
  <si>
    <t>数控包盖板针布机（拍）</t>
  </si>
  <si>
    <t>磨盖板针布机（拍）</t>
  </si>
  <si>
    <t>紫外光照机（拍）</t>
  </si>
  <si>
    <t>包磨刺辊机（拍）</t>
  </si>
  <si>
    <t>空压机</t>
  </si>
  <si>
    <t>涡流纺纱机（870EX）</t>
  </si>
  <si>
    <t>新</t>
  </si>
  <si>
    <r>
      <rPr>
        <sz val="10"/>
        <rFont val="宋体"/>
        <family val="3"/>
        <charset val="134"/>
      </rPr>
      <t>涡流纺纱机（</t>
    </r>
    <r>
      <rPr>
        <sz val="10"/>
        <rFont val="宋体"/>
        <family val="3"/>
        <charset val="134"/>
      </rPr>
      <t>870</t>
    </r>
    <r>
      <rPr>
        <sz val="10"/>
        <rFont val="宋体"/>
        <family val="3"/>
        <charset val="134"/>
      </rPr>
      <t>E</t>
    </r>
    <r>
      <rPr>
        <sz val="10"/>
        <rFont val="宋体"/>
        <family val="3"/>
        <charset val="134"/>
      </rPr>
      <t>X</t>
    </r>
    <r>
      <rPr>
        <sz val="10"/>
        <rFont val="宋体"/>
        <family val="3"/>
        <charset val="134"/>
      </rPr>
      <t>）</t>
    </r>
  </si>
  <si>
    <t>清花地轨SFA006A</t>
  </si>
  <si>
    <t>自动抓棉机JSB002</t>
  </si>
  <si>
    <t>输棉风机JFA026A(5.5KW)</t>
  </si>
  <si>
    <t>输棉风机JFA020A</t>
  </si>
  <si>
    <t>风机架TF20-3200</t>
  </si>
  <si>
    <t>风机架TF20-2800</t>
  </si>
  <si>
    <t>火星金属二合一探除器119MT-6000</t>
  </si>
  <si>
    <t>单轴流开棉机JSB103</t>
  </si>
  <si>
    <t>火星探除器119E</t>
  </si>
  <si>
    <t>多仓混棉机FA025</t>
  </si>
  <si>
    <t>精开棉机JSB108</t>
  </si>
  <si>
    <t>凝棉器JFA030</t>
  </si>
  <si>
    <t>桥式吸铁TF27</t>
  </si>
  <si>
    <t>清梳联连续喂棉系统JYH306</t>
  </si>
  <si>
    <t>高产梳棉机TC15-1S</t>
  </si>
  <si>
    <t>清花车间设备</t>
  </si>
  <si>
    <t>蜂窝滤尘机组JYFO-III-8</t>
  </si>
  <si>
    <t>空调滤尘系统</t>
  </si>
  <si>
    <t>滤尘调节窗JYCL-III</t>
  </si>
  <si>
    <t>空调控制按钮2220V控制</t>
  </si>
  <si>
    <t>百叶窗JYGF-III</t>
  </si>
  <si>
    <t>配电动力柜</t>
  </si>
  <si>
    <t>并条机SB-D 26</t>
  </si>
  <si>
    <t>并条机RSB-D 26C</t>
  </si>
  <si>
    <t>涡流纺870EX</t>
  </si>
  <si>
    <t>变频器GD200A-022G/030P-42KW</t>
  </si>
  <si>
    <t>变频器GD200A-030G/037P-40KW</t>
  </si>
  <si>
    <t>永磁同步电机XYT180L15P8-22KW</t>
  </si>
  <si>
    <t>自动筒纱包装系统</t>
  </si>
  <si>
    <t>方型横流塔</t>
  </si>
  <si>
    <t>变压器2500KV</t>
  </si>
  <si>
    <t>软件开发服务</t>
  </si>
  <si>
    <t>空调风管系统</t>
  </si>
  <si>
    <t>电缆桥架</t>
  </si>
  <si>
    <t>水系统管道</t>
  </si>
  <si>
    <t>防排烟管道系统</t>
  </si>
  <si>
    <t>除尘管道及工艺输棉管道系统</t>
  </si>
  <si>
    <t>压缩空气管道</t>
  </si>
  <si>
    <t>管道制作安装</t>
  </si>
  <si>
    <t>排尘风机</t>
  </si>
  <si>
    <t>输棉管道及冷却塔支架制作</t>
  </si>
  <si>
    <t>离心空压机</t>
  </si>
  <si>
    <t>冷却水泵</t>
  </si>
  <si>
    <t>滤尘设备</t>
  </si>
  <si>
    <t>LED显示屏及服务器</t>
  </si>
  <si>
    <t>热式流量计</t>
  </si>
  <si>
    <t>输送带传送线</t>
  </si>
  <si>
    <t>动力柜及出线柜</t>
  </si>
  <si>
    <t>空调降温系统</t>
  </si>
  <si>
    <t>监控设备</t>
  </si>
  <si>
    <t>高产梳棉机</t>
  </si>
  <si>
    <t>卧式打包机</t>
  </si>
  <si>
    <t>多原料自动计量机</t>
  </si>
  <si>
    <t>清梳联</t>
  </si>
  <si>
    <t>全自动打包机（进口）</t>
  </si>
  <si>
    <t>加湿器（拍）</t>
  </si>
  <si>
    <t>并纱机（纱）</t>
  </si>
  <si>
    <t>短纤倍捻机（拍）</t>
  </si>
  <si>
    <t>加湿机（拍）</t>
  </si>
  <si>
    <t>加湿器及喷头</t>
  </si>
  <si>
    <r>
      <rPr>
        <sz val="10"/>
        <rFont val="宋体"/>
        <family val="3"/>
        <charset val="134"/>
      </rPr>
      <t>高速并纱机</t>
    </r>
    <r>
      <rPr>
        <sz val="10"/>
        <rFont val="Arial Narrow"/>
        <family val="2"/>
      </rPr>
      <t>TSB-50</t>
    </r>
  </si>
  <si>
    <r>
      <rPr>
        <sz val="10"/>
        <rFont val="宋体"/>
        <family val="3"/>
        <charset val="134"/>
      </rPr>
      <t>短纤倍捻机</t>
    </r>
    <r>
      <rPr>
        <sz val="10"/>
        <rFont val="Arial Narrow"/>
        <family val="2"/>
      </rPr>
      <t>TDN-150</t>
    </r>
  </si>
  <si>
    <t xml:space="preserve">  移动雨蓬</t>
  </si>
  <si>
    <t xml:space="preserve">  泰坦TDN-130短纤倍捻机</t>
  </si>
  <si>
    <t xml:space="preserve">  泰坦TSB-36并纱机</t>
  </si>
  <si>
    <t>转杯纺纱机（拍）</t>
  </si>
  <si>
    <t>赛络纺装置（拍）</t>
  </si>
  <si>
    <t>微型开梳机（拍）</t>
  </si>
  <si>
    <t>棉箱（拍）</t>
  </si>
  <si>
    <t>自调勺整（拍）</t>
  </si>
  <si>
    <t>化纤编织机（拍）</t>
  </si>
  <si>
    <t>混开双联机（拍）</t>
  </si>
  <si>
    <t>纱线毛羽测试仪（拍）</t>
  </si>
  <si>
    <t>风扇组件（拍）</t>
  </si>
  <si>
    <t>微型开松机（拍）</t>
  </si>
  <si>
    <t>新型高效紧密纺细纱机（拍）</t>
  </si>
  <si>
    <t>段彩纱装置（拍）</t>
  </si>
  <si>
    <t>针织小圆机（拍）</t>
  </si>
  <si>
    <t>野马针织横机（拍）</t>
  </si>
  <si>
    <t>打包机（拍）</t>
  </si>
  <si>
    <t>镀锌铁皮风管（拍）</t>
  </si>
  <si>
    <t>空调系统（拍）</t>
  </si>
  <si>
    <t>棉结和短纤维测试仪（拍）</t>
  </si>
  <si>
    <t>恒温恒湿空调（拍）</t>
  </si>
  <si>
    <t>新风系统（拍）</t>
  </si>
  <si>
    <t>特灵冷水螺杆机（拍）</t>
  </si>
  <si>
    <t>涡流纺纱机861研发（拍）</t>
  </si>
  <si>
    <r>
      <rPr>
        <sz val="10"/>
        <rFont val="宋体"/>
        <family val="3"/>
        <charset val="134"/>
      </rPr>
      <t>涡流纺纱机8</t>
    </r>
    <r>
      <rPr>
        <sz val="10"/>
        <rFont val="宋体"/>
        <family val="3"/>
        <charset val="134"/>
      </rPr>
      <t>61</t>
    </r>
    <r>
      <rPr>
        <sz val="10"/>
        <rFont val="宋体"/>
        <family val="3"/>
        <charset val="134"/>
      </rPr>
      <t>（拍）</t>
    </r>
  </si>
  <si>
    <t>干燥箱</t>
  </si>
  <si>
    <t>公司设备清单</t>
    <phoneticPr fontId="1" type="noConversion"/>
  </si>
  <si>
    <t>分绞机</t>
  </si>
  <si>
    <t>整浆并机（韩）</t>
  </si>
  <si>
    <t>海佳织机</t>
  </si>
  <si>
    <t>日佳织机</t>
  </si>
  <si>
    <t>凯硕织机</t>
  </si>
  <si>
    <t>喷水织机（408#日本）</t>
  </si>
  <si>
    <t>REACH环保测试仪</t>
    <phoneticPr fontId="6" type="noConversion"/>
  </si>
  <si>
    <t>EN71-3环保测试仪</t>
    <phoneticPr fontId="6" type="noConversion"/>
  </si>
  <si>
    <t>色谱柱</t>
    <phoneticPr fontId="6" type="noConversion"/>
  </si>
  <si>
    <t>电子织物强力机</t>
    <phoneticPr fontId="6" type="noConversion"/>
  </si>
  <si>
    <t>汗渍色牢度仪</t>
    <phoneticPr fontId="6" type="noConversion"/>
  </si>
  <si>
    <t>汗渍色牢度烘箱</t>
    <phoneticPr fontId="6" type="noConversion"/>
  </si>
  <si>
    <t>色牢度摩擦仪</t>
    <phoneticPr fontId="6" type="noConversion"/>
  </si>
  <si>
    <t>织物沾水度测定仪</t>
    <phoneticPr fontId="6" type="noConversion"/>
  </si>
  <si>
    <t>6寸开炼机</t>
    <phoneticPr fontId="6" type="noConversion"/>
  </si>
  <si>
    <t>溶体流动速率仪</t>
    <phoneticPr fontId="6" type="noConversion"/>
  </si>
  <si>
    <t>高速分散机</t>
    <phoneticPr fontId="6" type="noConversion"/>
  </si>
  <si>
    <t>甲醛测定仪</t>
    <phoneticPr fontId="6" type="noConversion"/>
  </si>
  <si>
    <t>阻燃性能测定仪</t>
    <phoneticPr fontId="6" type="noConversion"/>
  </si>
  <si>
    <t>防钻绒性能测试仪</t>
    <phoneticPr fontId="6" type="noConversion"/>
  </si>
  <si>
    <t>织物透湿量仪</t>
    <phoneticPr fontId="6" type="noConversion"/>
  </si>
  <si>
    <t>数字式织物透气量仪</t>
    <phoneticPr fontId="6" type="noConversion"/>
  </si>
  <si>
    <t>数字式织物渗水性测定仪</t>
    <phoneticPr fontId="6" type="noConversion"/>
  </si>
  <si>
    <t>防紫外线透过及防晒保护测试仪</t>
    <phoneticPr fontId="6" type="noConversion"/>
  </si>
  <si>
    <t>脱水机</t>
  </si>
  <si>
    <t>起毛机除尘设备</t>
  </si>
  <si>
    <t>解布坯布检查机</t>
  </si>
  <si>
    <t>成品检验机</t>
  </si>
  <si>
    <t>检验卷布机</t>
  </si>
  <si>
    <t>开幅机（拉幅机）</t>
  </si>
  <si>
    <t>精炼松驰水洗机</t>
  </si>
  <si>
    <t>网式烘干机</t>
  </si>
  <si>
    <t>起毛机</t>
  </si>
  <si>
    <t>剪毛机</t>
  </si>
  <si>
    <t>磨毛机</t>
  </si>
  <si>
    <t>定型机</t>
  </si>
  <si>
    <t>松式烘干机</t>
  </si>
  <si>
    <t>染色机</t>
  </si>
  <si>
    <t>水处理设备</t>
  </si>
  <si>
    <t>实验室设备</t>
  </si>
  <si>
    <t>发电机</t>
  </si>
  <si>
    <t>起毛机配套设备</t>
  </si>
  <si>
    <t>起毛机除尘器</t>
  </si>
  <si>
    <t>高温快速试色机</t>
  </si>
  <si>
    <t>吸尘器</t>
  </si>
  <si>
    <t>光电对中装置</t>
  </si>
  <si>
    <t>试样染色机</t>
  </si>
  <si>
    <t>起毛机（减速机）</t>
  </si>
  <si>
    <t>验卷机</t>
  </si>
  <si>
    <t>储尘器</t>
  </si>
  <si>
    <t>水洗机</t>
  </si>
  <si>
    <t>水质在线监测系统</t>
  </si>
  <si>
    <t>污水处理设备</t>
  </si>
  <si>
    <t>高温染色小样机</t>
  </si>
  <si>
    <t>理和拉幅定型机</t>
  </si>
  <si>
    <t>日立机电风机</t>
  </si>
  <si>
    <t>卷布机（验卷机）</t>
  </si>
  <si>
    <t>湿磨毛机</t>
  </si>
  <si>
    <t>高温高压液流染色机</t>
  </si>
  <si>
    <t>磨毛布</t>
  </si>
  <si>
    <t>电脑调色对色设备</t>
  </si>
  <si>
    <t>氨氮快速测定仪</t>
  </si>
  <si>
    <t>自动滴液机</t>
  </si>
  <si>
    <t>开幅吸水机</t>
  </si>
  <si>
    <t>高温高压染色机</t>
  </si>
  <si>
    <t>节能型定型机油烟气净化装置</t>
  </si>
  <si>
    <t>定型机煤改气设备</t>
  </si>
  <si>
    <t>水定型机</t>
  </si>
  <si>
    <t>卧式开幅机</t>
  </si>
  <si>
    <t>绳状水洗机</t>
  </si>
  <si>
    <t>进口磨毛机</t>
  </si>
  <si>
    <t>双面喷给湿机</t>
  </si>
  <si>
    <t>开幅机</t>
  </si>
  <si>
    <t>染缸出布轧水装置</t>
  </si>
  <si>
    <t>程控厢式高压隔膜压滤机</t>
  </si>
  <si>
    <t>高温染色机</t>
  </si>
  <si>
    <t>永磁变频螺杆式空气压缩机</t>
  </si>
  <si>
    <t>定型机废气净化装置</t>
  </si>
  <si>
    <t>总氮监测仪</t>
  </si>
  <si>
    <t>全自动PE膜布匹包装机</t>
  </si>
  <si>
    <t>减量机</t>
  </si>
  <si>
    <t>无油螺杆鼓风机</t>
  </si>
  <si>
    <t>VOC废气在线监测</t>
  </si>
  <si>
    <t>起毛机  五联动</t>
  </si>
  <si>
    <t>整纬机</t>
  </si>
  <si>
    <t>起毛机（锋特）</t>
  </si>
  <si>
    <t>发电机（发电机+电缆线)</t>
  </si>
  <si>
    <t>定型机废气净化装置配件</t>
  </si>
  <si>
    <t>金刚砂磨毛机</t>
  </si>
  <si>
    <t>定型机助剂施加系统</t>
  </si>
  <si>
    <t>定型机废气净化装置（散热改造）</t>
  </si>
  <si>
    <t>节能热风烘干机</t>
  </si>
  <si>
    <t>AI图像整纬机</t>
  </si>
  <si>
    <t>中轧车</t>
  </si>
  <si>
    <t>金属打印机</t>
  </si>
  <si>
    <t>立式双面磨毛机</t>
  </si>
  <si>
    <t>高温直排水洗机</t>
  </si>
  <si>
    <t>冷干机</t>
  </si>
  <si>
    <t>设备类型</t>
    <phoneticPr fontId="1" type="noConversion"/>
  </si>
  <si>
    <t>实验设备</t>
    <phoneticPr fontId="1" type="noConversion"/>
  </si>
  <si>
    <t>染整设备</t>
    <phoneticPr fontId="1" type="noConversion"/>
  </si>
  <si>
    <t>设备名称型号</t>
    <phoneticPr fontId="1" type="noConversion"/>
  </si>
  <si>
    <t>纱线织造设备</t>
    <phoneticPr fontId="1" type="noConversion"/>
  </si>
  <si>
    <t>牵伸机</t>
    <phoneticPr fontId="1" type="noConversion"/>
  </si>
  <si>
    <t>加弹机</t>
    <phoneticPr fontId="1" type="noConversion"/>
  </si>
  <si>
    <t>空压机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</si>
</sst>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);[Red]\(0\)"/>
  </numFmts>
  <fonts count="1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Arial Narrow"/>
      <family val="2"/>
    </font>
    <font>
      <sz val="9"/>
      <name val="Arial Narrow"/>
      <family val="2"/>
    </font>
    <font>
      <sz val="9"/>
      <name val="宋体"/>
      <family val="3"/>
      <charset val="134"/>
    </font>
    <font>
      <sz val="10"/>
      <name val="Arial Narrow"/>
      <family val="2"/>
    </font>
    <font>
      <sz val="9"/>
      <name val="楷体_GB2312"/>
      <family val="3"/>
      <charset val="134"/>
    </font>
    <font>
      <sz val="9"/>
      <name val="黑体"/>
      <family val="3"/>
      <charset val="134"/>
    </font>
    <font>
      <sz val="9"/>
      <name val="Microsoft YaHei UI"/>
      <family val="2"/>
      <charset val="134"/>
    </font>
    <font>
      <sz val="9"/>
      <name val="Times New Roman"/>
      <family val="1"/>
    </font>
    <font>
      <b/>
      <sz val="10"/>
      <name val="宋体"/>
      <family val="2"/>
      <charset val="134"/>
    </font>
    <font>
      <sz val="10"/>
      <name val="宋体"/>
      <family val="2"/>
      <charset val="134"/>
    </font>
    <font>
      <b/>
      <u/>
      <sz val="22"/>
      <name val="黑体"/>
      <family val="3"/>
      <charset val="134"/>
    </font>
    <font>
      <b/>
      <sz val="12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 shrinkToFit="1"/>
    </xf>
    <xf numFmtId="0" fontId="3" fillId="2" borderId="1" xfId="0" applyFont="1" applyFill="1" applyBorder="1" applyAlignment="1">
      <alignment horizontal="left"/>
    </xf>
    <xf numFmtId="176" fontId="4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center"/>
    </xf>
    <xf numFmtId="0" fontId="7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7" fillId="3" borderId="1" xfId="0" applyFont="1" applyFill="1" applyBorder="1" applyAlignment="1" applyProtection="1">
      <alignment horizontal="left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176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5" borderId="1" xfId="0" applyFont="1" applyFill="1" applyBorder="1" applyAlignment="1" applyProtection="1">
      <alignment horizontal="left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left"/>
      <protection locked="0"/>
    </xf>
    <xf numFmtId="0" fontId="5" fillId="6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77" fontId="11" fillId="0" borderId="1" xfId="0" applyNumberFormat="1" applyFont="1" applyBorder="1" applyAlignment="1">
      <alignment horizontal="center" vertical="center"/>
    </xf>
    <xf numFmtId="177" fontId="11" fillId="7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2" fillId="8" borderId="1" xfId="0" applyFont="1" applyFill="1" applyBorder="1" applyAlignment="1">
      <alignment horizontal="center"/>
    </xf>
    <xf numFmtId="0" fontId="13" fillId="0" borderId="1" xfId="0" applyFont="1" applyBorder="1" applyAlignment="1" applyProtection="1">
      <alignment horizontal="left"/>
      <protection locked="0"/>
    </xf>
    <xf numFmtId="176" fontId="8" fillId="0" borderId="1" xfId="0" applyNumberFormat="1" applyFont="1" applyBorder="1" applyAlignment="1">
      <alignment horizontal="left" vertical="center"/>
    </xf>
    <xf numFmtId="176" fontId="9" fillId="0" borderId="1" xfId="0" applyNumberFormat="1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left" vertical="center"/>
    </xf>
    <xf numFmtId="176" fontId="8" fillId="7" borderId="1" xfId="0" applyNumberFormat="1" applyFont="1" applyFill="1" applyBorder="1" applyAlignment="1">
      <alignment horizontal="left" vertical="center"/>
    </xf>
    <xf numFmtId="176" fontId="6" fillId="7" borderId="1" xfId="0" applyNumberFormat="1" applyFont="1" applyFill="1" applyBorder="1" applyAlignment="1">
      <alignment horizontal="left" vertical="center"/>
    </xf>
    <xf numFmtId="176" fontId="10" fillId="0" borderId="1" xfId="0" applyNumberFormat="1" applyFont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 wrapText="1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R470"/>
  <sheetViews>
    <sheetView tabSelected="1" topLeftCell="A171" workbookViewId="0">
      <selection activeCell="B14" sqref="B14"/>
    </sheetView>
  </sheetViews>
  <sheetFormatPr defaultRowHeight="14.25"/>
  <cols>
    <col min="1" max="1" width="20.5" style="21" customWidth="1"/>
    <col min="2" max="2" width="53.375" style="22" customWidth="1"/>
    <col min="3" max="3" width="16.5" style="23" customWidth="1"/>
    <col min="4" max="4" width="9.25" style="2" bestFit="1" customWidth="1"/>
    <col min="5" max="226" width="9" style="2"/>
    <col min="227" max="250" width="9" style="24"/>
    <col min="251" max="251" width="15.625" style="24" customWidth="1"/>
    <col min="252" max="252" width="32.625" style="24" customWidth="1"/>
    <col min="253" max="255" width="0" style="24" hidden="1" customWidth="1"/>
    <col min="256" max="257" width="10" style="24" customWidth="1"/>
    <col min="258" max="258" width="9.125" style="24" customWidth="1"/>
    <col min="259" max="259" width="12.125" style="24" customWidth="1"/>
    <col min="260" max="260" width="9.25" style="24" bestFit="1" customWidth="1"/>
    <col min="261" max="506" width="9" style="24"/>
    <col min="507" max="507" width="15.625" style="24" customWidth="1"/>
    <col min="508" max="508" width="32.625" style="24" customWidth="1"/>
    <col min="509" max="511" width="0" style="24" hidden="1" customWidth="1"/>
    <col min="512" max="513" width="10" style="24" customWidth="1"/>
    <col min="514" max="514" width="9.125" style="24" customWidth="1"/>
    <col min="515" max="515" width="12.125" style="24" customWidth="1"/>
    <col min="516" max="516" width="9.25" style="24" bestFit="1" customWidth="1"/>
    <col min="517" max="762" width="9" style="24"/>
    <col min="763" max="763" width="15.625" style="24" customWidth="1"/>
    <col min="764" max="764" width="32.625" style="24" customWidth="1"/>
    <col min="765" max="767" width="0" style="24" hidden="1" customWidth="1"/>
    <col min="768" max="769" width="10" style="24" customWidth="1"/>
    <col min="770" max="770" width="9.125" style="24" customWidth="1"/>
    <col min="771" max="771" width="12.125" style="24" customWidth="1"/>
    <col min="772" max="772" width="9.25" style="24" bestFit="1" customWidth="1"/>
    <col min="773" max="1018" width="9" style="24"/>
    <col min="1019" max="1019" width="15.625" style="24" customWidth="1"/>
    <col min="1020" max="1020" width="32.625" style="24" customWidth="1"/>
    <col min="1021" max="1023" width="0" style="24" hidden="1" customWidth="1"/>
    <col min="1024" max="1025" width="10" style="24" customWidth="1"/>
    <col min="1026" max="1026" width="9.125" style="24" customWidth="1"/>
    <col min="1027" max="1027" width="12.125" style="24" customWidth="1"/>
    <col min="1028" max="1028" width="9.25" style="24" bestFit="1" customWidth="1"/>
    <col min="1029" max="1274" width="9" style="24"/>
    <col min="1275" max="1275" width="15.625" style="24" customWidth="1"/>
    <col min="1276" max="1276" width="32.625" style="24" customWidth="1"/>
    <col min="1277" max="1279" width="0" style="24" hidden="1" customWidth="1"/>
    <col min="1280" max="1281" width="10" style="24" customWidth="1"/>
    <col min="1282" max="1282" width="9.125" style="24" customWidth="1"/>
    <col min="1283" max="1283" width="12.125" style="24" customWidth="1"/>
    <col min="1284" max="1284" width="9.25" style="24" bestFit="1" customWidth="1"/>
    <col min="1285" max="1530" width="9" style="24"/>
    <col min="1531" max="1531" width="15.625" style="24" customWidth="1"/>
    <col min="1532" max="1532" width="32.625" style="24" customWidth="1"/>
    <col min="1533" max="1535" width="0" style="24" hidden="1" customWidth="1"/>
    <col min="1536" max="1537" width="10" style="24" customWidth="1"/>
    <col min="1538" max="1538" width="9.125" style="24" customWidth="1"/>
    <col min="1539" max="1539" width="12.125" style="24" customWidth="1"/>
    <col min="1540" max="1540" width="9.25" style="24" bestFit="1" customWidth="1"/>
    <col min="1541" max="1786" width="9" style="24"/>
    <col min="1787" max="1787" width="15.625" style="24" customWidth="1"/>
    <col min="1788" max="1788" width="32.625" style="24" customWidth="1"/>
    <col min="1789" max="1791" width="0" style="24" hidden="1" customWidth="1"/>
    <col min="1792" max="1793" width="10" style="24" customWidth="1"/>
    <col min="1794" max="1794" width="9.125" style="24" customWidth="1"/>
    <col min="1795" max="1795" width="12.125" style="24" customWidth="1"/>
    <col min="1796" max="1796" width="9.25" style="24" bestFit="1" customWidth="1"/>
    <col min="1797" max="2042" width="9" style="24"/>
    <col min="2043" max="2043" width="15.625" style="24" customWidth="1"/>
    <col min="2044" max="2044" width="32.625" style="24" customWidth="1"/>
    <col min="2045" max="2047" width="0" style="24" hidden="1" customWidth="1"/>
    <col min="2048" max="2049" width="10" style="24" customWidth="1"/>
    <col min="2050" max="2050" width="9.125" style="24" customWidth="1"/>
    <col min="2051" max="2051" width="12.125" style="24" customWidth="1"/>
    <col min="2052" max="2052" width="9.25" style="24" bestFit="1" customWidth="1"/>
    <col min="2053" max="2298" width="9" style="24"/>
    <col min="2299" max="2299" width="15.625" style="24" customWidth="1"/>
    <col min="2300" max="2300" width="32.625" style="24" customWidth="1"/>
    <col min="2301" max="2303" width="0" style="24" hidden="1" customWidth="1"/>
    <col min="2304" max="2305" width="10" style="24" customWidth="1"/>
    <col min="2306" max="2306" width="9.125" style="24" customWidth="1"/>
    <col min="2307" max="2307" width="12.125" style="24" customWidth="1"/>
    <col min="2308" max="2308" width="9.25" style="24" bestFit="1" customWidth="1"/>
    <col min="2309" max="2554" width="9" style="24"/>
    <col min="2555" max="2555" width="15.625" style="24" customWidth="1"/>
    <col min="2556" max="2556" width="32.625" style="24" customWidth="1"/>
    <col min="2557" max="2559" width="0" style="24" hidden="1" customWidth="1"/>
    <col min="2560" max="2561" width="10" style="24" customWidth="1"/>
    <col min="2562" max="2562" width="9.125" style="24" customWidth="1"/>
    <col min="2563" max="2563" width="12.125" style="24" customWidth="1"/>
    <col min="2564" max="2564" width="9.25" style="24" bestFit="1" customWidth="1"/>
    <col min="2565" max="2810" width="9" style="24"/>
    <col min="2811" max="2811" width="15.625" style="24" customWidth="1"/>
    <col min="2812" max="2812" width="32.625" style="24" customWidth="1"/>
    <col min="2813" max="2815" width="0" style="24" hidden="1" customWidth="1"/>
    <col min="2816" max="2817" width="10" style="24" customWidth="1"/>
    <col min="2818" max="2818" width="9.125" style="24" customWidth="1"/>
    <col min="2819" max="2819" width="12.125" style="24" customWidth="1"/>
    <col min="2820" max="2820" width="9.25" style="24" bestFit="1" customWidth="1"/>
    <col min="2821" max="3066" width="9" style="24"/>
    <col min="3067" max="3067" width="15.625" style="24" customWidth="1"/>
    <col min="3068" max="3068" width="32.625" style="24" customWidth="1"/>
    <col min="3069" max="3071" width="0" style="24" hidden="1" customWidth="1"/>
    <col min="3072" max="3073" width="10" style="24" customWidth="1"/>
    <col min="3074" max="3074" width="9.125" style="24" customWidth="1"/>
    <col min="3075" max="3075" width="12.125" style="24" customWidth="1"/>
    <col min="3076" max="3076" width="9.25" style="24" bestFit="1" customWidth="1"/>
    <col min="3077" max="3322" width="9" style="24"/>
    <col min="3323" max="3323" width="15.625" style="24" customWidth="1"/>
    <col min="3324" max="3324" width="32.625" style="24" customWidth="1"/>
    <col min="3325" max="3327" width="0" style="24" hidden="1" customWidth="1"/>
    <col min="3328" max="3329" width="10" style="24" customWidth="1"/>
    <col min="3330" max="3330" width="9.125" style="24" customWidth="1"/>
    <col min="3331" max="3331" width="12.125" style="24" customWidth="1"/>
    <col min="3332" max="3332" width="9.25" style="24" bestFit="1" customWidth="1"/>
    <col min="3333" max="3578" width="9" style="24"/>
    <col min="3579" max="3579" width="15.625" style="24" customWidth="1"/>
    <col min="3580" max="3580" width="32.625" style="24" customWidth="1"/>
    <col min="3581" max="3583" width="0" style="24" hidden="1" customWidth="1"/>
    <col min="3584" max="3585" width="10" style="24" customWidth="1"/>
    <col min="3586" max="3586" width="9.125" style="24" customWidth="1"/>
    <col min="3587" max="3587" width="12.125" style="24" customWidth="1"/>
    <col min="3588" max="3588" width="9.25" style="24" bestFit="1" customWidth="1"/>
    <col min="3589" max="3834" width="9" style="24"/>
    <col min="3835" max="3835" width="15.625" style="24" customWidth="1"/>
    <col min="3836" max="3836" width="32.625" style="24" customWidth="1"/>
    <col min="3837" max="3839" width="0" style="24" hidden="1" customWidth="1"/>
    <col min="3840" max="3841" width="10" style="24" customWidth="1"/>
    <col min="3842" max="3842" width="9.125" style="24" customWidth="1"/>
    <col min="3843" max="3843" width="12.125" style="24" customWidth="1"/>
    <col min="3844" max="3844" width="9.25" style="24" bestFit="1" customWidth="1"/>
    <col min="3845" max="4090" width="9" style="24"/>
    <col min="4091" max="4091" width="15.625" style="24" customWidth="1"/>
    <col min="4092" max="4092" width="32.625" style="24" customWidth="1"/>
    <col min="4093" max="4095" width="0" style="24" hidden="1" customWidth="1"/>
    <col min="4096" max="4097" width="10" style="24" customWidth="1"/>
    <col min="4098" max="4098" width="9.125" style="24" customWidth="1"/>
    <col min="4099" max="4099" width="12.125" style="24" customWidth="1"/>
    <col min="4100" max="4100" width="9.25" style="24" bestFit="1" customWidth="1"/>
    <col min="4101" max="4346" width="9" style="24"/>
    <col min="4347" max="4347" width="15.625" style="24" customWidth="1"/>
    <col min="4348" max="4348" width="32.625" style="24" customWidth="1"/>
    <col min="4349" max="4351" width="0" style="24" hidden="1" customWidth="1"/>
    <col min="4352" max="4353" width="10" style="24" customWidth="1"/>
    <col min="4354" max="4354" width="9.125" style="24" customWidth="1"/>
    <col min="4355" max="4355" width="12.125" style="24" customWidth="1"/>
    <col min="4356" max="4356" width="9.25" style="24" bestFit="1" customWidth="1"/>
    <col min="4357" max="4602" width="9" style="24"/>
    <col min="4603" max="4603" width="15.625" style="24" customWidth="1"/>
    <col min="4604" max="4604" width="32.625" style="24" customWidth="1"/>
    <col min="4605" max="4607" width="0" style="24" hidden="1" customWidth="1"/>
    <col min="4608" max="4609" width="10" style="24" customWidth="1"/>
    <col min="4610" max="4610" width="9.125" style="24" customWidth="1"/>
    <col min="4611" max="4611" width="12.125" style="24" customWidth="1"/>
    <col min="4612" max="4612" width="9.25" style="24" bestFit="1" customWidth="1"/>
    <col min="4613" max="4858" width="9" style="24"/>
    <col min="4859" max="4859" width="15.625" style="24" customWidth="1"/>
    <col min="4860" max="4860" width="32.625" style="24" customWidth="1"/>
    <col min="4861" max="4863" width="0" style="24" hidden="1" customWidth="1"/>
    <col min="4864" max="4865" width="10" style="24" customWidth="1"/>
    <col min="4866" max="4866" width="9.125" style="24" customWidth="1"/>
    <col min="4867" max="4867" width="12.125" style="24" customWidth="1"/>
    <col min="4868" max="4868" width="9.25" style="24" bestFit="1" customWidth="1"/>
    <col min="4869" max="5114" width="9" style="24"/>
    <col min="5115" max="5115" width="15.625" style="24" customWidth="1"/>
    <col min="5116" max="5116" width="32.625" style="24" customWidth="1"/>
    <col min="5117" max="5119" width="0" style="24" hidden="1" customWidth="1"/>
    <col min="5120" max="5121" width="10" style="24" customWidth="1"/>
    <col min="5122" max="5122" width="9.125" style="24" customWidth="1"/>
    <col min="5123" max="5123" width="12.125" style="24" customWidth="1"/>
    <col min="5124" max="5124" width="9.25" style="24" bestFit="1" customWidth="1"/>
    <col min="5125" max="5370" width="9" style="24"/>
    <col min="5371" max="5371" width="15.625" style="24" customWidth="1"/>
    <col min="5372" max="5372" width="32.625" style="24" customWidth="1"/>
    <col min="5373" max="5375" width="0" style="24" hidden="1" customWidth="1"/>
    <col min="5376" max="5377" width="10" style="24" customWidth="1"/>
    <col min="5378" max="5378" width="9.125" style="24" customWidth="1"/>
    <col min="5379" max="5379" width="12.125" style="24" customWidth="1"/>
    <col min="5380" max="5380" width="9.25" style="24" bestFit="1" customWidth="1"/>
    <col min="5381" max="5626" width="9" style="24"/>
    <col min="5627" max="5627" width="15.625" style="24" customWidth="1"/>
    <col min="5628" max="5628" width="32.625" style="24" customWidth="1"/>
    <col min="5629" max="5631" width="0" style="24" hidden="1" customWidth="1"/>
    <col min="5632" max="5633" width="10" style="24" customWidth="1"/>
    <col min="5634" max="5634" width="9.125" style="24" customWidth="1"/>
    <col min="5635" max="5635" width="12.125" style="24" customWidth="1"/>
    <col min="5636" max="5636" width="9.25" style="24" bestFit="1" customWidth="1"/>
    <col min="5637" max="5882" width="9" style="24"/>
    <col min="5883" max="5883" width="15.625" style="24" customWidth="1"/>
    <col min="5884" max="5884" width="32.625" style="24" customWidth="1"/>
    <col min="5885" max="5887" width="0" style="24" hidden="1" customWidth="1"/>
    <col min="5888" max="5889" width="10" style="24" customWidth="1"/>
    <col min="5890" max="5890" width="9.125" style="24" customWidth="1"/>
    <col min="5891" max="5891" width="12.125" style="24" customWidth="1"/>
    <col min="5892" max="5892" width="9.25" style="24" bestFit="1" customWidth="1"/>
    <col min="5893" max="6138" width="9" style="24"/>
    <col min="6139" max="6139" width="15.625" style="24" customWidth="1"/>
    <col min="6140" max="6140" width="32.625" style="24" customWidth="1"/>
    <col min="6141" max="6143" width="0" style="24" hidden="1" customWidth="1"/>
    <col min="6144" max="6145" width="10" style="24" customWidth="1"/>
    <col min="6146" max="6146" width="9.125" style="24" customWidth="1"/>
    <col min="6147" max="6147" width="12.125" style="24" customWidth="1"/>
    <col min="6148" max="6148" width="9.25" style="24" bestFit="1" customWidth="1"/>
    <col min="6149" max="6394" width="9" style="24"/>
    <col min="6395" max="6395" width="15.625" style="24" customWidth="1"/>
    <col min="6396" max="6396" width="32.625" style="24" customWidth="1"/>
    <col min="6397" max="6399" width="0" style="24" hidden="1" customWidth="1"/>
    <col min="6400" max="6401" width="10" style="24" customWidth="1"/>
    <col min="6402" max="6402" width="9.125" style="24" customWidth="1"/>
    <col min="6403" max="6403" width="12.125" style="24" customWidth="1"/>
    <col min="6404" max="6404" width="9.25" style="24" bestFit="1" customWidth="1"/>
    <col min="6405" max="6650" width="9" style="24"/>
    <col min="6651" max="6651" width="15.625" style="24" customWidth="1"/>
    <col min="6652" max="6652" width="32.625" style="24" customWidth="1"/>
    <col min="6653" max="6655" width="0" style="24" hidden="1" customWidth="1"/>
    <col min="6656" max="6657" width="10" style="24" customWidth="1"/>
    <col min="6658" max="6658" width="9.125" style="24" customWidth="1"/>
    <col min="6659" max="6659" width="12.125" style="24" customWidth="1"/>
    <col min="6660" max="6660" width="9.25" style="24" bestFit="1" customWidth="1"/>
    <col min="6661" max="6906" width="9" style="24"/>
    <col min="6907" max="6907" width="15.625" style="24" customWidth="1"/>
    <col min="6908" max="6908" width="32.625" style="24" customWidth="1"/>
    <col min="6909" max="6911" width="0" style="24" hidden="1" customWidth="1"/>
    <col min="6912" max="6913" width="10" style="24" customWidth="1"/>
    <col min="6914" max="6914" width="9.125" style="24" customWidth="1"/>
    <col min="6915" max="6915" width="12.125" style="24" customWidth="1"/>
    <col min="6916" max="6916" width="9.25" style="24" bestFit="1" customWidth="1"/>
    <col min="6917" max="7162" width="9" style="24"/>
    <col min="7163" max="7163" width="15.625" style="24" customWidth="1"/>
    <col min="7164" max="7164" width="32.625" style="24" customWidth="1"/>
    <col min="7165" max="7167" width="0" style="24" hidden="1" customWidth="1"/>
    <col min="7168" max="7169" width="10" style="24" customWidth="1"/>
    <col min="7170" max="7170" width="9.125" style="24" customWidth="1"/>
    <col min="7171" max="7171" width="12.125" style="24" customWidth="1"/>
    <col min="7172" max="7172" width="9.25" style="24" bestFit="1" customWidth="1"/>
    <col min="7173" max="7418" width="9" style="24"/>
    <col min="7419" max="7419" width="15.625" style="24" customWidth="1"/>
    <col min="7420" max="7420" width="32.625" style="24" customWidth="1"/>
    <col min="7421" max="7423" width="0" style="24" hidden="1" customWidth="1"/>
    <col min="7424" max="7425" width="10" style="24" customWidth="1"/>
    <col min="7426" max="7426" width="9.125" style="24" customWidth="1"/>
    <col min="7427" max="7427" width="12.125" style="24" customWidth="1"/>
    <col min="7428" max="7428" width="9.25" style="24" bestFit="1" customWidth="1"/>
    <col min="7429" max="7674" width="9" style="24"/>
    <col min="7675" max="7675" width="15.625" style="24" customWidth="1"/>
    <col min="7676" max="7676" width="32.625" style="24" customWidth="1"/>
    <col min="7677" max="7679" width="0" style="24" hidden="1" customWidth="1"/>
    <col min="7680" max="7681" width="10" style="24" customWidth="1"/>
    <col min="7682" max="7682" width="9.125" style="24" customWidth="1"/>
    <col min="7683" max="7683" width="12.125" style="24" customWidth="1"/>
    <col min="7684" max="7684" width="9.25" style="24" bestFit="1" customWidth="1"/>
    <col min="7685" max="7930" width="9" style="24"/>
    <col min="7931" max="7931" width="15.625" style="24" customWidth="1"/>
    <col min="7932" max="7932" width="32.625" style="24" customWidth="1"/>
    <col min="7933" max="7935" width="0" style="24" hidden="1" customWidth="1"/>
    <col min="7936" max="7937" width="10" style="24" customWidth="1"/>
    <col min="7938" max="7938" width="9.125" style="24" customWidth="1"/>
    <col min="7939" max="7939" width="12.125" style="24" customWidth="1"/>
    <col min="7940" max="7940" width="9.25" style="24" bestFit="1" customWidth="1"/>
    <col min="7941" max="8186" width="9" style="24"/>
    <col min="8187" max="8187" width="15.625" style="24" customWidth="1"/>
    <col min="8188" max="8188" width="32.625" style="24" customWidth="1"/>
    <col min="8189" max="8191" width="0" style="24" hidden="1" customWidth="1"/>
    <col min="8192" max="8193" width="10" style="24" customWidth="1"/>
    <col min="8194" max="8194" width="9.125" style="24" customWidth="1"/>
    <col min="8195" max="8195" width="12.125" style="24" customWidth="1"/>
    <col min="8196" max="8196" width="9.25" style="24" bestFit="1" customWidth="1"/>
    <col min="8197" max="8442" width="9" style="24"/>
    <col min="8443" max="8443" width="15.625" style="24" customWidth="1"/>
    <col min="8444" max="8444" width="32.625" style="24" customWidth="1"/>
    <col min="8445" max="8447" width="0" style="24" hidden="1" customWidth="1"/>
    <col min="8448" max="8449" width="10" style="24" customWidth="1"/>
    <col min="8450" max="8450" width="9.125" style="24" customWidth="1"/>
    <col min="8451" max="8451" width="12.125" style="24" customWidth="1"/>
    <col min="8452" max="8452" width="9.25" style="24" bestFit="1" customWidth="1"/>
    <col min="8453" max="8698" width="9" style="24"/>
    <col min="8699" max="8699" width="15.625" style="24" customWidth="1"/>
    <col min="8700" max="8700" width="32.625" style="24" customWidth="1"/>
    <col min="8701" max="8703" width="0" style="24" hidden="1" customWidth="1"/>
    <col min="8704" max="8705" width="10" style="24" customWidth="1"/>
    <col min="8706" max="8706" width="9.125" style="24" customWidth="1"/>
    <col min="8707" max="8707" width="12.125" style="24" customWidth="1"/>
    <col min="8708" max="8708" width="9.25" style="24" bestFit="1" customWidth="1"/>
    <col min="8709" max="8954" width="9" style="24"/>
    <col min="8955" max="8955" width="15.625" style="24" customWidth="1"/>
    <col min="8956" max="8956" width="32.625" style="24" customWidth="1"/>
    <col min="8957" max="8959" width="0" style="24" hidden="1" customWidth="1"/>
    <col min="8960" max="8961" width="10" style="24" customWidth="1"/>
    <col min="8962" max="8962" width="9.125" style="24" customWidth="1"/>
    <col min="8963" max="8963" width="12.125" style="24" customWidth="1"/>
    <col min="8964" max="8964" width="9.25" style="24" bestFit="1" customWidth="1"/>
    <col min="8965" max="9210" width="9" style="24"/>
    <col min="9211" max="9211" width="15.625" style="24" customWidth="1"/>
    <col min="9212" max="9212" width="32.625" style="24" customWidth="1"/>
    <col min="9213" max="9215" width="0" style="24" hidden="1" customWidth="1"/>
    <col min="9216" max="9217" width="10" style="24" customWidth="1"/>
    <col min="9218" max="9218" width="9.125" style="24" customWidth="1"/>
    <col min="9219" max="9219" width="12.125" style="24" customWidth="1"/>
    <col min="9220" max="9220" width="9.25" style="24" bestFit="1" customWidth="1"/>
    <col min="9221" max="9466" width="9" style="24"/>
    <col min="9467" max="9467" width="15.625" style="24" customWidth="1"/>
    <col min="9468" max="9468" width="32.625" style="24" customWidth="1"/>
    <col min="9469" max="9471" width="0" style="24" hidden="1" customWidth="1"/>
    <col min="9472" max="9473" width="10" style="24" customWidth="1"/>
    <col min="9474" max="9474" width="9.125" style="24" customWidth="1"/>
    <col min="9475" max="9475" width="12.125" style="24" customWidth="1"/>
    <col min="9476" max="9476" width="9.25" style="24" bestFit="1" customWidth="1"/>
    <col min="9477" max="9722" width="9" style="24"/>
    <col min="9723" max="9723" width="15.625" style="24" customWidth="1"/>
    <col min="9724" max="9724" width="32.625" style="24" customWidth="1"/>
    <col min="9725" max="9727" width="0" style="24" hidden="1" customWidth="1"/>
    <col min="9728" max="9729" width="10" style="24" customWidth="1"/>
    <col min="9730" max="9730" width="9.125" style="24" customWidth="1"/>
    <col min="9731" max="9731" width="12.125" style="24" customWidth="1"/>
    <col min="9732" max="9732" width="9.25" style="24" bestFit="1" customWidth="1"/>
    <col min="9733" max="9978" width="9" style="24"/>
    <col min="9979" max="9979" width="15.625" style="24" customWidth="1"/>
    <col min="9980" max="9980" width="32.625" style="24" customWidth="1"/>
    <col min="9981" max="9983" width="0" style="24" hidden="1" customWidth="1"/>
    <col min="9984" max="9985" width="10" style="24" customWidth="1"/>
    <col min="9986" max="9986" width="9.125" style="24" customWidth="1"/>
    <col min="9987" max="9987" width="12.125" style="24" customWidth="1"/>
    <col min="9988" max="9988" width="9.25" style="24" bestFit="1" customWidth="1"/>
    <col min="9989" max="10234" width="9" style="24"/>
    <col min="10235" max="10235" width="15.625" style="24" customWidth="1"/>
    <col min="10236" max="10236" width="32.625" style="24" customWidth="1"/>
    <col min="10237" max="10239" width="0" style="24" hidden="1" customWidth="1"/>
    <col min="10240" max="10241" width="10" style="24" customWidth="1"/>
    <col min="10242" max="10242" width="9.125" style="24" customWidth="1"/>
    <col min="10243" max="10243" width="12.125" style="24" customWidth="1"/>
    <col min="10244" max="10244" width="9.25" style="24" bestFit="1" customWidth="1"/>
    <col min="10245" max="10490" width="9" style="24"/>
    <col min="10491" max="10491" width="15.625" style="24" customWidth="1"/>
    <col min="10492" max="10492" width="32.625" style="24" customWidth="1"/>
    <col min="10493" max="10495" width="0" style="24" hidden="1" customWidth="1"/>
    <col min="10496" max="10497" width="10" style="24" customWidth="1"/>
    <col min="10498" max="10498" width="9.125" style="24" customWidth="1"/>
    <col min="10499" max="10499" width="12.125" style="24" customWidth="1"/>
    <col min="10500" max="10500" width="9.25" style="24" bestFit="1" customWidth="1"/>
    <col min="10501" max="10746" width="9" style="24"/>
    <col min="10747" max="10747" width="15.625" style="24" customWidth="1"/>
    <col min="10748" max="10748" width="32.625" style="24" customWidth="1"/>
    <col min="10749" max="10751" width="0" style="24" hidden="1" customWidth="1"/>
    <col min="10752" max="10753" width="10" style="24" customWidth="1"/>
    <col min="10754" max="10754" width="9.125" style="24" customWidth="1"/>
    <col min="10755" max="10755" width="12.125" style="24" customWidth="1"/>
    <col min="10756" max="10756" width="9.25" style="24" bestFit="1" customWidth="1"/>
    <col min="10757" max="11002" width="9" style="24"/>
    <col min="11003" max="11003" width="15.625" style="24" customWidth="1"/>
    <col min="11004" max="11004" width="32.625" style="24" customWidth="1"/>
    <col min="11005" max="11007" width="0" style="24" hidden="1" customWidth="1"/>
    <col min="11008" max="11009" width="10" style="24" customWidth="1"/>
    <col min="11010" max="11010" width="9.125" style="24" customWidth="1"/>
    <col min="11011" max="11011" width="12.125" style="24" customWidth="1"/>
    <col min="11012" max="11012" width="9.25" style="24" bestFit="1" customWidth="1"/>
    <col min="11013" max="11258" width="9" style="24"/>
    <col min="11259" max="11259" width="15.625" style="24" customWidth="1"/>
    <col min="11260" max="11260" width="32.625" style="24" customWidth="1"/>
    <col min="11261" max="11263" width="0" style="24" hidden="1" customWidth="1"/>
    <col min="11264" max="11265" width="10" style="24" customWidth="1"/>
    <col min="11266" max="11266" width="9.125" style="24" customWidth="1"/>
    <col min="11267" max="11267" width="12.125" style="24" customWidth="1"/>
    <col min="11268" max="11268" width="9.25" style="24" bestFit="1" customWidth="1"/>
    <col min="11269" max="11514" width="9" style="24"/>
    <col min="11515" max="11515" width="15.625" style="24" customWidth="1"/>
    <col min="11516" max="11516" width="32.625" style="24" customWidth="1"/>
    <col min="11517" max="11519" width="0" style="24" hidden="1" customWidth="1"/>
    <col min="11520" max="11521" width="10" style="24" customWidth="1"/>
    <col min="11522" max="11522" width="9.125" style="24" customWidth="1"/>
    <col min="11523" max="11523" width="12.125" style="24" customWidth="1"/>
    <col min="11524" max="11524" width="9.25" style="24" bestFit="1" customWidth="1"/>
    <col min="11525" max="11770" width="9" style="24"/>
    <col min="11771" max="11771" width="15.625" style="24" customWidth="1"/>
    <col min="11772" max="11772" width="32.625" style="24" customWidth="1"/>
    <col min="11773" max="11775" width="0" style="24" hidden="1" customWidth="1"/>
    <col min="11776" max="11777" width="10" style="24" customWidth="1"/>
    <col min="11778" max="11778" width="9.125" style="24" customWidth="1"/>
    <col min="11779" max="11779" width="12.125" style="24" customWidth="1"/>
    <col min="11780" max="11780" width="9.25" style="24" bestFit="1" customWidth="1"/>
    <col min="11781" max="12026" width="9" style="24"/>
    <col min="12027" max="12027" width="15.625" style="24" customWidth="1"/>
    <col min="12028" max="12028" width="32.625" style="24" customWidth="1"/>
    <col min="12029" max="12031" width="0" style="24" hidden="1" customWidth="1"/>
    <col min="12032" max="12033" width="10" style="24" customWidth="1"/>
    <col min="12034" max="12034" width="9.125" style="24" customWidth="1"/>
    <col min="12035" max="12035" width="12.125" style="24" customWidth="1"/>
    <col min="12036" max="12036" width="9.25" style="24" bestFit="1" customWidth="1"/>
    <col min="12037" max="12282" width="9" style="24"/>
    <col min="12283" max="12283" width="15.625" style="24" customWidth="1"/>
    <col min="12284" max="12284" width="32.625" style="24" customWidth="1"/>
    <col min="12285" max="12287" width="0" style="24" hidden="1" customWidth="1"/>
    <col min="12288" max="12289" width="10" style="24" customWidth="1"/>
    <col min="12290" max="12290" width="9.125" style="24" customWidth="1"/>
    <col min="12291" max="12291" width="12.125" style="24" customWidth="1"/>
    <col min="12292" max="12292" width="9.25" style="24" bestFit="1" customWidth="1"/>
    <col min="12293" max="12538" width="9" style="24"/>
    <col min="12539" max="12539" width="15.625" style="24" customWidth="1"/>
    <col min="12540" max="12540" width="32.625" style="24" customWidth="1"/>
    <col min="12541" max="12543" width="0" style="24" hidden="1" customWidth="1"/>
    <col min="12544" max="12545" width="10" style="24" customWidth="1"/>
    <col min="12546" max="12546" width="9.125" style="24" customWidth="1"/>
    <col min="12547" max="12547" width="12.125" style="24" customWidth="1"/>
    <col min="12548" max="12548" width="9.25" style="24" bestFit="1" customWidth="1"/>
    <col min="12549" max="12794" width="9" style="24"/>
    <col min="12795" max="12795" width="15.625" style="24" customWidth="1"/>
    <col min="12796" max="12796" width="32.625" style="24" customWidth="1"/>
    <col min="12797" max="12799" width="0" style="24" hidden="1" customWidth="1"/>
    <col min="12800" max="12801" width="10" style="24" customWidth="1"/>
    <col min="12802" max="12802" width="9.125" style="24" customWidth="1"/>
    <col min="12803" max="12803" width="12.125" style="24" customWidth="1"/>
    <col min="12804" max="12804" width="9.25" style="24" bestFit="1" customWidth="1"/>
    <col min="12805" max="13050" width="9" style="24"/>
    <col min="13051" max="13051" width="15.625" style="24" customWidth="1"/>
    <col min="13052" max="13052" width="32.625" style="24" customWidth="1"/>
    <col min="13053" max="13055" width="0" style="24" hidden="1" customWidth="1"/>
    <col min="13056" max="13057" width="10" style="24" customWidth="1"/>
    <col min="13058" max="13058" width="9.125" style="24" customWidth="1"/>
    <col min="13059" max="13059" width="12.125" style="24" customWidth="1"/>
    <col min="13060" max="13060" width="9.25" style="24" bestFit="1" customWidth="1"/>
    <col min="13061" max="13306" width="9" style="24"/>
    <col min="13307" max="13307" width="15.625" style="24" customWidth="1"/>
    <col min="13308" max="13308" width="32.625" style="24" customWidth="1"/>
    <col min="13309" max="13311" width="0" style="24" hidden="1" customWidth="1"/>
    <col min="13312" max="13313" width="10" style="24" customWidth="1"/>
    <col min="13314" max="13314" width="9.125" style="24" customWidth="1"/>
    <col min="13315" max="13315" width="12.125" style="24" customWidth="1"/>
    <col min="13316" max="13316" width="9.25" style="24" bestFit="1" customWidth="1"/>
    <col min="13317" max="13562" width="9" style="24"/>
    <col min="13563" max="13563" width="15.625" style="24" customWidth="1"/>
    <col min="13564" max="13564" width="32.625" style="24" customWidth="1"/>
    <col min="13565" max="13567" width="0" style="24" hidden="1" customWidth="1"/>
    <col min="13568" max="13569" width="10" style="24" customWidth="1"/>
    <col min="13570" max="13570" width="9.125" style="24" customWidth="1"/>
    <col min="13571" max="13571" width="12.125" style="24" customWidth="1"/>
    <col min="13572" max="13572" width="9.25" style="24" bestFit="1" customWidth="1"/>
    <col min="13573" max="13818" width="9" style="24"/>
    <col min="13819" max="13819" width="15.625" style="24" customWidth="1"/>
    <col min="13820" max="13820" width="32.625" style="24" customWidth="1"/>
    <col min="13821" max="13823" width="0" style="24" hidden="1" customWidth="1"/>
    <col min="13824" max="13825" width="10" style="24" customWidth="1"/>
    <col min="13826" max="13826" width="9.125" style="24" customWidth="1"/>
    <col min="13827" max="13827" width="12.125" style="24" customWidth="1"/>
    <col min="13828" max="13828" width="9.25" style="24" bestFit="1" customWidth="1"/>
    <col min="13829" max="14074" width="9" style="24"/>
    <col min="14075" max="14075" width="15.625" style="24" customWidth="1"/>
    <col min="14076" max="14076" width="32.625" style="24" customWidth="1"/>
    <col min="14077" max="14079" width="0" style="24" hidden="1" customWidth="1"/>
    <col min="14080" max="14081" width="10" style="24" customWidth="1"/>
    <col min="14082" max="14082" width="9.125" style="24" customWidth="1"/>
    <col min="14083" max="14083" width="12.125" style="24" customWidth="1"/>
    <col min="14084" max="14084" width="9.25" style="24" bestFit="1" customWidth="1"/>
    <col min="14085" max="14330" width="9" style="24"/>
    <col min="14331" max="14331" width="15.625" style="24" customWidth="1"/>
    <col min="14332" max="14332" width="32.625" style="24" customWidth="1"/>
    <col min="14333" max="14335" width="0" style="24" hidden="1" customWidth="1"/>
    <col min="14336" max="14337" width="10" style="24" customWidth="1"/>
    <col min="14338" max="14338" width="9.125" style="24" customWidth="1"/>
    <col min="14339" max="14339" width="12.125" style="24" customWidth="1"/>
    <col min="14340" max="14340" width="9.25" style="24" bestFit="1" customWidth="1"/>
    <col min="14341" max="14586" width="9" style="24"/>
    <col min="14587" max="14587" width="15.625" style="24" customWidth="1"/>
    <col min="14588" max="14588" width="32.625" style="24" customWidth="1"/>
    <col min="14589" max="14591" width="0" style="24" hidden="1" customWidth="1"/>
    <col min="14592" max="14593" width="10" style="24" customWidth="1"/>
    <col min="14594" max="14594" width="9.125" style="24" customWidth="1"/>
    <col min="14595" max="14595" width="12.125" style="24" customWidth="1"/>
    <col min="14596" max="14596" width="9.25" style="24" bestFit="1" customWidth="1"/>
    <col min="14597" max="14842" width="9" style="24"/>
    <col min="14843" max="14843" width="15.625" style="24" customWidth="1"/>
    <col min="14844" max="14844" width="32.625" style="24" customWidth="1"/>
    <col min="14845" max="14847" width="0" style="24" hidden="1" customWidth="1"/>
    <col min="14848" max="14849" width="10" style="24" customWidth="1"/>
    <col min="14850" max="14850" width="9.125" style="24" customWidth="1"/>
    <col min="14851" max="14851" width="12.125" style="24" customWidth="1"/>
    <col min="14852" max="14852" width="9.25" style="24" bestFit="1" customWidth="1"/>
    <col min="14853" max="15098" width="9" style="24"/>
    <col min="15099" max="15099" width="15.625" style="24" customWidth="1"/>
    <col min="15100" max="15100" width="32.625" style="24" customWidth="1"/>
    <col min="15101" max="15103" width="0" style="24" hidden="1" customWidth="1"/>
    <col min="15104" max="15105" width="10" style="24" customWidth="1"/>
    <col min="15106" max="15106" width="9.125" style="24" customWidth="1"/>
    <col min="15107" max="15107" width="12.125" style="24" customWidth="1"/>
    <col min="15108" max="15108" width="9.25" style="24" bestFit="1" customWidth="1"/>
    <col min="15109" max="15354" width="9" style="24"/>
    <col min="15355" max="15355" width="15.625" style="24" customWidth="1"/>
    <col min="15356" max="15356" width="32.625" style="24" customWidth="1"/>
    <col min="15357" max="15359" width="0" style="24" hidden="1" customWidth="1"/>
    <col min="15360" max="15361" width="10" style="24" customWidth="1"/>
    <col min="15362" max="15362" width="9.125" style="24" customWidth="1"/>
    <col min="15363" max="15363" width="12.125" style="24" customWidth="1"/>
    <col min="15364" max="15364" width="9.25" style="24" bestFit="1" customWidth="1"/>
    <col min="15365" max="15610" width="9" style="24"/>
    <col min="15611" max="15611" width="15.625" style="24" customWidth="1"/>
    <col min="15612" max="15612" width="32.625" style="24" customWidth="1"/>
    <col min="15613" max="15615" width="0" style="24" hidden="1" customWidth="1"/>
    <col min="15616" max="15617" width="10" style="24" customWidth="1"/>
    <col min="15618" max="15618" width="9.125" style="24" customWidth="1"/>
    <col min="15619" max="15619" width="12.125" style="24" customWidth="1"/>
    <col min="15620" max="15620" width="9.25" style="24" bestFit="1" customWidth="1"/>
    <col min="15621" max="15866" width="9" style="24"/>
    <col min="15867" max="15867" width="15.625" style="24" customWidth="1"/>
    <col min="15868" max="15868" width="32.625" style="24" customWidth="1"/>
    <col min="15869" max="15871" width="0" style="24" hidden="1" customWidth="1"/>
    <col min="15872" max="15873" width="10" style="24" customWidth="1"/>
    <col min="15874" max="15874" width="9.125" style="24" customWidth="1"/>
    <col min="15875" max="15875" width="12.125" style="24" customWidth="1"/>
    <col min="15876" max="15876" width="9.25" style="24" bestFit="1" customWidth="1"/>
    <col min="15877" max="16122" width="9" style="24"/>
    <col min="16123" max="16123" width="15.625" style="24" customWidth="1"/>
    <col min="16124" max="16124" width="32.625" style="24" customWidth="1"/>
    <col min="16125" max="16127" width="0" style="24" hidden="1" customWidth="1"/>
    <col min="16128" max="16129" width="10" style="24" customWidth="1"/>
    <col min="16130" max="16130" width="9.125" style="24" customWidth="1"/>
    <col min="16131" max="16131" width="12.125" style="24" customWidth="1"/>
    <col min="16132" max="16132" width="9.25" style="24" bestFit="1" customWidth="1"/>
    <col min="16133" max="16384" width="9" style="24"/>
  </cols>
  <sheetData>
    <row r="1" spans="1:3" s="2" customFormat="1" ht="27" customHeight="1">
      <c r="A1" s="39" t="s">
        <v>278</v>
      </c>
      <c r="B1" s="39"/>
      <c r="C1" s="39"/>
    </row>
    <row r="2" spans="1:3" s="2" customFormat="1" ht="12">
      <c r="A2" s="4"/>
      <c r="B2" s="1"/>
      <c r="C2" s="3"/>
    </row>
    <row r="3" spans="1:3" s="5" customFormat="1" ht="27.75" customHeight="1">
      <c r="A3" s="40" t="s">
        <v>377</v>
      </c>
      <c r="B3" s="40" t="s">
        <v>380</v>
      </c>
      <c r="C3" s="40" t="s">
        <v>0</v>
      </c>
    </row>
    <row r="4" spans="1:3" s="8" customFormat="1" ht="13.5">
      <c r="A4" s="31" t="s">
        <v>381</v>
      </c>
      <c r="B4" s="6" t="s">
        <v>1</v>
      </c>
      <c r="C4" s="7">
        <f>SUM(C5:C327)</f>
        <v>1285</v>
      </c>
    </row>
    <row r="5" spans="1:3" s="11" customFormat="1" ht="13.5">
      <c r="A5" s="31" t="s">
        <v>381</v>
      </c>
      <c r="B5" s="9" t="s">
        <v>2</v>
      </c>
      <c r="C5" s="10">
        <v>2</v>
      </c>
    </row>
    <row r="6" spans="1:3" s="11" customFormat="1" ht="13.5">
      <c r="A6" s="31" t="s">
        <v>381</v>
      </c>
      <c r="B6" s="9" t="s">
        <v>3</v>
      </c>
      <c r="C6" s="10">
        <v>4</v>
      </c>
    </row>
    <row r="7" spans="1:3" s="11" customFormat="1" ht="13.5">
      <c r="A7" s="31" t="s">
        <v>381</v>
      </c>
      <c r="B7" s="9" t="s">
        <v>4</v>
      </c>
      <c r="C7" s="10">
        <v>6</v>
      </c>
    </row>
    <row r="8" spans="1:3" s="11" customFormat="1" ht="13.5">
      <c r="A8" s="31" t="s">
        <v>381</v>
      </c>
      <c r="B8" s="9" t="s">
        <v>5</v>
      </c>
      <c r="C8" s="10">
        <v>10</v>
      </c>
    </row>
    <row r="9" spans="1:3" s="11" customFormat="1" ht="13.5">
      <c r="A9" s="31" t="s">
        <v>381</v>
      </c>
      <c r="B9" s="9" t="s">
        <v>6</v>
      </c>
      <c r="C9" s="10">
        <v>1</v>
      </c>
    </row>
    <row r="10" spans="1:3" s="11" customFormat="1" ht="13.5">
      <c r="A10" s="31" t="s">
        <v>381</v>
      </c>
      <c r="B10" s="9" t="s">
        <v>7</v>
      </c>
      <c r="C10" s="10">
        <v>1</v>
      </c>
    </row>
    <row r="11" spans="1:3" s="11" customFormat="1" ht="13.5">
      <c r="A11" s="31" t="s">
        <v>381</v>
      </c>
      <c r="B11" s="9" t="s">
        <v>8</v>
      </c>
      <c r="C11" s="10">
        <v>1</v>
      </c>
    </row>
    <row r="12" spans="1:3" s="11" customFormat="1" ht="13.5">
      <c r="A12" s="31" t="s">
        <v>381</v>
      </c>
      <c r="B12" s="9" t="s">
        <v>9</v>
      </c>
      <c r="C12" s="10">
        <v>11</v>
      </c>
    </row>
    <row r="13" spans="1:3" s="11" customFormat="1" ht="13.5">
      <c r="A13" s="31" t="s">
        <v>381</v>
      </c>
      <c r="B13" s="9" t="s">
        <v>10</v>
      </c>
      <c r="C13" s="10">
        <v>2</v>
      </c>
    </row>
    <row r="14" spans="1:3" s="11" customFormat="1" ht="13.5">
      <c r="A14" s="31" t="s">
        <v>381</v>
      </c>
      <c r="B14" s="9" t="s">
        <v>11</v>
      </c>
      <c r="C14" s="10">
        <v>2</v>
      </c>
    </row>
    <row r="15" spans="1:3" s="11" customFormat="1" ht="13.5">
      <c r="A15" s="31" t="s">
        <v>381</v>
      </c>
      <c r="B15" s="9" t="s">
        <v>12</v>
      </c>
      <c r="C15" s="10">
        <v>10</v>
      </c>
    </row>
    <row r="16" spans="1:3" s="11" customFormat="1" ht="13.5">
      <c r="A16" s="31" t="s">
        <v>381</v>
      </c>
      <c r="B16" s="9" t="s">
        <v>13</v>
      </c>
      <c r="C16" s="10">
        <v>2</v>
      </c>
    </row>
    <row r="17" spans="1:3" s="11" customFormat="1" ht="13.5">
      <c r="A17" s="31" t="s">
        <v>381</v>
      </c>
      <c r="B17" s="9" t="s">
        <v>14</v>
      </c>
      <c r="C17" s="10">
        <v>1</v>
      </c>
    </row>
    <row r="18" spans="1:3" s="11" customFormat="1" ht="13.5">
      <c r="A18" s="31" t="s">
        <v>381</v>
      </c>
      <c r="B18" s="9" t="s">
        <v>15</v>
      </c>
      <c r="C18" s="10">
        <v>1</v>
      </c>
    </row>
    <row r="19" spans="1:3" s="11" customFormat="1" ht="13.5">
      <c r="A19" s="31" t="s">
        <v>381</v>
      </c>
      <c r="B19" s="12" t="s">
        <v>16</v>
      </c>
      <c r="C19" s="10">
        <v>1</v>
      </c>
    </row>
    <row r="20" spans="1:3" s="11" customFormat="1" ht="13.5">
      <c r="A20" s="31" t="s">
        <v>381</v>
      </c>
      <c r="B20" s="9" t="s">
        <v>17</v>
      </c>
      <c r="C20" s="10">
        <v>1</v>
      </c>
    </row>
    <row r="21" spans="1:3" s="11" customFormat="1" ht="13.5">
      <c r="A21" s="31" t="s">
        <v>381</v>
      </c>
      <c r="B21" s="9" t="s">
        <v>18</v>
      </c>
      <c r="C21" s="10">
        <v>1</v>
      </c>
    </row>
    <row r="22" spans="1:3" s="11" customFormat="1" ht="13.5">
      <c r="A22" s="31" t="s">
        <v>381</v>
      </c>
      <c r="B22" s="9" t="s">
        <v>19</v>
      </c>
      <c r="C22" s="10">
        <v>1</v>
      </c>
    </row>
    <row r="23" spans="1:3" s="11" customFormat="1" ht="13.5">
      <c r="A23" s="31" t="s">
        <v>381</v>
      </c>
      <c r="B23" s="9" t="s">
        <v>20</v>
      </c>
      <c r="C23" s="10">
        <v>1</v>
      </c>
    </row>
    <row r="24" spans="1:3" s="11" customFormat="1" ht="13.5">
      <c r="A24" s="31" t="s">
        <v>381</v>
      </c>
      <c r="B24" s="9" t="s">
        <v>21</v>
      </c>
      <c r="C24" s="10">
        <v>2</v>
      </c>
    </row>
    <row r="25" spans="1:3" s="11" customFormat="1" ht="13.5">
      <c r="A25" s="31" t="s">
        <v>381</v>
      </c>
      <c r="B25" s="9" t="s">
        <v>22</v>
      </c>
      <c r="C25" s="10">
        <v>1</v>
      </c>
    </row>
    <row r="26" spans="1:3" s="11" customFormat="1" ht="13.5">
      <c r="A26" s="31" t="s">
        <v>381</v>
      </c>
      <c r="B26" s="9" t="s">
        <v>13</v>
      </c>
      <c r="C26" s="13">
        <v>1</v>
      </c>
    </row>
    <row r="27" spans="1:3" s="11" customFormat="1" ht="13.5">
      <c r="A27" s="31" t="s">
        <v>381</v>
      </c>
      <c r="B27" s="9" t="s">
        <v>18</v>
      </c>
      <c r="C27" s="13">
        <v>1</v>
      </c>
    </row>
    <row r="28" spans="1:3" s="11" customFormat="1" ht="13.5">
      <c r="A28" s="31" t="s">
        <v>381</v>
      </c>
      <c r="B28" s="9" t="s">
        <v>23</v>
      </c>
      <c r="C28" s="13">
        <v>2</v>
      </c>
    </row>
    <row r="29" spans="1:3" s="11" customFormat="1" ht="13.5">
      <c r="A29" s="31" t="s">
        <v>381</v>
      </c>
      <c r="B29" s="9" t="s">
        <v>24</v>
      </c>
      <c r="C29" s="13">
        <v>21</v>
      </c>
    </row>
    <row r="30" spans="1:3" s="11" customFormat="1" ht="13.5">
      <c r="A30" s="31" t="s">
        <v>381</v>
      </c>
      <c r="B30" s="9" t="s">
        <v>25</v>
      </c>
      <c r="C30" s="13">
        <f>5-1</f>
        <v>4</v>
      </c>
    </row>
    <row r="31" spans="1:3" s="11" customFormat="1" ht="13.5">
      <c r="A31" s="31" t="s">
        <v>381</v>
      </c>
      <c r="B31" s="9" t="s">
        <v>26</v>
      </c>
      <c r="C31" s="13">
        <v>1</v>
      </c>
    </row>
    <row r="32" spans="1:3" s="11" customFormat="1" ht="13.5">
      <c r="A32" s="31" t="s">
        <v>381</v>
      </c>
      <c r="B32" s="9" t="s">
        <v>27</v>
      </c>
      <c r="C32" s="13">
        <f>78-44</f>
        <v>34</v>
      </c>
    </row>
    <row r="33" spans="1:4" s="11" customFormat="1" ht="13.5">
      <c r="A33" s="31" t="s">
        <v>381</v>
      </c>
      <c r="B33" s="9" t="s">
        <v>28</v>
      </c>
      <c r="C33" s="10">
        <v>1</v>
      </c>
    </row>
    <row r="34" spans="1:4" s="11" customFormat="1" ht="13.5">
      <c r="A34" s="31" t="s">
        <v>381</v>
      </c>
      <c r="B34" s="9" t="s">
        <v>29</v>
      </c>
      <c r="C34" s="13">
        <v>1</v>
      </c>
    </row>
    <row r="35" spans="1:4" s="11" customFormat="1" ht="13.5">
      <c r="A35" s="31" t="s">
        <v>381</v>
      </c>
      <c r="B35" s="9" t="s">
        <v>30</v>
      </c>
      <c r="C35" s="13">
        <v>1</v>
      </c>
    </row>
    <row r="36" spans="1:4" s="11" customFormat="1" ht="13.5">
      <c r="A36" s="31" t="s">
        <v>381</v>
      </c>
      <c r="B36" s="9" t="s">
        <v>31</v>
      </c>
      <c r="C36" s="13">
        <v>1</v>
      </c>
    </row>
    <row r="37" spans="1:4" s="11" customFormat="1" ht="13.5">
      <c r="A37" s="31" t="s">
        <v>381</v>
      </c>
      <c r="B37" s="9" t="s">
        <v>32</v>
      </c>
      <c r="C37" s="13">
        <v>3</v>
      </c>
    </row>
    <row r="38" spans="1:4" s="11" customFormat="1" ht="13.5">
      <c r="A38" s="31" t="s">
        <v>381</v>
      </c>
      <c r="B38" s="9" t="s">
        <v>33</v>
      </c>
      <c r="C38" s="10">
        <v>1</v>
      </c>
    </row>
    <row r="39" spans="1:4" s="11" customFormat="1" ht="13.5">
      <c r="A39" s="31" t="s">
        <v>381</v>
      </c>
      <c r="B39" s="9" t="s">
        <v>34</v>
      </c>
      <c r="C39" s="13">
        <v>1</v>
      </c>
    </row>
    <row r="40" spans="1:4" s="11" customFormat="1" ht="13.5">
      <c r="A40" s="31" t="s">
        <v>381</v>
      </c>
      <c r="B40" s="9" t="s">
        <v>35</v>
      </c>
      <c r="C40" s="13">
        <v>2</v>
      </c>
    </row>
    <row r="41" spans="1:4" s="11" customFormat="1" ht="13.5">
      <c r="A41" s="31" t="s">
        <v>381</v>
      </c>
      <c r="B41" s="14" t="s">
        <v>36</v>
      </c>
      <c r="C41" s="13">
        <v>4</v>
      </c>
    </row>
    <row r="42" spans="1:4" s="11" customFormat="1" ht="13.5">
      <c r="A42" s="31" t="s">
        <v>381</v>
      </c>
      <c r="B42" s="9" t="s">
        <v>37</v>
      </c>
      <c r="C42" s="13">
        <f>10-2</f>
        <v>8</v>
      </c>
    </row>
    <row r="43" spans="1:4" s="11" customFormat="1" ht="13.5">
      <c r="A43" s="31" t="s">
        <v>381</v>
      </c>
      <c r="B43" s="9" t="s">
        <v>38</v>
      </c>
      <c r="C43" s="13">
        <v>2</v>
      </c>
      <c r="D43" s="15"/>
    </row>
    <row r="44" spans="1:4" s="11" customFormat="1" ht="13.5">
      <c r="A44" s="31" t="s">
        <v>381</v>
      </c>
      <c r="B44" s="9" t="s">
        <v>39</v>
      </c>
      <c r="C44" s="13">
        <v>4</v>
      </c>
    </row>
    <row r="45" spans="1:4" s="11" customFormat="1" ht="13.5">
      <c r="A45" s="31" t="s">
        <v>381</v>
      </c>
      <c r="B45" s="9" t="s">
        <v>40</v>
      </c>
      <c r="C45" s="13">
        <v>1</v>
      </c>
    </row>
    <row r="46" spans="1:4" s="11" customFormat="1" ht="13.5">
      <c r="A46" s="31" t="s">
        <v>381</v>
      </c>
      <c r="B46" s="9" t="s">
        <v>41</v>
      </c>
      <c r="C46" s="13">
        <v>2</v>
      </c>
    </row>
    <row r="47" spans="1:4" s="11" customFormat="1" ht="13.5">
      <c r="A47" s="31" t="s">
        <v>381</v>
      </c>
      <c r="B47" s="9" t="s">
        <v>42</v>
      </c>
      <c r="C47" s="13">
        <v>2</v>
      </c>
    </row>
    <row r="48" spans="1:4" s="11" customFormat="1" ht="13.5">
      <c r="A48" s="31" t="s">
        <v>381</v>
      </c>
      <c r="B48" s="9" t="s">
        <v>43</v>
      </c>
      <c r="C48" s="10">
        <v>2</v>
      </c>
    </row>
    <row r="49" spans="1:3" s="11" customFormat="1" ht="13.5">
      <c r="A49" s="31" t="s">
        <v>381</v>
      </c>
      <c r="B49" s="9" t="s">
        <v>44</v>
      </c>
      <c r="C49" s="13">
        <v>2</v>
      </c>
    </row>
    <row r="50" spans="1:3" s="11" customFormat="1" ht="13.5">
      <c r="A50" s="31" t="s">
        <v>381</v>
      </c>
      <c r="B50" s="9" t="s">
        <v>45</v>
      </c>
      <c r="C50" s="13">
        <v>1</v>
      </c>
    </row>
    <row r="51" spans="1:3" s="11" customFormat="1" ht="13.5">
      <c r="A51" s="31" t="s">
        <v>381</v>
      </c>
      <c r="B51" s="9" t="s">
        <v>46</v>
      </c>
      <c r="C51" s="13">
        <v>2</v>
      </c>
    </row>
    <row r="52" spans="1:3" s="11" customFormat="1" ht="13.5">
      <c r="A52" s="31" t="s">
        <v>381</v>
      </c>
      <c r="B52" s="9" t="s">
        <v>47</v>
      </c>
      <c r="C52" s="13">
        <f>42-9</f>
        <v>33</v>
      </c>
    </row>
    <row r="53" spans="1:3" s="11" customFormat="1" ht="13.5">
      <c r="A53" s="31" t="s">
        <v>381</v>
      </c>
      <c r="B53" s="9" t="s">
        <v>48</v>
      </c>
      <c r="C53" s="13">
        <v>4</v>
      </c>
    </row>
    <row r="54" spans="1:3" s="11" customFormat="1" ht="13.5">
      <c r="A54" s="31" t="s">
        <v>381</v>
      </c>
      <c r="B54" s="9" t="s">
        <v>49</v>
      </c>
      <c r="C54" s="13">
        <v>6</v>
      </c>
    </row>
    <row r="55" spans="1:3" s="11" customFormat="1" ht="13.5">
      <c r="A55" s="31" t="s">
        <v>381</v>
      </c>
      <c r="B55" s="9" t="s">
        <v>50</v>
      </c>
      <c r="C55" s="13">
        <v>5</v>
      </c>
    </row>
    <row r="56" spans="1:3" s="11" customFormat="1" ht="13.5">
      <c r="A56" s="31" t="s">
        <v>381</v>
      </c>
      <c r="B56" s="9" t="s">
        <v>51</v>
      </c>
      <c r="C56" s="13">
        <v>3</v>
      </c>
    </row>
    <row r="57" spans="1:3" s="11" customFormat="1" ht="13.5">
      <c r="A57" s="31" t="s">
        <v>381</v>
      </c>
      <c r="B57" s="9" t="s">
        <v>52</v>
      </c>
      <c r="C57" s="13">
        <v>1</v>
      </c>
    </row>
    <row r="58" spans="1:3" s="11" customFormat="1" ht="13.5">
      <c r="A58" s="31" t="s">
        <v>381</v>
      </c>
      <c r="B58" s="9" t="s">
        <v>53</v>
      </c>
      <c r="C58" s="13">
        <v>1</v>
      </c>
    </row>
    <row r="59" spans="1:3" s="11" customFormat="1" ht="13.5">
      <c r="A59" s="31" t="s">
        <v>381</v>
      </c>
      <c r="B59" s="9" t="s">
        <v>54</v>
      </c>
      <c r="C59" s="13">
        <v>1</v>
      </c>
    </row>
    <row r="60" spans="1:3" s="11" customFormat="1" ht="13.5">
      <c r="A60" s="31" t="s">
        <v>381</v>
      </c>
      <c r="B60" s="9" t="s">
        <v>55</v>
      </c>
      <c r="C60" s="13">
        <v>1</v>
      </c>
    </row>
    <row r="61" spans="1:3" s="11" customFormat="1" ht="13.5">
      <c r="A61" s="31" t="s">
        <v>381</v>
      </c>
      <c r="B61" s="9" t="s">
        <v>56</v>
      </c>
      <c r="C61" s="13">
        <v>1</v>
      </c>
    </row>
    <row r="62" spans="1:3" s="11" customFormat="1" ht="13.5">
      <c r="A62" s="31" t="s">
        <v>381</v>
      </c>
      <c r="B62" s="9" t="s">
        <v>57</v>
      </c>
      <c r="C62" s="13">
        <v>1</v>
      </c>
    </row>
    <row r="63" spans="1:3" s="11" customFormat="1" ht="13.5">
      <c r="A63" s="31" t="s">
        <v>381</v>
      </c>
      <c r="B63" s="9" t="s">
        <v>58</v>
      </c>
      <c r="C63" s="13">
        <v>1</v>
      </c>
    </row>
    <row r="64" spans="1:3" s="11" customFormat="1" ht="13.5">
      <c r="A64" s="31" t="s">
        <v>381</v>
      </c>
      <c r="B64" s="9" t="s">
        <v>59</v>
      </c>
      <c r="C64" s="13">
        <v>2</v>
      </c>
    </row>
    <row r="65" spans="1:3" s="11" customFormat="1" ht="13.5">
      <c r="A65" s="31" t="s">
        <v>381</v>
      </c>
      <c r="B65" s="9" t="s">
        <v>60</v>
      </c>
      <c r="C65" s="13">
        <v>1</v>
      </c>
    </row>
    <row r="66" spans="1:3" s="11" customFormat="1" ht="13.5">
      <c r="A66" s="31" t="s">
        <v>381</v>
      </c>
      <c r="B66" s="9" t="s">
        <v>61</v>
      </c>
      <c r="C66" s="13">
        <v>1</v>
      </c>
    </row>
    <row r="67" spans="1:3" s="11" customFormat="1" ht="13.5">
      <c r="A67" s="31" t="s">
        <v>381</v>
      </c>
      <c r="B67" s="9" t="s">
        <v>62</v>
      </c>
      <c r="C67" s="13">
        <v>1</v>
      </c>
    </row>
    <row r="68" spans="1:3" s="11" customFormat="1" ht="13.5">
      <c r="A68" s="31" t="s">
        <v>381</v>
      </c>
      <c r="B68" s="9" t="s">
        <v>63</v>
      </c>
      <c r="C68" s="13">
        <v>3</v>
      </c>
    </row>
    <row r="69" spans="1:3" s="11" customFormat="1" ht="13.5">
      <c r="A69" s="31" t="s">
        <v>381</v>
      </c>
      <c r="B69" s="9" t="s">
        <v>64</v>
      </c>
      <c r="C69" s="13">
        <v>1</v>
      </c>
    </row>
    <row r="70" spans="1:3" s="11" customFormat="1" ht="13.5">
      <c r="A70" s="31" t="s">
        <v>381</v>
      </c>
      <c r="B70" s="9" t="s">
        <v>65</v>
      </c>
      <c r="C70" s="13">
        <v>4</v>
      </c>
    </row>
    <row r="71" spans="1:3" s="11" customFormat="1" ht="13.5">
      <c r="A71" s="31" t="s">
        <v>381</v>
      </c>
      <c r="B71" s="9" t="s">
        <v>66</v>
      </c>
      <c r="C71" s="13">
        <v>18</v>
      </c>
    </row>
    <row r="72" spans="1:3" s="11" customFormat="1" ht="13.5">
      <c r="A72" s="31" t="s">
        <v>381</v>
      </c>
      <c r="B72" s="9" t="s">
        <v>67</v>
      </c>
      <c r="C72" s="13">
        <v>3</v>
      </c>
    </row>
    <row r="73" spans="1:3" s="11" customFormat="1" ht="13.5">
      <c r="A73" s="31" t="s">
        <v>381</v>
      </c>
      <c r="B73" s="9" t="s">
        <v>68</v>
      </c>
      <c r="C73" s="13">
        <v>1</v>
      </c>
    </row>
    <row r="74" spans="1:3" s="11" customFormat="1" ht="13.5">
      <c r="A74" s="31" t="s">
        <v>381</v>
      </c>
      <c r="B74" s="9" t="s">
        <v>69</v>
      </c>
      <c r="C74" s="13">
        <v>1</v>
      </c>
    </row>
    <row r="75" spans="1:3" s="11" customFormat="1" ht="13.5">
      <c r="A75" s="31" t="s">
        <v>381</v>
      </c>
      <c r="B75" s="9" t="s">
        <v>70</v>
      </c>
      <c r="C75" s="13">
        <v>1</v>
      </c>
    </row>
    <row r="76" spans="1:3" s="11" customFormat="1" ht="13.5">
      <c r="A76" s="31" t="s">
        <v>381</v>
      </c>
      <c r="B76" s="9" t="s">
        <v>71</v>
      </c>
      <c r="C76" s="13">
        <v>2</v>
      </c>
    </row>
    <row r="77" spans="1:3" s="11" customFormat="1" ht="13.5">
      <c r="A77" s="31" t="s">
        <v>381</v>
      </c>
      <c r="B77" s="9" t="s">
        <v>72</v>
      </c>
      <c r="C77" s="13">
        <v>3</v>
      </c>
    </row>
    <row r="78" spans="1:3" s="11" customFormat="1" ht="13.5">
      <c r="A78" s="31" t="s">
        <v>381</v>
      </c>
      <c r="B78" s="9" t="s">
        <v>73</v>
      </c>
      <c r="C78" s="13">
        <v>2</v>
      </c>
    </row>
    <row r="79" spans="1:3" s="11" customFormat="1" ht="13.5">
      <c r="A79" s="31" t="s">
        <v>381</v>
      </c>
      <c r="B79" s="9" t="s">
        <v>74</v>
      </c>
      <c r="C79" s="13">
        <v>6</v>
      </c>
    </row>
    <row r="80" spans="1:3" s="11" customFormat="1" ht="13.5">
      <c r="A80" s="31" t="s">
        <v>381</v>
      </c>
      <c r="B80" s="9" t="s">
        <v>75</v>
      </c>
      <c r="C80" s="13">
        <v>1</v>
      </c>
    </row>
    <row r="81" spans="1:3" s="11" customFormat="1" ht="13.5">
      <c r="A81" s="31" t="s">
        <v>381</v>
      </c>
      <c r="B81" s="9" t="s">
        <v>76</v>
      </c>
      <c r="C81" s="13">
        <v>14</v>
      </c>
    </row>
    <row r="82" spans="1:3" s="11" customFormat="1" ht="13.5">
      <c r="A82" s="31" t="s">
        <v>381</v>
      </c>
      <c r="B82" s="9" t="s">
        <v>77</v>
      </c>
      <c r="C82" s="13">
        <f>21-2</f>
        <v>19</v>
      </c>
    </row>
    <row r="83" spans="1:3" s="11" customFormat="1" ht="13.5">
      <c r="A83" s="31" t="s">
        <v>381</v>
      </c>
      <c r="B83" s="9" t="s">
        <v>78</v>
      </c>
      <c r="C83" s="13">
        <v>1</v>
      </c>
    </row>
    <row r="84" spans="1:3" s="11" customFormat="1" ht="13.5">
      <c r="A84" s="31" t="s">
        <v>381</v>
      </c>
      <c r="B84" s="9" t="s">
        <v>79</v>
      </c>
      <c r="C84" s="10">
        <f>50-15</f>
        <v>35</v>
      </c>
    </row>
    <row r="85" spans="1:3" s="11" customFormat="1" ht="13.5">
      <c r="A85" s="31" t="s">
        <v>381</v>
      </c>
      <c r="B85" s="9" t="s">
        <v>80</v>
      </c>
      <c r="C85" s="10">
        <f>48-10</f>
        <v>38</v>
      </c>
    </row>
    <row r="86" spans="1:3" s="11" customFormat="1" ht="13.5">
      <c r="A86" s="31" t="s">
        <v>381</v>
      </c>
      <c r="B86" s="9" t="s">
        <v>81</v>
      </c>
      <c r="C86" s="13">
        <v>2</v>
      </c>
    </row>
    <row r="87" spans="1:3" s="11" customFormat="1" ht="13.5">
      <c r="A87" s="31" t="s">
        <v>381</v>
      </c>
      <c r="B87" s="9" t="s">
        <v>82</v>
      </c>
      <c r="C87" s="13">
        <v>1</v>
      </c>
    </row>
    <row r="88" spans="1:3" s="11" customFormat="1" ht="13.5">
      <c r="A88" s="31" t="s">
        <v>381</v>
      </c>
      <c r="B88" s="9" t="s">
        <v>83</v>
      </c>
      <c r="C88" s="13">
        <v>1</v>
      </c>
    </row>
    <row r="89" spans="1:3" s="11" customFormat="1" ht="13.5">
      <c r="A89" s="31" t="s">
        <v>381</v>
      </c>
      <c r="B89" s="9" t="s">
        <v>84</v>
      </c>
      <c r="C89" s="13">
        <v>1</v>
      </c>
    </row>
    <row r="90" spans="1:3" s="11" customFormat="1" ht="13.5">
      <c r="A90" s="31" t="s">
        <v>381</v>
      </c>
      <c r="B90" s="9" t="s">
        <v>85</v>
      </c>
      <c r="C90" s="13">
        <v>1</v>
      </c>
    </row>
    <row r="91" spans="1:3" s="11" customFormat="1" ht="13.5">
      <c r="A91" s="31" t="s">
        <v>381</v>
      </c>
      <c r="B91" s="9" t="s">
        <v>86</v>
      </c>
      <c r="C91" s="13">
        <v>6</v>
      </c>
    </row>
    <row r="92" spans="1:3" s="11" customFormat="1" ht="13.5">
      <c r="A92" s="31" t="s">
        <v>381</v>
      </c>
      <c r="B92" s="9" t="s">
        <v>87</v>
      </c>
      <c r="C92" s="13">
        <v>2</v>
      </c>
    </row>
    <row r="93" spans="1:3" s="11" customFormat="1" ht="13.5">
      <c r="A93" s="31" t="s">
        <v>381</v>
      </c>
      <c r="B93" s="9" t="s">
        <v>88</v>
      </c>
      <c r="C93" s="13">
        <v>1</v>
      </c>
    </row>
    <row r="94" spans="1:3" s="11" customFormat="1" ht="13.5">
      <c r="A94" s="31" t="s">
        <v>381</v>
      </c>
      <c r="B94" s="9" t="s">
        <v>89</v>
      </c>
      <c r="C94" s="13">
        <v>1</v>
      </c>
    </row>
    <row r="95" spans="1:3" s="11" customFormat="1" ht="13.5">
      <c r="A95" s="31" t="s">
        <v>381</v>
      </c>
      <c r="B95" s="9" t="s">
        <v>90</v>
      </c>
      <c r="C95" s="13">
        <v>1</v>
      </c>
    </row>
    <row r="96" spans="1:3" s="11" customFormat="1" ht="13.5">
      <c r="A96" s="31" t="s">
        <v>381</v>
      </c>
      <c r="B96" s="9" t="s">
        <v>91</v>
      </c>
      <c r="C96" s="13">
        <v>1</v>
      </c>
    </row>
    <row r="97" spans="1:3" s="11" customFormat="1" ht="13.5">
      <c r="A97" s="31" t="s">
        <v>381</v>
      </c>
      <c r="B97" s="9" t="s">
        <v>92</v>
      </c>
      <c r="C97" s="13">
        <v>7</v>
      </c>
    </row>
    <row r="98" spans="1:3" s="11" customFormat="1" ht="13.5">
      <c r="A98" s="31" t="s">
        <v>381</v>
      </c>
      <c r="B98" s="9" t="s">
        <v>93</v>
      </c>
      <c r="C98" s="13">
        <v>1</v>
      </c>
    </row>
    <row r="99" spans="1:3" s="11" customFormat="1" ht="13.5">
      <c r="A99" s="31" t="s">
        <v>381</v>
      </c>
      <c r="B99" s="9" t="s">
        <v>94</v>
      </c>
      <c r="C99" s="13">
        <v>1</v>
      </c>
    </row>
    <row r="100" spans="1:3" s="11" customFormat="1" ht="13.5">
      <c r="A100" s="31" t="s">
        <v>381</v>
      </c>
      <c r="B100" s="9" t="s">
        <v>95</v>
      </c>
      <c r="C100" s="13">
        <v>1</v>
      </c>
    </row>
    <row r="101" spans="1:3" s="11" customFormat="1" ht="13.5">
      <c r="A101" s="31" t="s">
        <v>381</v>
      </c>
      <c r="B101" s="9" t="s">
        <v>96</v>
      </c>
      <c r="C101" s="13">
        <v>1</v>
      </c>
    </row>
    <row r="102" spans="1:3" s="11" customFormat="1" ht="13.5">
      <c r="A102" s="31" t="s">
        <v>381</v>
      </c>
      <c r="B102" s="9" t="s">
        <v>97</v>
      </c>
      <c r="C102" s="13">
        <v>1</v>
      </c>
    </row>
    <row r="103" spans="1:3" s="11" customFormat="1" ht="13.5">
      <c r="A103" s="31" t="s">
        <v>381</v>
      </c>
      <c r="B103" s="9" t="s">
        <v>98</v>
      </c>
      <c r="C103" s="13">
        <v>1</v>
      </c>
    </row>
    <row r="104" spans="1:3" s="11" customFormat="1" ht="13.5">
      <c r="A104" s="31" t="s">
        <v>381</v>
      </c>
      <c r="B104" s="9" t="s">
        <v>99</v>
      </c>
      <c r="C104" s="13">
        <v>1</v>
      </c>
    </row>
    <row r="105" spans="1:3" s="11" customFormat="1" ht="13.5">
      <c r="A105" s="31" t="s">
        <v>381</v>
      </c>
      <c r="B105" s="9" t="s">
        <v>100</v>
      </c>
      <c r="C105" s="13">
        <v>1</v>
      </c>
    </row>
    <row r="106" spans="1:3" s="11" customFormat="1" ht="13.5">
      <c r="A106" s="31" t="s">
        <v>381</v>
      </c>
      <c r="B106" s="9" t="s">
        <v>101</v>
      </c>
      <c r="C106" s="13">
        <v>4</v>
      </c>
    </row>
    <row r="107" spans="1:3" s="11" customFormat="1" ht="13.5">
      <c r="A107" s="31" t="s">
        <v>381</v>
      </c>
      <c r="B107" s="9" t="s">
        <v>102</v>
      </c>
      <c r="C107" s="13">
        <v>2</v>
      </c>
    </row>
    <row r="108" spans="1:3" s="11" customFormat="1" ht="13.5">
      <c r="A108" s="31" t="s">
        <v>381</v>
      </c>
      <c r="B108" s="9" t="s">
        <v>103</v>
      </c>
      <c r="C108" s="13">
        <v>20</v>
      </c>
    </row>
    <row r="109" spans="1:3" s="11" customFormat="1" ht="13.5">
      <c r="A109" s="31" t="s">
        <v>381</v>
      </c>
      <c r="B109" s="9" t="s">
        <v>104</v>
      </c>
      <c r="C109" s="13">
        <v>2</v>
      </c>
    </row>
    <row r="110" spans="1:3" s="11" customFormat="1" ht="13.5">
      <c r="A110" s="31" t="s">
        <v>381</v>
      </c>
      <c r="B110" s="9" t="s">
        <v>105</v>
      </c>
      <c r="C110" s="13">
        <v>3</v>
      </c>
    </row>
    <row r="111" spans="1:3" s="11" customFormat="1" ht="13.5">
      <c r="A111" s="31" t="s">
        <v>381</v>
      </c>
      <c r="B111" s="9" t="s">
        <v>106</v>
      </c>
      <c r="C111" s="13">
        <v>10</v>
      </c>
    </row>
    <row r="112" spans="1:3" s="11" customFormat="1" ht="13.5">
      <c r="A112" s="31" t="s">
        <v>381</v>
      </c>
      <c r="B112" s="9" t="s">
        <v>107</v>
      </c>
      <c r="C112" s="13">
        <v>50</v>
      </c>
    </row>
    <row r="113" spans="1:3" s="11" customFormat="1" ht="13.5">
      <c r="A113" s="31" t="s">
        <v>381</v>
      </c>
      <c r="B113" s="9" t="s">
        <v>108</v>
      </c>
      <c r="C113" s="13">
        <v>10</v>
      </c>
    </row>
    <row r="114" spans="1:3" s="11" customFormat="1" ht="13.5">
      <c r="A114" s="31" t="s">
        <v>381</v>
      </c>
      <c r="B114" s="9" t="s">
        <v>109</v>
      </c>
      <c r="C114" s="13">
        <v>1</v>
      </c>
    </row>
    <row r="115" spans="1:3" s="11" customFormat="1" ht="13.5">
      <c r="A115" s="31" t="s">
        <v>381</v>
      </c>
      <c r="B115" s="9" t="s">
        <v>110</v>
      </c>
      <c r="C115" s="13">
        <v>2</v>
      </c>
    </row>
    <row r="116" spans="1:3" s="11" customFormat="1" ht="13.5">
      <c r="A116" s="31" t="s">
        <v>381</v>
      </c>
      <c r="B116" s="9" t="s">
        <v>111</v>
      </c>
      <c r="C116" s="13">
        <v>1</v>
      </c>
    </row>
    <row r="117" spans="1:3" s="11" customFormat="1" ht="13.5">
      <c r="A117" s="31" t="s">
        <v>381</v>
      </c>
      <c r="B117" s="9" t="s">
        <v>112</v>
      </c>
      <c r="C117" s="13">
        <v>1</v>
      </c>
    </row>
    <row r="118" spans="1:3" s="11" customFormat="1" ht="13.5">
      <c r="A118" s="31" t="s">
        <v>381</v>
      </c>
      <c r="B118" s="9" t="s">
        <v>113</v>
      </c>
      <c r="C118" s="13">
        <v>1</v>
      </c>
    </row>
    <row r="119" spans="1:3" s="11" customFormat="1" ht="13.5">
      <c r="A119" s="31" t="s">
        <v>381</v>
      </c>
      <c r="B119" s="9" t="s">
        <v>114</v>
      </c>
      <c r="C119" s="13">
        <v>1</v>
      </c>
    </row>
    <row r="120" spans="1:3" s="11" customFormat="1" ht="13.5">
      <c r="A120" s="31" t="s">
        <v>381</v>
      </c>
      <c r="B120" s="9" t="s">
        <v>115</v>
      </c>
      <c r="C120" s="13">
        <v>1</v>
      </c>
    </row>
    <row r="121" spans="1:3" s="11" customFormat="1" ht="13.5">
      <c r="A121" s="31" t="s">
        <v>381</v>
      </c>
      <c r="B121" s="9" t="s">
        <v>116</v>
      </c>
      <c r="C121" s="13">
        <v>4</v>
      </c>
    </row>
    <row r="122" spans="1:3" s="11" customFormat="1" ht="13.5">
      <c r="A122" s="31" t="s">
        <v>381</v>
      </c>
      <c r="B122" s="9" t="s">
        <v>117</v>
      </c>
      <c r="C122" s="13">
        <v>7</v>
      </c>
    </row>
    <row r="123" spans="1:3" s="11" customFormat="1" ht="13.5">
      <c r="A123" s="31" t="s">
        <v>381</v>
      </c>
      <c r="B123" s="9" t="s">
        <v>118</v>
      </c>
      <c r="C123" s="13">
        <v>1</v>
      </c>
    </row>
    <row r="124" spans="1:3" s="11" customFormat="1" ht="13.5">
      <c r="A124" s="31" t="s">
        <v>381</v>
      </c>
      <c r="B124" s="9" t="s">
        <v>119</v>
      </c>
      <c r="C124" s="13">
        <v>1</v>
      </c>
    </row>
    <row r="125" spans="1:3" s="11" customFormat="1" ht="13.5">
      <c r="A125" s="31" t="s">
        <v>381</v>
      </c>
      <c r="B125" s="9" t="s">
        <v>120</v>
      </c>
      <c r="C125" s="13">
        <v>1</v>
      </c>
    </row>
    <row r="126" spans="1:3" s="11" customFormat="1" ht="13.5">
      <c r="A126" s="31" t="s">
        <v>381</v>
      </c>
      <c r="B126" s="14" t="s">
        <v>121</v>
      </c>
      <c r="C126" s="10">
        <v>1</v>
      </c>
    </row>
    <row r="127" spans="1:3" s="11" customFormat="1" ht="13.5">
      <c r="A127" s="31" t="s">
        <v>381</v>
      </c>
      <c r="B127" s="14" t="s">
        <v>122</v>
      </c>
      <c r="C127" s="10">
        <v>1</v>
      </c>
    </row>
    <row r="128" spans="1:3" s="11" customFormat="1" ht="13.5">
      <c r="A128" s="31" t="s">
        <v>381</v>
      </c>
      <c r="B128" s="14" t="s">
        <v>122</v>
      </c>
      <c r="C128" s="10">
        <v>1</v>
      </c>
    </row>
    <row r="129" spans="1:3" s="11" customFormat="1" ht="13.5">
      <c r="A129" s="31" t="s">
        <v>381</v>
      </c>
      <c r="B129" s="14" t="s">
        <v>123</v>
      </c>
      <c r="C129" s="10">
        <v>4</v>
      </c>
    </row>
    <row r="130" spans="1:3" s="11" customFormat="1" ht="13.5">
      <c r="A130" s="31" t="s">
        <v>381</v>
      </c>
      <c r="B130" s="14" t="s">
        <v>124</v>
      </c>
      <c r="C130" s="10">
        <v>25</v>
      </c>
    </row>
    <row r="131" spans="1:3" s="11" customFormat="1" ht="13.5">
      <c r="A131" s="31" t="s">
        <v>381</v>
      </c>
      <c r="B131" s="14" t="s">
        <v>125</v>
      </c>
      <c r="C131" s="10">
        <v>1</v>
      </c>
    </row>
    <row r="132" spans="1:3" s="11" customFormat="1" ht="13.5">
      <c r="A132" s="31" t="s">
        <v>381</v>
      </c>
      <c r="B132" s="14" t="s">
        <v>126</v>
      </c>
      <c r="C132" s="10">
        <v>1</v>
      </c>
    </row>
    <row r="133" spans="1:3" s="11" customFormat="1" ht="13.5">
      <c r="A133" s="31" t="s">
        <v>381</v>
      </c>
      <c r="B133" s="14" t="s">
        <v>127</v>
      </c>
      <c r="C133" s="10">
        <v>1</v>
      </c>
    </row>
    <row r="134" spans="1:3" s="11" customFormat="1" ht="13.5">
      <c r="A134" s="31" t="s">
        <v>381</v>
      </c>
      <c r="B134" s="14" t="s">
        <v>128</v>
      </c>
      <c r="C134" s="10">
        <v>1</v>
      </c>
    </row>
    <row r="135" spans="1:3" s="11" customFormat="1" ht="13.5">
      <c r="A135" s="31" t="s">
        <v>381</v>
      </c>
      <c r="B135" s="14" t="s">
        <v>129</v>
      </c>
      <c r="C135" s="10">
        <v>1</v>
      </c>
    </row>
    <row r="136" spans="1:3" s="11" customFormat="1" ht="13.5">
      <c r="A136" s="31" t="s">
        <v>381</v>
      </c>
      <c r="B136" s="14" t="s">
        <v>130</v>
      </c>
      <c r="C136" s="10">
        <v>35</v>
      </c>
    </row>
    <row r="137" spans="1:3" s="11" customFormat="1" ht="13.5">
      <c r="A137" s="31" t="s">
        <v>381</v>
      </c>
      <c r="B137" s="14" t="s">
        <v>131</v>
      </c>
      <c r="C137" s="10">
        <v>1</v>
      </c>
    </row>
    <row r="138" spans="1:3" s="11" customFormat="1" ht="13.5">
      <c r="A138" s="31" t="s">
        <v>381</v>
      </c>
      <c r="B138" s="14" t="s">
        <v>132</v>
      </c>
      <c r="C138" s="10">
        <v>2</v>
      </c>
    </row>
    <row r="139" spans="1:3" s="11" customFormat="1" ht="13.5">
      <c r="A139" s="31" t="s">
        <v>381</v>
      </c>
      <c r="B139" s="14" t="s">
        <v>17</v>
      </c>
      <c r="C139" s="10">
        <v>1</v>
      </c>
    </row>
    <row r="140" spans="1:3" s="11" customFormat="1" ht="13.5">
      <c r="A140" s="31" t="s">
        <v>381</v>
      </c>
      <c r="B140" s="14" t="s">
        <v>124</v>
      </c>
      <c r="C140" s="10">
        <v>3</v>
      </c>
    </row>
    <row r="141" spans="1:3" s="11" customFormat="1" ht="13.5">
      <c r="A141" s="31" t="s">
        <v>381</v>
      </c>
      <c r="B141" s="14" t="s">
        <v>133</v>
      </c>
      <c r="C141" s="10">
        <v>8</v>
      </c>
    </row>
    <row r="142" spans="1:3" s="11" customFormat="1" ht="13.5">
      <c r="A142" s="31" t="s">
        <v>381</v>
      </c>
      <c r="B142" s="14" t="s">
        <v>133</v>
      </c>
      <c r="C142" s="10">
        <v>8</v>
      </c>
    </row>
    <row r="143" spans="1:3" s="11" customFormat="1" ht="13.5">
      <c r="A143" s="31" t="s">
        <v>381</v>
      </c>
      <c r="B143" s="14" t="s">
        <v>134</v>
      </c>
      <c r="C143" s="10">
        <v>1</v>
      </c>
    </row>
    <row r="144" spans="1:3" s="11" customFormat="1" ht="13.5">
      <c r="A144" s="31" t="s">
        <v>381</v>
      </c>
      <c r="B144" s="14" t="s">
        <v>135</v>
      </c>
      <c r="C144" s="10">
        <v>1</v>
      </c>
    </row>
    <row r="145" spans="1:3" s="11" customFormat="1" ht="13.5">
      <c r="A145" s="31" t="s">
        <v>381</v>
      </c>
      <c r="B145" s="14" t="s">
        <v>17</v>
      </c>
      <c r="C145" s="10">
        <v>4</v>
      </c>
    </row>
    <row r="146" spans="1:3" s="11" customFormat="1" ht="13.5">
      <c r="A146" s="31" t="s">
        <v>381</v>
      </c>
      <c r="B146" s="14" t="s">
        <v>135</v>
      </c>
      <c r="C146" s="10">
        <v>3</v>
      </c>
    </row>
    <row r="147" spans="1:3" s="11" customFormat="1" ht="13.5">
      <c r="A147" s="31" t="s">
        <v>381</v>
      </c>
      <c r="B147" s="14" t="s">
        <v>136</v>
      </c>
      <c r="C147" s="10">
        <v>3</v>
      </c>
    </row>
    <row r="148" spans="1:3" s="11" customFormat="1" ht="13.5">
      <c r="A148" s="31" t="s">
        <v>381</v>
      </c>
      <c r="B148" s="14" t="s">
        <v>137</v>
      </c>
      <c r="C148" s="10">
        <v>2</v>
      </c>
    </row>
    <row r="149" spans="1:3" s="11" customFormat="1" ht="13.5">
      <c r="A149" s="31" t="s">
        <v>381</v>
      </c>
      <c r="B149" s="14" t="s">
        <v>138</v>
      </c>
      <c r="C149" s="10">
        <v>4</v>
      </c>
    </row>
    <row r="150" spans="1:3" s="11" customFormat="1" ht="13.5">
      <c r="A150" s="31" t="s">
        <v>381</v>
      </c>
      <c r="B150" s="14" t="s">
        <v>139</v>
      </c>
      <c r="C150" s="10">
        <v>2</v>
      </c>
    </row>
    <row r="151" spans="1:3" s="11" customFormat="1" ht="13.5">
      <c r="A151" s="31" t="s">
        <v>381</v>
      </c>
      <c r="B151" s="9" t="s">
        <v>140</v>
      </c>
      <c r="C151" s="10">
        <v>1</v>
      </c>
    </row>
    <row r="152" spans="1:3" s="11" customFormat="1" ht="13.5">
      <c r="A152" s="31" t="s">
        <v>381</v>
      </c>
      <c r="B152" s="9" t="s">
        <v>141</v>
      </c>
      <c r="C152" s="10">
        <v>4</v>
      </c>
    </row>
    <row r="153" spans="1:3" s="11" customFormat="1" ht="13.5">
      <c r="A153" s="31" t="s">
        <v>381</v>
      </c>
      <c r="B153" s="9" t="s">
        <v>142</v>
      </c>
      <c r="C153" s="10">
        <v>2</v>
      </c>
    </row>
    <row r="154" spans="1:3" s="11" customFormat="1" ht="13.5">
      <c r="A154" s="31" t="s">
        <v>381</v>
      </c>
      <c r="B154" s="9" t="s">
        <v>143</v>
      </c>
      <c r="C154" s="10">
        <v>1</v>
      </c>
    </row>
    <row r="155" spans="1:3" s="11" customFormat="1" ht="13.5">
      <c r="A155" s="31" t="s">
        <v>381</v>
      </c>
      <c r="B155" s="9" t="s">
        <v>144</v>
      </c>
      <c r="C155" s="10">
        <v>1</v>
      </c>
    </row>
    <row r="156" spans="1:3" s="11" customFormat="1" ht="13.5">
      <c r="A156" s="31" t="s">
        <v>381</v>
      </c>
      <c r="B156" s="14" t="s">
        <v>145</v>
      </c>
      <c r="C156" s="10">
        <v>1</v>
      </c>
    </row>
    <row r="157" spans="1:3" s="11" customFormat="1" ht="13.5">
      <c r="A157" s="31" t="s">
        <v>381</v>
      </c>
      <c r="B157" s="14" t="s">
        <v>146</v>
      </c>
      <c r="C157" s="10">
        <v>1</v>
      </c>
    </row>
    <row r="158" spans="1:3" s="11" customFormat="1" ht="13.5">
      <c r="A158" s="31" t="s">
        <v>381</v>
      </c>
      <c r="B158" s="14" t="s">
        <v>147</v>
      </c>
      <c r="C158" s="13">
        <f>22-12-1-2</f>
        <v>7</v>
      </c>
    </row>
    <row r="159" spans="1:3" s="11" customFormat="1" ht="13.5">
      <c r="A159" s="31" t="s">
        <v>381</v>
      </c>
      <c r="B159" s="14" t="s">
        <v>148</v>
      </c>
      <c r="C159" s="13">
        <v>1</v>
      </c>
    </row>
    <row r="160" spans="1:3" s="11" customFormat="1" ht="13.5">
      <c r="A160" s="31" t="s">
        <v>381</v>
      </c>
      <c r="B160" s="14" t="s">
        <v>149</v>
      </c>
      <c r="C160" s="13">
        <v>1</v>
      </c>
    </row>
    <row r="161" spans="1:4" s="11" customFormat="1" ht="13.5">
      <c r="A161" s="31" t="s">
        <v>381</v>
      </c>
      <c r="B161" s="14" t="s">
        <v>59</v>
      </c>
      <c r="C161" s="13">
        <v>1</v>
      </c>
    </row>
    <row r="162" spans="1:4" s="11" customFormat="1" ht="13.5">
      <c r="A162" s="31" t="s">
        <v>381</v>
      </c>
      <c r="B162" s="14" t="s">
        <v>150</v>
      </c>
      <c r="C162" s="13">
        <v>1</v>
      </c>
    </row>
    <row r="163" spans="1:4" s="11" customFormat="1" ht="13.5">
      <c r="A163" s="31" t="s">
        <v>381</v>
      </c>
      <c r="B163" s="14" t="s">
        <v>39</v>
      </c>
      <c r="C163" s="10">
        <f>11-2-2</f>
        <v>7</v>
      </c>
    </row>
    <row r="164" spans="1:4" s="11" customFormat="1" ht="13.5">
      <c r="A164" s="31" t="s">
        <v>381</v>
      </c>
      <c r="B164" s="14" t="s">
        <v>44</v>
      </c>
      <c r="C164" s="10">
        <f>14-1-12</f>
        <v>1</v>
      </c>
    </row>
    <row r="165" spans="1:4" s="11" customFormat="1" ht="13.5">
      <c r="A165" s="31" t="s">
        <v>381</v>
      </c>
      <c r="B165" s="14" t="s">
        <v>151</v>
      </c>
      <c r="C165" s="10">
        <v>1</v>
      </c>
      <c r="D165" s="15"/>
    </row>
    <row r="166" spans="1:4" s="11" customFormat="1" ht="13.5">
      <c r="A166" s="31" t="s">
        <v>381</v>
      </c>
      <c r="B166" s="14" t="s">
        <v>152</v>
      </c>
      <c r="C166" s="10">
        <v>4</v>
      </c>
    </row>
    <row r="167" spans="1:4" s="11" customFormat="1" ht="13.5">
      <c r="A167" s="31" t="s">
        <v>381</v>
      </c>
      <c r="B167" s="14" t="s">
        <v>153</v>
      </c>
      <c r="C167" s="10">
        <v>1</v>
      </c>
    </row>
    <row r="168" spans="1:4" s="11" customFormat="1" ht="13.5">
      <c r="A168" s="31" t="s">
        <v>381</v>
      </c>
      <c r="B168" s="14" t="s">
        <v>154</v>
      </c>
      <c r="C168" s="10">
        <v>2</v>
      </c>
    </row>
    <row r="169" spans="1:4" s="11" customFormat="1" ht="13.5">
      <c r="A169" s="31" t="s">
        <v>381</v>
      </c>
      <c r="B169" s="14" t="s">
        <v>35</v>
      </c>
      <c r="C169" s="10">
        <v>1</v>
      </c>
    </row>
    <row r="170" spans="1:4" s="11" customFormat="1" ht="13.5">
      <c r="A170" s="31" t="s">
        <v>381</v>
      </c>
      <c r="B170" s="14" t="s">
        <v>155</v>
      </c>
      <c r="C170" s="10">
        <v>1</v>
      </c>
    </row>
    <row r="171" spans="1:4" s="11" customFormat="1" ht="13.5">
      <c r="A171" s="31" t="s">
        <v>381</v>
      </c>
      <c r="B171" s="14" t="s">
        <v>156</v>
      </c>
      <c r="C171" s="10">
        <v>1</v>
      </c>
    </row>
    <row r="172" spans="1:4" s="11" customFormat="1" ht="13.5">
      <c r="A172" s="31" t="s">
        <v>381</v>
      </c>
      <c r="B172" s="14" t="s">
        <v>63</v>
      </c>
      <c r="C172" s="10">
        <v>3</v>
      </c>
    </row>
    <row r="173" spans="1:4" s="11" customFormat="1" ht="13.5">
      <c r="A173" s="31" t="s">
        <v>381</v>
      </c>
      <c r="B173" s="14" t="s">
        <v>157</v>
      </c>
      <c r="C173" s="10">
        <v>1</v>
      </c>
    </row>
    <row r="174" spans="1:4" s="11" customFormat="1" ht="13.5">
      <c r="A174" s="31" t="s">
        <v>381</v>
      </c>
      <c r="B174" s="14" t="s">
        <v>158</v>
      </c>
      <c r="C174" s="10">
        <v>1</v>
      </c>
    </row>
    <row r="175" spans="1:4" s="11" customFormat="1" ht="13.5">
      <c r="A175" s="31" t="s">
        <v>381</v>
      </c>
      <c r="B175" s="14" t="s">
        <v>159</v>
      </c>
      <c r="C175" s="10">
        <v>1</v>
      </c>
    </row>
    <row r="176" spans="1:4" s="11" customFormat="1" ht="13.5">
      <c r="A176" s="31" t="s">
        <v>381</v>
      </c>
      <c r="B176" s="14" t="s">
        <v>27</v>
      </c>
      <c r="C176" s="10">
        <f>18-12</f>
        <v>6</v>
      </c>
    </row>
    <row r="177" spans="1:4" s="11" customFormat="1" ht="13.5">
      <c r="A177" s="31" t="s">
        <v>381</v>
      </c>
      <c r="B177" s="14" t="s">
        <v>24</v>
      </c>
      <c r="C177" s="10">
        <f>15-2</f>
        <v>13</v>
      </c>
    </row>
    <row r="178" spans="1:4" s="11" customFormat="1" ht="13.5">
      <c r="A178" s="31" t="s">
        <v>381</v>
      </c>
      <c r="B178" s="14" t="s">
        <v>160</v>
      </c>
      <c r="C178" s="13">
        <v>9</v>
      </c>
    </row>
    <row r="179" spans="1:4" s="11" customFormat="1" ht="13.5">
      <c r="A179" s="31" t="s">
        <v>381</v>
      </c>
      <c r="B179" s="14" t="s">
        <v>161</v>
      </c>
      <c r="C179" s="13">
        <v>1</v>
      </c>
    </row>
    <row r="180" spans="1:4" s="11" customFormat="1" ht="13.5">
      <c r="A180" s="31" t="s">
        <v>381</v>
      </c>
      <c r="B180" s="14" t="s">
        <v>162</v>
      </c>
      <c r="C180" s="13">
        <v>1</v>
      </c>
    </row>
    <row r="181" spans="1:4" s="11" customFormat="1" ht="13.5">
      <c r="A181" s="31" t="s">
        <v>381</v>
      </c>
      <c r="B181" s="14" t="s">
        <v>163</v>
      </c>
      <c r="C181" s="13">
        <v>2</v>
      </c>
    </row>
    <row r="182" spans="1:4" s="11" customFormat="1" ht="13.5">
      <c r="A182" s="31" t="s">
        <v>381</v>
      </c>
      <c r="B182" s="14" t="s">
        <v>55</v>
      </c>
      <c r="C182" s="13">
        <v>1</v>
      </c>
    </row>
    <row r="183" spans="1:4" s="11" customFormat="1" ht="13.5">
      <c r="A183" s="31" t="s">
        <v>381</v>
      </c>
      <c r="B183" s="14" t="s">
        <v>67</v>
      </c>
      <c r="C183" s="13">
        <v>3</v>
      </c>
    </row>
    <row r="184" spans="1:4" s="11" customFormat="1" ht="13.5">
      <c r="A184" s="31" t="s">
        <v>381</v>
      </c>
      <c r="B184" s="14" t="s">
        <v>164</v>
      </c>
      <c r="C184" s="13">
        <v>3</v>
      </c>
    </row>
    <row r="185" spans="1:4" s="11" customFormat="1" ht="13.5">
      <c r="A185" s="31" t="s">
        <v>381</v>
      </c>
      <c r="B185" s="14" t="s">
        <v>33</v>
      </c>
      <c r="C185" s="13">
        <f>5-2</f>
        <v>3</v>
      </c>
    </row>
    <row r="186" spans="1:4" s="11" customFormat="1" ht="13.5">
      <c r="A186" s="31" t="s">
        <v>381</v>
      </c>
      <c r="B186" s="14" t="s">
        <v>165</v>
      </c>
      <c r="C186" s="13">
        <v>5</v>
      </c>
      <c r="D186" s="15"/>
    </row>
    <row r="187" spans="1:4" s="11" customFormat="1" ht="13.5">
      <c r="A187" s="31" t="s">
        <v>381</v>
      </c>
      <c r="B187" s="14" t="s">
        <v>166</v>
      </c>
      <c r="C187" s="13">
        <f>3-2</f>
        <v>1</v>
      </c>
    </row>
    <row r="188" spans="1:4" s="11" customFormat="1" ht="13.5">
      <c r="A188" s="31" t="s">
        <v>381</v>
      </c>
      <c r="B188" s="14" t="s">
        <v>73</v>
      </c>
      <c r="C188" s="13">
        <v>5</v>
      </c>
    </row>
    <row r="189" spans="1:4" s="11" customFormat="1" ht="13.5">
      <c r="A189" s="31" t="s">
        <v>381</v>
      </c>
      <c r="B189" s="14" t="s">
        <v>167</v>
      </c>
      <c r="C189" s="13">
        <v>4</v>
      </c>
    </row>
    <row r="190" spans="1:4" s="11" customFormat="1" ht="13.5">
      <c r="A190" s="31" t="s">
        <v>381</v>
      </c>
      <c r="B190" s="14" t="s">
        <v>168</v>
      </c>
      <c r="C190" s="13">
        <v>2</v>
      </c>
    </row>
    <row r="191" spans="1:4" s="11" customFormat="1" ht="13.5">
      <c r="A191" s="31" t="s">
        <v>381</v>
      </c>
      <c r="B191" s="14" t="s">
        <v>169</v>
      </c>
      <c r="C191" s="13">
        <v>2</v>
      </c>
    </row>
    <row r="192" spans="1:4" s="11" customFormat="1" ht="13.5">
      <c r="A192" s="31" t="s">
        <v>381</v>
      </c>
      <c r="B192" s="14" t="s">
        <v>170</v>
      </c>
      <c r="C192" s="13">
        <v>14</v>
      </c>
    </row>
    <row r="193" spans="1:3" s="11" customFormat="1" ht="13.5">
      <c r="A193" s="31" t="s">
        <v>381</v>
      </c>
      <c r="B193" s="14" t="s">
        <v>171</v>
      </c>
      <c r="C193" s="13">
        <f>8-3</f>
        <v>5</v>
      </c>
    </row>
    <row r="194" spans="1:3" s="11" customFormat="1" ht="13.5">
      <c r="A194" s="31" t="s">
        <v>381</v>
      </c>
      <c r="B194" s="14" t="s">
        <v>172</v>
      </c>
      <c r="C194" s="13">
        <v>10</v>
      </c>
    </row>
    <row r="195" spans="1:3" s="11" customFormat="1" ht="13.5">
      <c r="A195" s="31" t="s">
        <v>381</v>
      </c>
      <c r="B195" s="14" t="s">
        <v>173</v>
      </c>
      <c r="C195" s="13">
        <v>10</v>
      </c>
    </row>
    <row r="196" spans="1:3" s="11" customFormat="1" ht="13.5">
      <c r="A196" s="31" t="s">
        <v>381</v>
      </c>
      <c r="B196" s="14" t="s">
        <v>86</v>
      </c>
      <c r="C196" s="13">
        <v>2</v>
      </c>
    </row>
    <row r="197" spans="1:3" s="11" customFormat="1" ht="13.5">
      <c r="A197" s="31" t="s">
        <v>381</v>
      </c>
      <c r="B197" s="14" t="s">
        <v>116</v>
      </c>
      <c r="C197" s="13">
        <v>1</v>
      </c>
    </row>
    <row r="198" spans="1:3" s="11" customFormat="1" ht="13.5">
      <c r="A198" s="31" t="s">
        <v>381</v>
      </c>
      <c r="B198" s="14" t="s">
        <v>174</v>
      </c>
      <c r="C198" s="13">
        <v>1</v>
      </c>
    </row>
    <row r="199" spans="1:3" s="11" customFormat="1" ht="13.5">
      <c r="A199" s="31" t="s">
        <v>381</v>
      </c>
      <c r="B199" s="14" t="s">
        <v>175</v>
      </c>
      <c r="C199" s="13">
        <v>1</v>
      </c>
    </row>
    <row r="200" spans="1:3" s="11" customFormat="1" ht="13.5">
      <c r="A200" s="31" t="s">
        <v>381</v>
      </c>
      <c r="B200" s="14" t="s">
        <v>176</v>
      </c>
      <c r="C200" s="10">
        <v>1</v>
      </c>
    </row>
    <row r="201" spans="1:3" s="11" customFormat="1" ht="13.5">
      <c r="A201" s="31" t="s">
        <v>381</v>
      </c>
      <c r="B201" s="14" t="s">
        <v>177</v>
      </c>
      <c r="C201" s="13">
        <v>1</v>
      </c>
    </row>
    <row r="202" spans="1:3" s="11" customFormat="1" ht="13.5">
      <c r="A202" s="31" t="s">
        <v>381</v>
      </c>
      <c r="B202" s="14" t="s">
        <v>178</v>
      </c>
      <c r="C202" s="13">
        <v>1</v>
      </c>
    </row>
    <row r="203" spans="1:3" s="11" customFormat="1" ht="13.5">
      <c r="A203" s="31" t="s">
        <v>381</v>
      </c>
      <c r="B203" s="14" t="s">
        <v>179</v>
      </c>
      <c r="C203" s="13">
        <v>1</v>
      </c>
    </row>
    <row r="204" spans="1:3" s="11" customFormat="1" ht="13.5">
      <c r="A204" s="31" t="s">
        <v>381</v>
      </c>
      <c r="B204" s="14" t="s">
        <v>51</v>
      </c>
      <c r="C204" s="13">
        <v>1</v>
      </c>
    </row>
    <row r="205" spans="1:3" s="11" customFormat="1" ht="13.5">
      <c r="A205" s="31" t="s">
        <v>381</v>
      </c>
      <c r="B205" s="14" t="s">
        <v>180</v>
      </c>
      <c r="C205" s="13">
        <v>1</v>
      </c>
    </row>
    <row r="206" spans="1:3" s="11" customFormat="1" ht="13.5">
      <c r="A206" s="31" t="s">
        <v>381</v>
      </c>
      <c r="B206" s="14" t="s">
        <v>181</v>
      </c>
      <c r="C206" s="13">
        <v>1</v>
      </c>
    </row>
    <row r="207" spans="1:3" s="11" customFormat="1" ht="13.5">
      <c r="A207" s="31" t="s">
        <v>381</v>
      </c>
      <c r="B207" s="14" t="s">
        <v>182</v>
      </c>
      <c r="C207" s="13">
        <v>1</v>
      </c>
    </row>
    <row r="208" spans="1:3" s="11" customFormat="1" ht="13.5">
      <c r="A208" s="31" t="s">
        <v>381</v>
      </c>
      <c r="B208" s="14" t="s">
        <v>183</v>
      </c>
      <c r="C208" s="13">
        <v>1</v>
      </c>
    </row>
    <row r="209" spans="1:4" s="11" customFormat="1" ht="13.5">
      <c r="A209" s="31" t="s">
        <v>381</v>
      </c>
      <c r="B209" s="14" t="s">
        <v>62</v>
      </c>
      <c r="C209" s="13">
        <v>1</v>
      </c>
    </row>
    <row r="210" spans="1:4" s="11" customFormat="1" ht="13.5">
      <c r="A210" s="31" t="s">
        <v>381</v>
      </c>
      <c r="B210" s="14" t="s">
        <v>184</v>
      </c>
      <c r="C210" s="13">
        <v>1</v>
      </c>
    </row>
    <row r="211" spans="1:4" s="11" customFormat="1" ht="13.5">
      <c r="A211" s="31" t="s">
        <v>381</v>
      </c>
      <c r="B211" s="14" t="s">
        <v>185</v>
      </c>
      <c r="C211" s="10">
        <v>3</v>
      </c>
    </row>
    <row r="212" spans="1:4" s="11" customFormat="1" ht="13.5">
      <c r="A212" s="31" t="s">
        <v>381</v>
      </c>
      <c r="B212" s="14" t="s">
        <v>186</v>
      </c>
      <c r="C212" s="10">
        <v>2</v>
      </c>
      <c r="D212" s="16"/>
    </row>
    <row r="213" spans="1:4" s="11" customFormat="1" ht="13.5">
      <c r="A213" s="31" t="s">
        <v>381</v>
      </c>
      <c r="B213" s="14" t="s">
        <v>188</v>
      </c>
      <c r="C213" s="10">
        <v>2</v>
      </c>
      <c r="D213" s="16"/>
    </row>
    <row r="214" spans="1:4" s="11" customFormat="1" ht="13.5">
      <c r="A214" s="31" t="s">
        <v>381</v>
      </c>
      <c r="B214" s="14" t="s">
        <v>188</v>
      </c>
      <c r="C214" s="10">
        <v>4</v>
      </c>
      <c r="D214" s="16"/>
    </row>
    <row r="215" spans="1:4" s="11" customFormat="1" ht="13.5">
      <c r="A215" s="31" t="s">
        <v>381</v>
      </c>
      <c r="B215" s="17" t="s">
        <v>189</v>
      </c>
      <c r="C215" s="18">
        <v>1</v>
      </c>
      <c r="D215" s="16"/>
    </row>
    <row r="216" spans="1:4" s="11" customFormat="1" ht="13.5">
      <c r="A216" s="31" t="s">
        <v>381</v>
      </c>
      <c r="B216" s="17" t="s">
        <v>190</v>
      </c>
      <c r="C216" s="18">
        <v>12</v>
      </c>
      <c r="D216" s="16"/>
    </row>
    <row r="217" spans="1:4" s="11" customFormat="1" ht="13.5">
      <c r="A217" s="31" t="s">
        <v>381</v>
      </c>
      <c r="B217" s="17" t="s">
        <v>191</v>
      </c>
      <c r="C217" s="18">
        <v>1</v>
      </c>
      <c r="D217" s="16"/>
    </row>
    <row r="218" spans="1:4" s="11" customFormat="1" ht="13.5">
      <c r="A218" s="31" t="s">
        <v>381</v>
      </c>
      <c r="B218" s="17" t="s">
        <v>192</v>
      </c>
      <c r="C218" s="18">
        <v>1</v>
      </c>
      <c r="D218" s="16"/>
    </row>
    <row r="219" spans="1:4" s="11" customFormat="1" ht="13.5">
      <c r="A219" s="31" t="s">
        <v>381</v>
      </c>
      <c r="B219" s="17" t="s">
        <v>193</v>
      </c>
      <c r="C219" s="18">
        <v>1</v>
      </c>
      <c r="D219" s="16"/>
    </row>
    <row r="220" spans="1:4" s="11" customFormat="1" ht="13.5">
      <c r="A220" s="31" t="s">
        <v>381</v>
      </c>
      <c r="B220" s="17" t="s">
        <v>194</v>
      </c>
      <c r="C220" s="18">
        <v>1</v>
      </c>
      <c r="D220" s="16"/>
    </row>
    <row r="221" spans="1:4" s="11" customFormat="1" ht="13.5">
      <c r="A221" s="31" t="s">
        <v>381</v>
      </c>
      <c r="B221" s="17" t="s">
        <v>195</v>
      </c>
      <c r="C221" s="18">
        <v>1</v>
      </c>
      <c r="D221" s="16"/>
    </row>
    <row r="222" spans="1:4" s="11" customFormat="1" ht="13.5">
      <c r="A222" s="31" t="s">
        <v>381</v>
      </c>
      <c r="B222" s="17" t="s">
        <v>196</v>
      </c>
      <c r="C222" s="18">
        <v>1</v>
      </c>
      <c r="D222" s="16"/>
    </row>
    <row r="223" spans="1:4" s="11" customFormat="1" ht="13.5">
      <c r="A223" s="31" t="s">
        <v>381</v>
      </c>
      <c r="B223" s="17" t="s">
        <v>197</v>
      </c>
      <c r="C223" s="18">
        <v>1</v>
      </c>
      <c r="D223" s="16"/>
    </row>
    <row r="224" spans="1:4" s="11" customFormat="1" ht="13.5">
      <c r="A224" s="31" t="s">
        <v>381</v>
      </c>
      <c r="B224" s="17" t="s">
        <v>198</v>
      </c>
      <c r="C224" s="18">
        <v>1</v>
      </c>
      <c r="D224" s="16"/>
    </row>
    <row r="225" spans="1:4" s="11" customFormat="1" ht="13.5">
      <c r="A225" s="31" t="s">
        <v>381</v>
      </c>
      <c r="B225" s="17" t="s">
        <v>199</v>
      </c>
      <c r="C225" s="18">
        <v>1</v>
      </c>
      <c r="D225" s="16"/>
    </row>
    <row r="226" spans="1:4" s="11" customFormat="1" ht="13.5">
      <c r="A226" s="31" t="s">
        <v>381</v>
      </c>
      <c r="B226" s="17" t="s">
        <v>200</v>
      </c>
      <c r="C226" s="18">
        <v>1</v>
      </c>
      <c r="D226" s="16"/>
    </row>
    <row r="227" spans="1:4" s="11" customFormat="1" ht="13.5">
      <c r="A227" s="31" t="s">
        <v>381</v>
      </c>
      <c r="B227" s="17" t="s">
        <v>201</v>
      </c>
      <c r="C227" s="18">
        <v>1</v>
      </c>
      <c r="D227" s="16"/>
    </row>
    <row r="228" spans="1:4" s="11" customFormat="1" ht="13.5">
      <c r="A228" s="31" t="s">
        <v>381</v>
      </c>
      <c r="B228" s="17" t="s">
        <v>202</v>
      </c>
      <c r="C228" s="18">
        <v>1</v>
      </c>
      <c r="D228" s="16"/>
    </row>
    <row r="229" spans="1:4" s="11" customFormat="1" ht="13.5">
      <c r="A229" s="31" t="s">
        <v>381</v>
      </c>
      <c r="B229" s="17" t="s">
        <v>203</v>
      </c>
      <c r="C229" s="18">
        <v>28</v>
      </c>
      <c r="D229" s="16"/>
    </row>
    <row r="230" spans="1:4" s="11" customFormat="1" ht="13.5">
      <c r="A230" s="31" t="s">
        <v>381</v>
      </c>
      <c r="B230" s="17" t="s">
        <v>204</v>
      </c>
      <c r="C230" s="18">
        <v>1</v>
      </c>
      <c r="D230" s="16"/>
    </row>
    <row r="231" spans="1:4" s="11" customFormat="1" ht="13.5">
      <c r="A231" s="31" t="s">
        <v>381</v>
      </c>
      <c r="B231" s="17" t="s">
        <v>205</v>
      </c>
      <c r="C231" s="18">
        <v>1</v>
      </c>
      <c r="D231" s="16"/>
    </row>
    <row r="232" spans="1:4" s="11" customFormat="1" ht="13.5">
      <c r="A232" s="31" t="s">
        <v>381</v>
      </c>
      <c r="B232" s="17" t="s">
        <v>206</v>
      </c>
      <c r="C232" s="18">
        <v>1</v>
      </c>
      <c r="D232" s="16"/>
    </row>
    <row r="233" spans="1:4" s="11" customFormat="1" ht="13.5">
      <c r="A233" s="31" t="s">
        <v>381</v>
      </c>
      <c r="B233" s="17" t="s">
        <v>207</v>
      </c>
      <c r="C233" s="18">
        <v>14</v>
      </c>
      <c r="D233" s="16"/>
    </row>
    <row r="234" spans="1:4" s="11" customFormat="1" ht="13.5">
      <c r="A234" s="31" t="s">
        <v>381</v>
      </c>
      <c r="B234" s="17" t="s">
        <v>208</v>
      </c>
      <c r="C234" s="18">
        <v>14</v>
      </c>
      <c r="D234" s="16"/>
    </row>
    <row r="235" spans="1:4" s="11" customFormat="1" ht="13.5">
      <c r="A235" s="31" t="s">
        <v>381</v>
      </c>
      <c r="B235" s="17" t="s">
        <v>209</v>
      </c>
      <c r="C235" s="18">
        <v>18</v>
      </c>
      <c r="D235" s="16"/>
    </row>
    <row r="236" spans="1:4" s="11" customFormat="1" ht="13.5">
      <c r="A236" s="31" t="s">
        <v>381</v>
      </c>
      <c r="B236" s="17" t="s">
        <v>210</v>
      </c>
      <c r="C236" s="18">
        <v>1</v>
      </c>
      <c r="D236" s="16"/>
    </row>
    <row r="237" spans="1:4" s="11" customFormat="1" ht="13.5">
      <c r="A237" s="31" t="s">
        <v>381</v>
      </c>
      <c r="B237" s="17" t="s">
        <v>211</v>
      </c>
      <c r="C237" s="18">
        <v>14</v>
      </c>
      <c r="D237" s="16"/>
    </row>
    <row r="238" spans="1:4" s="11" customFormat="1" ht="13.5">
      <c r="A238" s="31" t="s">
        <v>381</v>
      </c>
      <c r="B238" s="17" t="s">
        <v>212</v>
      </c>
      <c r="C238" s="18">
        <v>7</v>
      </c>
      <c r="D238" s="16"/>
    </row>
    <row r="239" spans="1:4" s="11" customFormat="1" ht="13.5">
      <c r="A239" s="31" t="s">
        <v>381</v>
      </c>
      <c r="B239" s="17" t="s">
        <v>213</v>
      </c>
      <c r="C239" s="18">
        <v>14</v>
      </c>
      <c r="D239" s="16"/>
    </row>
    <row r="240" spans="1:4" s="11" customFormat="1" ht="13.5">
      <c r="A240" s="31" t="s">
        <v>381</v>
      </c>
      <c r="B240" s="17" t="s">
        <v>214</v>
      </c>
      <c r="C240" s="18">
        <v>10</v>
      </c>
      <c r="D240" s="16"/>
    </row>
    <row r="241" spans="1:4" s="11" customFormat="1" ht="13.5">
      <c r="A241" s="31" t="s">
        <v>381</v>
      </c>
      <c r="B241" s="17" t="s">
        <v>215</v>
      </c>
      <c r="C241" s="18">
        <v>2</v>
      </c>
      <c r="D241" s="16"/>
    </row>
    <row r="242" spans="1:4" s="11" customFormat="1" ht="13.5">
      <c r="A242" s="31" t="s">
        <v>381</v>
      </c>
      <c r="B242" s="17" t="s">
        <v>216</v>
      </c>
      <c r="C242" s="18">
        <v>12</v>
      </c>
      <c r="D242" s="16"/>
    </row>
    <row r="243" spans="1:4" s="11" customFormat="1" ht="13.5">
      <c r="A243" s="31" t="s">
        <v>381</v>
      </c>
      <c r="B243" s="14" t="s">
        <v>138</v>
      </c>
      <c r="C243" s="10">
        <v>1</v>
      </c>
      <c r="D243" s="16"/>
    </row>
    <row r="244" spans="1:4" s="11" customFormat="1" ht="13.5">
      <c r="A244" s="31" t="s">
        <v>381</v>
      </c>
      <c r="B244" s="14" t="s">
        <v>217</v>
      </c>
      <c r="C244" s="10">
        <v>1</v>
      </c>
      <c r="D244" s="16"/>
    </row>
    <row r="245" spans="1:4" s="11" customFormat="1" ht="13.5">
      <c r="A245" s="31" t="s">
        <v>381</v>
      </c>
      <c r="B245" s="14" t="s">
        <v>218</v>
      </c>
      <c r="C245" s="10">
        <v>2</v>
      </c>
      <c r="D245" s="16"/>
    </row>
    <row r="246" spans="1:4" s="11" customFormat="1" ht="13.5">
      <c r="A246" s="31" t="s">
        <v>381</v>
      </c>
      <c r="B246" s="14" t="s">
        <v>219</v>
      </c>
      <c r="C246" s="10">
        <v>3</v>
      </c>
      <c r="D246" s="16"/>
    </row>
    <row r="247" spans="1:4" s="11" customFormat="1" ht="13.5">
      <c r="A247" s="31" t="s">
        <v>381</v>
      </c>
      <c r="B247" s="14" t="s">
        <v>220</v>
      </c>
      <c r="C247" s="10">
        <v>1</v>
      </c>
      <c r="D247" s="16"/>
    </row>
    <row r="248" spans="1:4" s="11" customFormat="1" ht="13.5">
      <c r="A248" s="31" t="s">
        <v>381</v>
      </c>
      <c r="B248" s="14" t="s">
        <v>221</v>
      </c>
      <c r="C248" s="10">
        <v>1</v>
      </c>
      <c r="D248" s="16"/>
    </row>
    <row r="249" spans="1:4" s="11" customFormat="1" ht="13.5">
      <c r="A249" s="31" t="s">
        <v>381</v>
      </c>
      <c r="B249" s="14" t="s">
        <v>222</v>
      </c>
      <c r="C249" s="10">
        <v>1</v>
      </c>
      <c r="D249" s="16"/>
    </row>
    <row r="250" spans="1:4" s="11" customFormat="1" ht="13.5">
      <c r="A250" s="31" t="s">
        <v>381</v>
      </c>
      <c r="B250" s="14" t="s">
        <v>223</v>
      </c>
      <c r="C250" s="10">
        <v>1</v>
      </c>
      <c r="D250" s="16"/>
    </row>
    <row r="251" spans="1:4" s="11" customFormat="1" ht="13.5">
      <c r="A251" s="31" t="s">
        <v>381</v>
      </c>
      <c r="B251" s="14" t="s">
        <v>224</v>
      </c>
      <c r="C251" s="10">
        <v>1</v>
      </c>
      <c r="D251" s="16"/>
    </row>
    <row r="252" spans="1:4" s="11" customFormat="1" ht="13.5">
      <c r="A252" s="31" t="s">
        <v>381</v>
      </c>
      <c r="B252" s="14" t="s">
        <v>225</v>
      </c>
      <c r="C252" s="10">
        <v>1</v>
      </c>
      <c r="D252" s="16"/>
    </row>
    <row r="253" spans="1:4" s="11" customFormat="1" ht="13.5">
      <c r="A253" s="31" t="s">
        <v>381</v>
      </c>
      <c r="B253" s="14" t="s">
        <v>226</v>
      </c>
      <c r="C253" s="10">
        <v>1</v>
      </c>
      <c r="D253" s="16"/>
    </row>
    <row r="254" spans="1:4" s="11" customFormat="1" ht="13.5">
      <c r="A254" s="31" t="s">
        <v>381</v>
      </c>
      <c r="B254" s="14" t="s">
        <v>227</v>
      </c>
      <c r="C254" s="10">
        <v>1</v>
      </c>
      <c r="D254" s="16"/>
    </row>
    <row r="255" spans="1:4" s="11" customFormat="1" ht="13.5">
      <c r="A255" s="31" t="s">
        <v>381</v>
      </c>
      <c r="B255" s="14" t="s">
        <v>228</v>
      </c>
      <c r="C255" s="10">
        <v>7</v>
      </c>
      <c r="D255" s="16"/>
    </row>
    <row r="256" spans="1:4" s="11" customFormat="1" ht="13.5">
      <c r="A256" s="31" t="s">
        <v>381</v>
      </c>
      <c r="B256" s="14" t="s">
        <v>229</v>
      </c>
      <c r="C256" s="10">
        <v>10</v>
      </c>
      <c r="D256" s="16"/>
    </row>
    <row r="257" spans="1:4" s="11" customFormat="1" ht="13.5">
      <c r="A257" s="31" t="s">
        <v>381</v>
      </c>
      <c r="B257" s="14" t="s">
        <v>230</v>
      </c>
      <c r="C257" s="10">
        <v>2</v>
      </c>
      <c r="D257" s="16"/>
    </row>
    <row r="258" spans="1:4" s="11" customFormat="1" ht="13.5">
      <c r="A258" s="31" t="s">
        <v>381</v>
      </c>
      <c r="B258" s="14" t="s">
        <v>231</v>
      </c>
      <c r="C258" s="10">
        <v>1</v>
      </c>
      <c r="D258" s="16"/>
    </row>
    <row r="259" spans="1:4" s="11" customFormat="1" ht="13.5">
      <c r="A259" s="31" t="s">
        <v>381</v>
      </c>
      <c r="B259" s="14" t="s">
        <v>232</v>
      </c>
      <c r="C259" s="10">
        <v>1</v>
      </c>
      <c r="D259" s="16"/>
    </row>
    <row r="260" spans="1:4" s="11" customFormat="1" ht="13.5">
      <c r="A260" s="31" t="s">
        <v>381</v>
      </c>
      <c r="B260" s="14" t="s">
        <v>233</v>
      </c>
      <c r="C260" s="10">
        <v>1</v>
      </c>
      <c r="D260" s="16"/>
    </row>
    <row r="261" spans="1:4" s="11" customFormat="1" ht="13.5">
      <c r="A261" s="31" t="s">
        <v>381</v>
      </c>
      <c r="B261" s="14" t="s">
        <v>234</v>
      </c>
      <c r="C261" s="10">
        <v>2</v>
      </c>
      <c r="D261" s="16"/>
    </row>
    <row r="262" spans="1:4" s="11" customFormat="1" ht="13.5">
      <c r="A262" s="31" t="s">
        <v>381</v>
      </c>
      <c r="B262" s="14" t="s">
        <v>235</v>
      </c>
      <c r="C262" s="10">
        <v>1</v>
      </c>
      <c r="D262" s="16"/>
    </row>
    <row r="263" spans="1:4" s="11" customFormat="1" ht="13.5">
      <c r="A263" s="31" t="s">
        <v>381</v>
      </c>
      <c r="B263" s="14" t="s">
        <v>129</v>
      </c>
      <c r="C263" s="10">
        <v>1</v>
      </c>
      <c r="D263" s="16"/>
    </row>
    <row r="264" spans="1:4" s="11" customFormat="1" ht="13.5">
      <c r="A264" s="31" t="s">
        <v>381</v>
      </c>
      <c r="B264" s="14" t="s">
        <v>236</v>
      </c>
      <c r="C264" s="10">
        <v>1</v>
      </c>
      <c r="D264" s="16"/>
    </row>
    <row r="265" spans="1:4" s="11" customFormat="1" ht="13.5">
      <c r="A265" s="31" t="s">
        <v>381</v>
      </c>
      <c r="B265" s="14" t="s">
        <v>220</v>
      </c>
      <c r="C265" s="10">
        <v>1</v>
      </c>
      <c r="D265" s="16"/>
    </row>
    <row r="266" spans="1:4" s="11" customFormat="1" ht="13.5">
      <c r="A266" s="31" t="s">
        <v>381</v>
      </c>
      <c r="B266" s="14" t="s">
        <v>210</v>
      </c>
      <c r="C266" s="10">
        <v>1</v>
      </c>
      <c r="D266" s="16"/>
    </row>
    <row r="267" spans="1:4" s="11" customFormat="1" ht="13.5">
      <c r="A267" s="31" t="s">
        <v>381</v>
      </c>
      <c r="B267" s="14" t="s">
        <v>237</v>
      </c>
      <c r="C267" s="10">
        <v>1</v>
      </c>
      <c r="D267" s="16"/>
    </row>
    <row r="268" spans="1:4" s="11" customFormat="1" ht="13.5">
      <c r="A268" s="31" t="s">
        <v>381</v>
      </c>
      <c r="B268" s="14" t="s">
        <v>238</v>
      </c>
      <c r="C268" s="10">
        <v>1</v>
      </c>
      <c r="D268" s="16"/>
    </row>
    <row r="269" spans="1:4" s="11" customFormat="1" ht="13.5">
      <c r="A269" s="31" t="s">
        <v>381</v>
      </c>
      <c r="B269" s="14" t="s">
        <v>239</v>
      </c>
      <c r="C269" s="10">
        <v>2</v>
      </c>
      <c r="D269" s="16"/>
    </row>
    <row r="270" spans="1:4" s="11" customFormat="1" ht="13.5">
      <c r="A270" s="31" t="s">
        <v>381</v>
      </c>
      <c r="B270" s="14" t="s">
        <v>17</v>
      </c>
      <c r="C270" s="10">
        <v>1</v>
      </c>
      <c r="D270" s="16"/>
    </row>
    <row r="271" spans="1:4" s="11" customFormat="1" ht="13.5">
      <c r="A271" s="31" t="s">
        <v>381</v>
      </c>
      <c r="B271" s="14" t="s">
        <v>240</v>
      </c>
      <c r="C271" s="10">
        <v>4</v>
      </c>
      <c r="D271" s="16"/>
    </row>
    <row r="272" spans="1:4" s="11" customFormat="1" ht="13.5">
      <c r="A272" s="31" t="s">
        <v>381</v>
      </c>
      <c r="B272" s="14" t="s">
        <v>220</v>
      </c>
      <c r="C272" s="10">
        <v>1</v>
      </c>
      <c r="D272" s="16"/>
    </row>
    <row r="273" spans="1:4" s="11" customFormat="1" ht="13.5">
      <c r="A273" s="31" t="s">
        <v>381</v>
      </c>
      <c r="B273" s="14" t="s">
        <v>241</v>
      </c>
      <c r="C273" s="10">
        <v>1</v>
      </c>
      <c r="D273" s="16"/>
    </row>
    <row r="274" spans="1:4" s="11" customFormat="1" ht="13.5">
      <c r="A274" s="31" t="s">
        <v>381</v>
      </c>
      <c r="B274" s="14" t="s">
        <v>242</v>
      </c>
      <c r="C274" s="10">
        <v>1</v>
      </c>
      <c r="D274" s="16"/>
    </row>
    <row r="275" spans="1:4" s="11" customFormat="1" ht="13.5">
      <c r="A275" s="31" t="s">
        <v>381</v>
      </c>
      <c r="B275" s="14" t="s">
        <v>243</v>
      </c>
      <c r="C275" s="10">
        <v>1</v>
      </c>
      <c r="D275" s="16"/>
    </row>
    <row r="276" spans="1:4" s="11" customFormat="1" ht="13.5">
      <c r="A276" s="31" t="s">
        <v>381</v>
      </c>
      <c r="B276" s="9" t="s">
        <v>143</v>
      </c>
      <c r="C276" s="10">
        <v>5</v>
      </c>
    </row>
    <row r="277" spans="1:4" s="11" customFormat="1" ht="13.5">
      <c r="A277" s="31" t="s">
        <v>381</v>
      </c>
      <c r="B277" s="9" t="s">
        <v>143</v>
      </c>
      <c r="C277" s="10">
        <v>2</v>
      </c>
    </row>
    <row r="278" spans="1:4" s="11" customFormat="1" ht="13.5">
      <c r="A278" s="31" t="s">
        <v>381</v>
      </c>
      <c r="B278" s="14" t="s">
        <v>244</v>
      </c>
      <c r="C278" s="13">
        <v>3</v>
      </c>
    </row>
    <row r="279" spans="1:4" s="11" customFormat="1" ht="13.5">
      <c r="A279" s="31" t="s">
        <v>381</v>
      </c>
      <c r="B279" s="9" t="s">
        <v>245</v>
      </c>
      <c r="C279" s="13">
        <v>2</v>
      </c>
    </row>
    <row r="280" spans="1:4" s="11" customFormat="1" ht="13.5">
      <c r="A280" s="31" t="s">
        <v>381</v>
      </c>
      <c r="B280" s="9" t="s">
        <v>246</v>
      </c>
      <c r="C280" s="13">
        <v>108</v>
      </c>
    </row>
    <row r="281" spans="1:4" s="11" customFormat="1" ht="13.5">
      <c r="A281" s="31" t="s">
        <v>381</v>
      </c>
      <c r="B281" s="9" t="s">
        <v>247</v>
      </c>
      <c r="C281" s="13">
        <v>1</v>
      </c>
    </row>
    <row r="282" spans="1:4" s="11" customFormat="1" ht="13.5">
      <c r="A282" s="31" t="s">
        <v>381</v>
      </c>
      <c r="B282" s="9" t="s">
        <v>36</v>
      </c>
      <c r="C282" s="13">
        <v>2</v>
      </c>
    </row>
    <row r="283" spans="1:4" s="11" customFormat="1" ht="13.5">
      <c r="A283" s="31" t="s">
        <v>381</v>
      </c>
      <c r="B283" s="14" t="s">
        <v>248</v>
      </c>
      <c r="C283" s="13">
        <v>1</v>
      </c>
    </row>
    <row r="284" spans="1:4" s="11" customFormat="1" ht="13.5">
      <c r="A284" s="31" t="s">
        <v>381</v>
      </c>
      <c r="B284" s="9" t="s">
        <v>143</v>
      </c>
      <c r="C284" s="13">
        <v>1</v>
      </c>
    </row>
    <row r="285" spans="1:4" s="11" customFormat="1" ht="13.5">
      <c r="A285" s="31" t="s">
        <v>381</v>
      </c>
      <c r="B285" s="14" t="s">
        <v>249</v>
      </c>
      <c r="C285" s="13">
        <v>4</v>
      </c>
      <c r="D285" s="16" t="s">
        <v>187</v>
      </c>
    </row>
    <row r="286" spans="1:4" s="11" customFormat="1" ht="13.5">
      <c r="A286" s="31" t="s">
        <v>381</v>
      </c>
      <c r="B286" s="14" t="s">
        <v>250</v>
      </c>
      <c r="C286" s="13">
        <v>30</v>
      </c>
      <c r="D286" s="16" t="s">
        <v>187</v>
      </c>
    </row>
    <row r="287" spans="1:4" s="11" customFormat="1" ht="13.5">
      <c r="A287" s="31" t="s">
        <v>381</v>
      </c>
      <c r="B287" s="14" t="s">
        <v>251</v>
      </c>
      <c r="C287" s="13">
        <v>1</v>
      </c>
      <c r="D287" s="16" t="s">
        <v>187</v>
      </c>
    </row>
    <row r="288" spans="1:4" s="11" customFormat="1" ht="13.5">
      <c r="A288" s="31" t="s">
        <v>381</v>
      </c>
      <c r="B288" s="9" t="s">
        <v>252</v>
      </c>
      <c r="C288" s="10">
        <v>1</v>
      </c>
    </row>
    <row r="289" spans="1:3" s="11" customFormat="1" ht="13.5">
      <c r="A289" s="31" t="s">
        <v>381</v>
      </c>
      <c r="B289" s="9" t="s">
        <v>253</v>
      </c>
      <c r="C289" s="10">
        <v>1</v>
      </c>
    </row>
    <row r="290" spans="1:3" s="11" customFormat="1" ht="13.5">
      <c r="A290" s="31" t="s">
        <v>381</v>
      </c>
      <c r="B290" s="9" t="s">
        <v>254</v>
      </c>
      <c r="C290" s="10">
        <v>1</v>
      </c>
    </row>
    <row r="291" spans="1:3" s="11" customFormat="1" ht="13.5">
      <c r="A291" s="31" t="s">
        <v>381</v>
      </c>
      <c r="B291" s="9" t="s">
        <v>255</v>
      </c>
      <c r="C291" s="10">
        <v>1</v>
      </c>
    </row>
    <row r="292" spans="1:3" s="11" customFormat="1" ht="13.5">
      <c r="A292" s="31" t="s">
        <v>381</v>
      </c>
      <c r="B292" s="14" t="s">
        <v>256</v>
      </c>
      <c r="C292" s="10">
        <v>1</v>
      </c>
    </row>
    <row r="293" spans="1:3" s="11" customFormat="1" ht="13.5">
      <c r="A293" s="31" t="s">
        <v>381</v>
      </c>
      <c r="B293" s="9" t="s">
        <v>27</v>
      </c>
      <c r="C293" s="10">
        <v>4</v>
      </c>
    </row>
    <row r="294" spans="1:3" s="11" customFormat="1" ht="13.5">
      <c r="A294" s="31" t="s">
        <v>381</v>
      </c>
      <c r="B294" s="9" t="s">
        <v>257</v>
      </c>
      <c r="C294" s="10">
        <v>4</v>
      </c>
    </row>
    <row r="295" spans="1:3" s="11" customFormat="1" ht="13.5">
      <c r="A295" s="31" t="s">
        <v>381</v>
      </c>
      <c r="B295" s="9" t="s">
        <v>258</v>
      </c>
      <c r="C295" s="10">
        <v>2</v>
      </c>
    </row>
    <row r="296" spans="1:3" s="11" customFormat="1" ht="13.5">
      <c r="A296" s="31" t="s">
        <v>381</v>
      </c>
      <c r="B296" s="9" t="s">
        <v>259</v>
      </c>
      <c r="C296" s="10">
        <v>1</v>
      </c>
    </row>
    <row r="297" spans="1:3" s="11" customFormat="1" ht="13.5">
      <c r="A297" s="31" t="s">
        <v>381</v>
      </c>
      <c r="B297" s="9" t="s">
        <v>260</v>
      </c>
      <c r="C297" s="10">
        <v>1</v>
      </c>
    </row>
    <row r="298" spans="1:3" s="11" customFormat="1" ht="13.5">
      <c r="A298" s="31" t="s">
        <v>381</v>
      </c>
      <c r="B298" s="9" t="s">
        <v>159</v>
      </c>
      <c r="C298" s="10">
        <v>1</v>
      </c>
    </row>
    <row r="299" spans="1:3" s="11" customFormat="1" ht="13.5">
      <c r="A299" s="31" t="s">
        <v>381</v>
      </c>
      <c r="B299" s="9" t="s">
        <v>261</v>
      </c>
      <c r="C299" s="10">
        <v>1</v>
      </c>
    </row>
    <row r="300" spans="1:3" s="11" customFormat="1" ht="13.5">
      <c r="A300" s="31" t="s">
        <v>381</v>
      </c>
      <c r="B300" s="9" t="s">
        <v>262</v>
      </c>
      <c r="C300" s="10">
        <v>1</v>
      </c>
    </row>
    <row r="301" spans="1:3" s="11" customFormat="1" ht="13.5">
      <c r="A301" s="31" t="s">
        <v>381</v>
      </c>
      <c r="B301" s="9" t="s">
        <v>79</v>
      </c>
      <c r="C301" s="10">
        <v>2</v>
      </c>
    </row>
    <row r="302" spans="1:3" s="11" customFormat="1" ht="13.5">
      <c r="A302" s="31" t="s">
        <v>381</v>
      </c>
      <c r="B302" s="9" t="s">
        <v>77</v>
      </c>
      <c r="C302" s="10">
        <v>1</v>
      </c>
    </row>
    <row r="303" spans="1:3" s="11" customFormat="1" ht="13.5">
      <c r="A303" s="31" t="s">
        <v>381</v>
      </c>
      <c r="B303" s="9" t="s">
        <v>263</v>
      </c>
      <c r="C303" s="10">
        <v>1</v>
      </c>
    </row>
    <row r="304" spans="1:3" s="11" customFormat="1" ht="13.5">
      <c r="A304" s="31" t="s">
        <v>381</v>
      </c>
      <c r="B304" s="9" t="s">
        <v>30</v>
      </c>
      <c r="C304" s="10">
        <v>1</v>
      </c>
    </row>
    <row r="305" spans="1:4" s="11" customFormat="1" ht="13.5">
      <c r="A305" s="31" t="s">
        <v>381</v>
      </c>
      <c r="B305" s="9" t="s">
        <v>264</v>
      </c>
      <c r="C305" s="10">
        <v>1</v>
      </c>
    </row>
    <row r="306" spans="1:4" s="11" customFormat="1" ht="13.5">
      <c r="A306" s="31" t="s">
        <v>381</v>
      </c>
      <c r="B306" s="9" t="s">
        <v>265</v>
      </c>
      <c r="C306" s="10">
        <v>1</v>
      </c>
    </row>
    <row r="307" spans="1:4" s="11" customFormat="1" ht="13.5">
      <c r="A307" s="31" t="s">
        <v>381</v>
      </c>
      <c r="B307" s="9" t="s">
        <v>266</v>
      </c>
      <c r="C307" s="10">
        <v>1</v>
      </c>
    </row>
    <row r="308" spans="1:4" s="11" customFormat="1" ht="13.5">
      <c r="A308" s="31" t="s">
        <v>381</v>
      </c>
      <c r="B308" s="9" t="s">
        <v>267</v>
      </c>
      <c r="C308" s="10">
        <v>1</v>
      </c>
    </row>
    <row r="309" spans="1:4" s="11" customFormat="1" ht="13.5">
      <c r="A309" s="31" t="s">
        <v>381</v>
      </c>
      <c r="B309" s="9" t="s">
        <v>268</v>
      </c>
      <c r="C309" s="10">
        <v>1</v>
      </c>
    </row>
    <row r="310" spans="1:4" s="11" customFormat="1" ht="13.5">
      <c r="A310" s="31" t="s">
        <v>381</v>
      </c>
      <c r="B310" s="9" t="s">
        <v>63</v>
      </c>
      <c r="C310" s="10">
        <v>1</v>
      </c>
    </row>
    <row r="311" spans="1:4" s="11" customFormat="1" ht="13.5">
      <c r="A311" s="31" t="s">
        <v>381</v>
      </c>
      <c r="B311" s="9" t="s">
        <v>269</v>
      </c>
      <c r="C311" s="10">
        <v>1</v>
      </c>
    </row>
    <row r="312" spans="1:4" s="11" customFormat="1" ht="13.5">
      <c r="A312" s="31" t="s">
        <v>381</v>
      </c>
      <c r="B312" s="9" t="s">
        <v>270</v>
      </c>
      <c r="C312" s="10">
        <v>1</v>
      </c>
    </row>
    <row r="313" spans="1:4" s="11" customFormat="1" ht="13.5">
      <c r="A313" s="31" t="s">
        <v>381</v>
      </c>
      <c r="B313" s="9" t="s">
        <v>72</v>
      </c>
      <c r="C313" s="10">
        <v>1</v>
      </c>
    </row>
    <row r="314" spans="1:4" s="11" customFormat="1" ht="13.5">
      <c r="A314" s="31" t="s">
        <v>381</v>
      </c>
      <c r="B314" s="9" t="s">
        <v>271</v>
      </c>
      <c r="C314" s="10">
        <v>1</v>
      </c>
    </row>
    <row r="315" spans="1:4" s="11" customFormat="1" ht="13.5">
      <c r="A315" s="31" t="s">
        <v>381</v>
      </c>
      <c r="B315" s="9" t="s">
        <v>35</v>
      </c>
      <c r="C315" s="10">
        <v>1</v>
      </c>
    </row>
    <row r="316" spans="1:4" s="11" customFormat="1" ht="13.5">
      <c r="A316" s="31" t="s">
        <v>381</v>
      </c>
      <c r="B316" s="9" t="s">
        <v>272</v>
      </c>
      <c r="C316" s="10">
        <v>1</v>
      </c>
    </row>
    <row r="317" spans="1:4" s="11" customFormat="1" ht="13.5">
      <c r="A317" s="31" t="s">
        <v>381</v>
      </c>
      <c r="B317" s="9" t="s">
        <v>273</v>
      </c>
      <c r="C317" s="10">
        <v>1</v>
      </c>
    </row>
    <row r="318" spans="1:4" s="11" customFormat="1" ht="13.5">
      <c r="A318" s="31" t="s">
        <v>381</v>
      </c>
      <c r="B318" s="9" t="s">
        <v>274</v>
      </c>
      <c r="C318" s="10">
        <v>1</v>
      </c>
    </row>
    <row r="319" spans="1:4" s="11" customFormat="1" ht="13.5">
      <c r="A319" s="31" t="s">
        <v>381</v>
      </c>
      <c r="B319" s="9" t="s">
        <v>165</v>
      </c>
      <c r="C319" s="10">
        <v>1</v>
      </c>
      <c r="D319" s="15"/>
    </row>
    <row r="320" spans="1:4" s="11" customFormat="1" ht="13.5">
      <c r="A320" s="31" t="s">
        <v>381</v>
      </c>
      <c r="B320" s="32" t="s">
        <v>382</v>
      </c>
      <c r="C320" s="10">
        <v>12</v>
      </c>
      <c r="D320" s="15"/>
    </row>
    <row r="321" spans="1:4" s="11" customFormat="1" ht="13.5">
      <c r="A321" s="31" t="s">
        <v>381</v>
      </c>
      <c r="B321" s="32" t="s">
        <v>383</v>
      </c>
      <c r="C321" s="10">
        <v>8</v>
      </c>
      <c r="D321" s="15"/>
    </row>
    <row r="322" spans="1:4" s="11" customFormat="1" ht="13.5">
      <c r="A322" s="31" t="s">
        <v>381</v>
      </c>
      <c r="B322" s="32" t="s">
        <v>384</v>
      </c>
      <c r="C322" s="10">
        <v>7</v>
      </c>
      <c r="D322" s="15"/>
    </row>
    <row r="323" spans="1:4" s="11" customFormat="1" ht="13.5">
      <c r="A323" s="31" t="s">
        <v>381</v>
      </c>
      <c r="B323" s="14" t="s">
        <v>138</v>
      </c>
      <c r="C323" s="10">
        <v>1</v>
      </c>
    </row>
    <row r="324" spans="1:4" s="11" customFormat="1" ht="13.5">
      <c r="A324" s="31" t="s">
        <v>381</v>
      </c>
      <c r="B324" s="19" t="s">
        <v>275</v>
      </c>
      <c r="C324" s="20">
        <v>1</v>
      </c>
    </row>
    <row r="325" spans="1:4" s="11" customFormat="1" ht="13.5">
      <c r="A325" s="31" t="s">
        <v>381</v>
      </c>
      <c r="B325" s="19" t="s">
        <v>276</v>
      </c>
      <c r="C325" s="20">
        <f>16-11</f>
        <v>5</v>
      </c>
    </row>
    <row r="326" spans="1:4" s="11" customFormat="1" ht="13.5">
      <c r="A326" s="31" t="s">
        <v>381</v>
      </c>
      <c r="B326" s="19" t="s">
        <v>171</v>
      </c>
      <c r="C326" s="20">
        <v>3</v>
      </c>
    </row>
    <row r="327" spans="1:4" s="11" customFormat="1" ht="13.5">
      <c r="A327" s="31" t="s">
        <v>381</v>
      </c>
      <c r="B327" s="14" t="s">
        <v>277</v>
      </c>
      <c r="C327" s="10">
        <v>1</v>
      </c>
    </row>
    <row r="328" spans="1:4">
      <c r="A328" s="31" t="s">
        <v>381</v>
      </c>
      <c r="B328" s="14" t="s">
        <v>279</v>
      </c>
      <c r="C328" s="25">
        <v>1</v>
      </c>
    </row>
    <row r="329" spans="1:4">
      <c r="A329" s="31" t="s">
        <v>381</v>
      </c>
      <c r="B329" s="14" t="s">
        <v>280</v>
      </c>
      <c r="C329" s="25">
        <v>1</v>
      </c>
    </row>
    <row r="330" spans="1:4">
      <c r="A330" s="31" t="s">
        <v>381</v>
      </c>
      <c r="B330" s="14" t="s">
        <v>281</v>
      </c>
      <c r="C330" s="25">
        <v>40</v>
      </c>
    </row>
    <row r="331" spans="1:4">
      <c r="A331" s="31" t="s">
        <v>381</v>
      </c>
      <c r="B331" s="14" t="s">
        <v>282</v>
      </c>
      <c r="C331" s="25">
        <v>40</v>
      </c>
    </row>
    <row r="332" spans="1:4">
      <c r="A332" s="31" t="s">
        <v>381</v>
      </c>
      <c r="B332" s="14" t="s">
        <v>283</v>
      </c>
      <c r="C332" s="25">
        <v>40</v>
      </c>
    </row>
    <row r="333" spans="1:4">
      <c r="A333" s="31" t="s">
        <v>381</v>
      </c>
      <c r="B333" s="14" t="s">
        <v>284</v>
      </c>
      <c r="C333" s="25">
        <v>60</v>
      </c>
    </row>
    <row r="334" spans="1:4">
      <c r="A334" s="31" t="s">
        <v>378</v>
      </c>
      <c r="B334" s="33" t="s">
        <v>285</v>
      </c>
      <c r="C334" s="26">
        <v>1</v>
      </c>
    </row>
    <row r="335" spans="1:4">
      <c r="A335" s="31" t="s">
        <v>378</v>
      </c>
      <c r="B335" s="33" t="s">
        <v>286</v>
      </c>
      <c r="C335" s="26">
        <v>1</v>
      </c>
    </row>
    <row r="336" spans="1:4">
      <c r="A336" s="31" t="s">
        <v>378</v>
      </c>
      <c r="B336" s="33" t="s">
        <v>287</v>
      </c>
      <c r="C336" s="26">
        <v>1</v>
      </c>
    </row>
    <row r="337" spans="1:3">
      <c r="A337" s="31" t="s">
        <v>378</v>
      </c>
      <c r="B337" s="33" t="s">
        <v>288</v>
      </c>
      <c r="C337" s="26">
        <v>1</v>
      </c>
    </row>
    <row r="338" spans="1:3">
      <c r="A338" s="31" t="s">
        <v>378</v>
      </c>
      <c r="B338" s="33" t="s">
        <v>289</v>
      </c>
      <c r="C338" s="26">
        <v>1</v>
      </c>
    </row>
    <row r="339" spans="1:3">
      <c r="A339" s="31" t="s">
        <v>378</v>
      </c>
      <c r="B339" s="33" t="s">
        <v>290</v>
      </c>
      <c r="C339" s="26">
        <v>1</v>
      </c>
    </row>
    <row r="340" spans="1:3">
      <c r="A340" s="31" t="s">
        <v>378</v>
      </c>
      <c r="B340" s="33" t="s">
        <v>291</v>
      </c>
      <c r="C340" s="26">
        <v>1</v>
      </c>
    </row>
    <row r="341" spans="1:3">
      <c r="A341" s="31" t="s">
        <v>378</v>
      </c>
      <c r="B341" s="33" t="s">
        <v>292</v>
      </c>
      <c r="C341" s="26">
        <v>1</v>
      </c>
    </row>
    <row r="342" spans="1:3">
      <c r="A342" s="31" t="s">
        <v>378</v>
      </c>
      <c r="B342" s="34" t="s">
        <v>293</v>
      </c>
      <c r="C342" s="26">
        <v>1</v>
      </c>
    </row>
    <row r="343" spans="1:3">
      <c r="A343" s="31" t="s">
        <v>378</v>
      </c>
      <c r="B343" s="35" t="s">
        <v>294</v>
      </c>
      <c r="C343" s="26">
        <v>1</v>
      </c>
    </row>
    <row r="344" spans="1:3">
      <c r="A344" s="31" t="s">
        <v>378</v>
      </c>
      <c r="B344" s="35" t="s">
        <v>295</v>
      </c>
      <c r="C344" s="26">
        <v>1</v>
      </c>
    </row>
    <row r="345" spans="1:3">
      <c r="A345" s="31" t="s">
        <v>378</v>
      </c>
      <c r="B345" s="36" t="s">
        <v>296</v>
      </c>
      <c r="C345" s="27">
        <v>1</v>
      </c>
    </row>
    <row r="346" spans="1:3">
      <c r="A346" s="31" t="s">
        <v>378</v>
      </c>
      <c r="B346" s="36" t="s">
        <v>297</v>
      </c>
      <c r="C346" s="27">
        <v>1</v>
      </c>
    </row>
    <row r="347" spans="1:3">
      <c r="A347" s="31" t="s">
        <v>378</v>
      </c>
      <c r="B347" s="37" t="s">
        <v>298</v>
      </c>
      <c r="C347" s="27">
        <v>1</v>
      </c>
    </row>
    <row r="348" spans="1:3">
      <c r="A348" s="31" t="s">
        <v>378</v>
      </c>
      <c r="B348" s="37" t="s">
        <v>299</v>
      </c>
      <c r="C348" s="27">
        <v>1</v>
      </c>
    </row>
    <row r="349" spans="1:3">
      <c r="A349" s="31" t="s">
        <v>378</v>
      </c>
      <c r="B349" s="37" t="s">
        <v>300</v>
      </c>
      <c r="C349" s="27">
        <v>1</v>
      </c>
    </row>
    <row r="350" spans="1:3">
      <c r="A350" s="31" t="s">
        <v>378</v>
      </c>
      <c r="B350" s="37" t="s">
        <v>301</v>
      </c>
      <c r="C350" s="27">
        <v>1</v>
      </c>
    </row>
    <row r="351" spans="1:3">
      <c r="A351" s="31" t="s">
        <v>378</v>
      </c>
      <c r="B351" s="38" t="s">
        <v>302</v>
      </c>
      <c r="C351" s="26">
        <v>1</v>
      </c>
    </row>
    <row r="352" spans="1:3">
      <c r="A352" s="31" t="s">
        <v>379</v>
      </c>
      <c r="B352" s="28" t="s">
        <v>185</v>
      </c>
      <c r="C352" s="30">
        <v>2</v>
      </c>
    </row>
    <row r="353" spans="1:3">
      <c r="A353" s="31" t="s">
        <v>379</v>
      </c>
      <c r="B353" s="28" t="s">
        <v>303</v>
      </c>
      <c r="C353" s="30">
        <v>4</v>
      </c>
    </row>
    <row r="354" spans="1:3">
      <c r="A354" s="31" t="s">
        <v>379</v>
      </c>
      <c r="B354" s="28" t="s">
        <v>304</v>
      </c>
      <c r="C354" s="30">
        <v>1</v>
      </c>
    </row>
    <row r="355" spans="1:3">
      <c r="A355" s="31" t="s">
        <v>379</v>
      </c>
      <c r="B355" s="28" t="s">
        <v>305</v>
      </c>
      <c r="C355" s="30">
        <v>1</v>
      </c>
    </row>
    <row r="356" spans="1:3">
      <c r="A356" s="31" t="s">
        <v>379</v>
      </c>
      <c r="B356" s="28" t="s">
        <v>306</v>
      </c>
      <c r="C356" s="30">
        <v>1</v>
      </c>
    </row>
    <row r="357" spans="1:3">
      <c r="A357" s="31" t="s">
        <v>379</v>
      </c>
      <c r="B357" s="28" t="s">
        <v>307</v>
      </c>
      <c r="C357" s="30">
        <v>7</v>
      </c>
    </row>
    <row r="358" spans="1:3">
      <c r="A358" s="31" t="s">
        <v>379</v>
      </c>
      <c r="B358" s="28" t="s">
        <v>308</v>
      </c>
      <c r="C358" s="30">
        <v>2</v>
      </c>
    </row>
    <row r="359" spans="1:3">
      <c r="A359" s="31" t="s">
        <v>379</v>
      </c>
      <c r="B359" s="28" t="s">
        <v>309</v>
      </c>
      <c r="C359" s="30">
        <v>1</v>
      </c>
    </row>
    <row r="360" spans="1:3">
      <c r="A360" s="31" t="s">
        <v>379</v>
      </c>
      <c r="B360" s="28" t="s">
        <v>310</v>
      </c>
      <c r="C360" s="30">
        <v>1</v>
      </c>
    </row>
    <row r="361" spans="1:3">
      <c r="A361" s="31" t="s">
        <v>379</v>
      </c>
      <c r="B361" s="28" t="s">
        <v>311</v>
      </c>
      <c r="C361" s="30">
        <v>10</v>
      </c>
    </row>
    <row r="362" spans="1:3">
      <c r="A362" s="31" t="s">
        <v>379</v>
      </c>
      <c r="B362" s="28" t="s">
        <v>312</v>
      </c>
      <c r="C362" s="30">
        <v>1</v>
      </c>
    </row>
    <row r="363" spans="1:3">
      <c r="A363" s="31" t="s">
        <v>379</v>
      </c>
      <c r="B363" s="28" t="s">
        <v>313</v>
      </c>
      <c r="C363" s="30">
        <v>2</v>
      </c>
    </row>
    <row r="364" spans="1:3">
      <c r="A364" s="31" t="s">
        <v>379</v>
      </c>
      <c r="B364" s="28" t="s">
        <v>314</v>
      </c>
      <c r="C364" s="30">
        <v>1</v>
      </c>
    </row>
    <row r="365" spans="1:3">
      <c r="A365" s="31" t="s">
        <v>379</v>
      </c>
      <c r="B365" s="28" t="s">
        <v>314</v>
      </c>
      <c r="C365" s="30">
        <v>2</v>
      </c>
    </row>
    <row r="366" spans="1:3">
      <c r="A366" s="31" t="s">
        <v>379</v>
      </c>
      <c r="B366" s="28" t="s">
        <v>315</v>
      </c>
      <c r="C366" s="30">
        <v>1</v>
      </c>
    </row>
    <row r="367" spans="1:3">
      <c r="A367" s="31" t="s">
        <v>379</v>
      </c>
      <c r="B367" s="28" t="s">
        <v>316</v>
      </c>
      <c r="C367" s="30">
        <v>3</v>
      </c>
    </row>
    <row r="368" spans="1:3">
      <c r="A368" s="31" t="s">
        <v>379</v>
      </c>
      <c r="B368" s="28" t="s">
        <v>317</v>
      </c>
      <c r="C368" s="30">
        <v>1</v>
      </c>
    </row>
    <row r="369" spans="1:3">
      <c r="A369" s="31" t="s">
        <v>379</v>
      </c>
      <c r="B369" s="28" t="s">
        <v>318</v>
      </c>
      <c r="C369" s="30">
        <v>1</v>
      </c>
    </row>
    <row r="370" spans="1:3">
      <c r="A370" s="31" t="s">
        <v>379</v>
      </c>
      <c r="B370" s="28" t="s">
        <v>313</v>
      </c>
      <c r="C370" s="30">
        <v>1</v>
      </c>
    </row>
    <row r="371" spans="1:3">
      <c r="A371" s="31" t="s">
        <v>379</v>
      </c>
      <c r="B371" s="28" t="s">
        <v>319</v>
      </c>
      <c r="C371" s="30">
        <v>1</v>
      </c>
    </row>
    <row r="372" spans="1:3">
      <c r="A372" s="31" t="s">
        <v>379</v>
      </c>
      <c r="B372" s="28" t="s">
        <v>312</v>
      </c>
      <c r="C372" s="30">
        <v>1</v>
      </c>
    </row>
    <row r="373" spans="1:3">
      <c r="A373" s="31" t="s">
        <v>379</v>
      </c>
      <c r="B373" s="28" t="s">
        <v>311</v>
      </c>
      <c r="C373" s="30">
        <v>4</v>
      </c>
    </row>
    <row r="374" spans="1:3">
      <c r="A374" s="31" t="s">
        <v>379</v>
      </c>
      <c r="B374" s="28" t="s">
        <v>320</v>
      </c>
      <c r="C374" s="30">
        <v>1</v>
      </c>
    </row>
    <row r="375" spans="1:3">
      <c r="A375" s="31" t="s">
        <v>379</v>
      </c>
      <c r="B375" s="28" t="s">
        <v>321</v>
      </c>
      <c r="C375" s="30">
        <v>1</v>
      </c>
    </row>
    <row r="376" spans="1:3">
      <c r="A376" s="31" t="s">
        <v>379</v>
      </c>
      <c r="B376" s="28" t="s">
        <v>322</v>
      </c>
      <c r="C376" s="30">
        <v>1</v>
      </c>
    </row>
    <row r="377" spans="1:3">
      <c r="A377" s="31" t="s">
        <v>379</v>
      </c>
      <c r="B377" s="28" t="s">
        <v>323</v>
      </c>
      <c r="C377" s="30">
        <v>1</v>
      </c>
    </row>
    <row r="378" spans="1:3">
      <c r="A378" s="31" t="s">
        <v>379</v>
      </c>
      <c r="B378" s="28" t="s">
        <v>324</v>
      </c>
      <c r="C378" s="30">
        <v>2</v>
      </c>
    </row>
    <row r="379" spans="1:3">
      <c r="A379" s="31" t="s">
        <v>379</v>
      </c>
      <c r="B379" s="28" t="s">
        <v>325</v>
      </c>
      <c r="C379" s="30">
        <v>1</v>
      </c>
    </row>
    <row r="380" spans="1:3">
      <c r="A380" s="31" t="s">
        <v>379</v>
      </c>
      <c r="B380" s="28" t="s">
        <v>313</v>
      </c>
      <c r="C380" s="30">
        <v>1</v>
      </c>
    </row>
    <row r="381" spans="1:3">
      <c r="A381" s="31" t="s">
        <v>379</v>
      </c>
      <c r="B381" s="28" t="s">
        <v>326</v>
      </c>
      <c r="C381" s="30">
        <v>1</v>
      </c>
    </row>
    <row r="382" spans="1:3">
      <c r="A382" s="31" t="s">
        <v>379</v>
      </c>
      <c r="B382" s="28" t="s">
        <v>327</v>
      </c>
      <c r="C382" s="30">
        <v>1</v>
      </c>
    </row>
    <row r="383" spans="1:3">
      <c r="A383" s="31" t="s">
        <v>379</v>
      </c>
      <c r="B383" s="28" t="s">
        <v>328</v>
      </c>
      <c r="C383" s="30">
        <v>1</v>
      </c>
    </row>
    <row r="384" spans="1:3">
      <c r="A384" s="31" t="s">
        <v>379</v>
      </c>
      <c r="B384" s="28" t="s">
        <v>313</v>
      </c>
      <c r="C384" s="30">
        <v>1</v>
      </c>
    </row>
    <row r="385" spans="1:3">
      <c r="A385" s="31" t="s">
        <v>379</v>
      </c>
      <c r="B385" s="28" t="s">
        <v>329</v>
      </c>
      <c r="C385" s="30">
        <v>1</v>
      </c>
    </row>
    <row r="386" spans="1:3">
      <c r="A386" s="31" t="s">
        <v>379</v>
      </c>
      <c r="B386" s="28" t="s">
        <v>330</v>
      </c>
      <c r="C386" s="30">
        <v>1</v>
      </c>
    </row>
    <row r="387" spans="1:3">
      <c r="A387" s="31" t="s">
        <v>379</v>
      </c>
      <c r="B387" s="28" t="s">
        <v>311</v>
      </c>
      <c r="C387" s="30">
        <v>4</v>
      </c>
    </row>
    <row r="388" spans="1:3">
      <c r="A388" s="31" t="s">
        <v>379</v>
      </c>
      <c r="B388" s="28" t="s">
        <v>331</v>
      </c>
      <c r="C388" s="30">
        <v>1</v>
      </c>
    </row>
    <row r="389" spans="1:3">
      <c r="A389" s="31" t="s">
        <v>379</v>
      </c>
      <c r="B389" s="28" t="s">
        <v>311</v>
      </c>
      <c r="C389" s="30">
        <v>1</v>
      </c>
    </row>
    <row r="390" spans="1:3">
      <c r="A390" s="31" t="s">
        <v>379</v>
      </c>
      <c r="B390" s="28" t="s">
        <v>312</v>
      </c>
      <c r="C390" s="30">
        <v>1</v>
      </c>
    </row>
    <row r="391" spans="1:3">
      <c r="A391" s="31" t="s">
        <v>379</v>
      </c>
      <c r="B391" s="28" t="s">
        <v>316</v>
      </c>
      <c r="C391" s="30">
        <v>1</v>
      </c>
    </row>
    <row r="392" spans="1:3">
      <c r="A392" s="31" t="s">
        <v>379</v>
      </c>
      <c r="B392" s="28" t="s">
        <v>312</v>
      </c>
      <c r="C392" s="30">
        <v>1</v>
      </c>
    </row>
    <row r="393" spans="1:3">
      <c r="A393" s="31" t="s">
        <v>379</v>
      </c>
      <c r="B393" s="28" t="s">
        <v>332</v>
      </c>
      <c r="C393" s="30">
        <v>1</v>
      </c>
    </row>
    <row r="394" spans="1:3">
      <c r="A394" s="31" t="s">
        <v>379</v>
      </c>
      <c r="B394" s="28" t="s">
        <v>333</v>
      </c>
      <c r="C394" s="30">
        <v>1</v>
      </c>
    </row>
    <row r="395" spans="1:3">
      <c r="A395" s="31" t="s">
        <v>379</v>
      </c>
      <c r="B395" s="28" t="s">
        <v>331</v>
      </c>
      <c r="C395" s="30">
        <v>1</v>
      </c>
    </row>
    <row r="396" spans="1:3">
      <c r="A396" s="31" t="s">
        <v>379</v>
      </c>
      <c r="B396" s="28" t="s">
        <v>334</v>
      </c>
      <c r="C396" s="30">
        <v>1</v>
      </c>
    </row>
    <row r="397" spans="1:3">
      <c r="A397" s="31" t="s">
        <v>379</v>
      </c>
      <c r="B397" s="28" t="s">
        <v>311</v>
      </c>
      <c r="C397" s="30">
        <v>3</v>
      </c>
    </row>
    <row r="398" spans="1:3">
      <c r="A398" s="31" t="s">
        <v>379</v>
      </c>
      <c r="B398" s="28" t="s">
        <v>313</v>
      </c>
      <c r="C398" s="30">
        <v>1</v>
      </c>
    </row>
    <row r="399" spans="1:3">
      <c r="A399" s="31" t="s">
        <v>379</v>
      </c>
      <c r="B399" s="28" t="s">
        <v>335</v>
      </c>
      <c r="C399" s="30">
        <v>1</v>
      </c>
    </row>
    <row r="400" spans="1:3">
      <c r="A400" s="31" t="s">
        <v>379</v>
      </c>
      <c r="B400" s="28" t="s">
        <v>336</v>
      </c>
      <c r="C400" s="30">
        <v>1</v>
      </c>
    </row>
    <row r="401" spans="1:3">
      <c r="A401" s="31" t="s">
        <v>379</v>
      </c>
      <c r="B401" s="28" t="s">
        <v>337</v>
      </c>
      <c r="C401" s="30">
        <v>2</v>
      </c>
    </row>
    <row r="402" spans="1:3">
      <c r="A402" s="31" t="s">
        <v>379</v>
      </c>
      <c r="B402" s="28" t="s">
        <v>338</v>
      </c>
      <c r="C402" s="30">
        <v>1</v>
      </c>
    </row>
    <row r="403" spans="1:3">
      <c r="A403" s="31" t="s">
        <v>379</v>
      </c>
      <c r="B403" s="28" t="s">
        <v>339</v>
      </c>
      <c r="C403" s="30">
        <v>1</v>
      </c>
    </row>
    <row r="404" spans="1:3">
      <c r="A404" s="31" t="s">
        <v>379</v>
      </c>
      <c r="B404" s="29" t="s">
        <v>340</v>
      </c>
      <c r="C404" s="30">
        <v>1</v>
      </c>
    </row>
    <row r="405" spans="1:3">
      <c r="A405" s="31" t="s">
        <v>379</v>
      </c>
      <c r="B405" s="29" t="s">
        <v>341</v>
      </c>
      <c r="C405" s="30">
        <v>1</v>
      </c>
    </row>
    <row r="406" spans="1:3">
      <c r="A406" s="31" t="s">
        <v>379</v>
      </c>
      <c r="B406" s="28" t="s">
        <v>342</v>
      </c>
      <c r="C406" s="30">
        <v>1</v>
      </c>
    </row>
    <row r="407" spans="1:3">
      <c r="A407" s="31" t="s">
        <v>379</v>
      </c>
      <c r="B407" s="28" t="s">
        <v>331</v>
      </c>
      <c r="C407" s="30">
        <v>1</v>
      </c>
    </row>
    <row r="408" spans="1:3">
      <c r="A408" s="31" t="s">
        <v>379</v>
      </c>
      <c r="B408" s="28" t="s">
        <v>333</v>
      </c>
      <c r="C408" s="30">
        <v>1</v>
      </c>
    </row>
    <row r="409" spans="1:3">
      <c r="A409" s="31" t="s">
        <v>379</v>
      </c>
      <c r="B409" s="28" t="s">
        <v>311</v>
      </c>
      <c r="C409" s="30">
        <v>1</v>
      </c>
    </row>
    <row r="410" spans="1:3">
      <c r="A410" s="31" t="s">
        <v>379</v>
      </c>
      <c r="B410" s="28" t="s">
        <v>343</v>
      </c>
      <c r="C410" s="30">
        <v>1</v>
      </c>
    </row>
    <row r="411" spans="1:3">
      <c r="A411" s="31" t="s">
        <v>379</v>
      </c>
      <c r="B411" s="28" t="s">
        <v>313</v>
      </c>
      <c r="C411" s="30">
        <v>1</v>
      </c>
    </row>
    <row r="412" spans="1:3">
      <c r="A412" s="31" t="s">
        <v>379</v>
      </c>
      <c r="B412" s="28" t="s">
        <v>343</v>
      </c>
      <c r="C412" s="30">
        <v>1</v>
      </c>
    </row>
    <row r="413" spans="1:3">
      <c r="A413" s="31" t="s">
        <v>379</v>
      </c>
      <c r="B413" s="28" t="s">
        <v>343</v>
      </c>
      <c r="C413" s="30">
        <v>1</v>
      </c>
    </row>
    <row r="414" spans="1:3">
      <c r="A414" s="31" t="s">
        <v>379</v>
      </c>
      <c r="B414" s="28" t="s">
        <v>344</v>
      </c>
      <c r="C414" s="30">
        <v>3</v>
      </c>
    </row>
    <row r="415" spans="1:3">
      <c r="A415" s="31" t="s">
        <v>379</v>
      </c>
      <c r="B415" s="28" t="s">
        <v>345</v>
      </c>
      <c r="C415" s="30">
        <v>1</v>
      </c>
    </row>
    <row r="416" spans="1:3">
      <c r="A416" s="31" t="s">
        <v>379</v>
      </c>
      <c r="B416" s="28" t="s">
        <v>343</v>
      </c>
      <c r="C416" s="30">
        <v>6</v>
      </c>
    </row>
    <row r="417" spans="1:3">
      <c r="A417" s="31" t="s">
        <v>379</v>
      </c>
      <c r="B417" s="28" t="s">
        <v>313</v>
      </c>
      <c r="C417" s="30">
        <v>1</v>
      </c>
    </row>
    <row r="418" spans="1:3">
      <c r="A418" s="31" t="s">
        <v>379</v>
      </c>
      <c r="B418" s="28" t="s">
        <v>346</v>
      </c>
      <c r="C418" s="30">
        <v>1</v>
      </c>
    </row>
    <row r="419" spans="1:3">
      <c r="A419" s="31" t="s">
        <v>379</v>
      </c>
      <c r="B419" s="28" t="s">
        <v>347</v>
      </c>
      <c r="C419" s="30">
        <v>1</v>
      </c>
    </row>
    <row r="420" spans="1:3">
      <c r="A420" s="31" t="s">
        <v>379</v>
      </c>
      <c r="B420" s="28" t="s">
        <v>348</v>
      </c>
      <c r="C420" s="30">
        <v>1</v>
      </c>
    </row>
    <row r="421" spans="1:3">
      <c r="A421" s="31" t="s">
        <v>379</v>
      </c>
      <c r="B421" s="28" t="s">
        <v>331</v>
      </c>
      <c r="C421" s="30">
        <v>1</v>
      </c>
    </row>
    <row r="422" spans="1:3">
      <c r="A422" s="31" t="s">
        <v>379</v>
      </c>
      <c r="B422" s="28" t="s">
        <v>331</v>
      </c>
      <c r="C422" s="30">
        <v>1</v>
      </c>
    </row>
    <row r="423" spans="1:3">
      <c r="A423" s="31" t="s">
        <v>379</v>
      </c>
      <c r="B423" s="28" t="s">
        <v>349</v>
      </c>
      <c r="C423" s="30">
        <v>1</v>
      </c>
    </row>
    <row r="424" spans="1:3">
      <c r="A424" s="31" t="s">
        <v>379</v>
      </c>
      <c r="B424" s="28" t="s">
        <v>337</v>
      </c>
      <c r="C424" s="30">
        <v>4</v>
      </c>
    </row>
    <row r="425" spans="1:3">
      <c r="A425" s="31" t="s">
        <v>379</v>
      </c>
      <c r="B425" s="28" t="s">
        <v>337</v>
      </c>
      <c r="C425" s="30">
        <v>3</v>
      </c>
    </row>
    <row r="426" spans="1:3">
      <c r="A426" s="31" t="s">
        <v>379</v>
      </c>
      <c r="B426" s="28" t="s">
        <v>337</v>
      </c>
      <c r="C426" s="30">
        <v>2</v>
      </c>
    </row>
    <row r="427" spans="1:3">
      <c r="A427" s="31" t="s">
        <v>379</v>
      </c>
      <c r="B427" s="28" t="s">
        <v>350</v>
      </c>
      <c r="C427" s="30">
        <v>1</v>
      </c>
    </row>
    <row r="428" spans="1:3">
      <c r="A428" s="31" t="s">
        <v>379</v>
      </c>
      <c r="B428" s="28" t="s">
        <v>343</v>
      </c>
      <c r="C428" s="30">
        <v>1</v>
      </c>
    </row>
    <row r="429" spans="1:3">
      <c r="A429" s="31" t="s">
        <v>379</v>
      </c>
      <c r="B429" s="28" t="s">
        <v>314</v>
      </c>
      <c r="C429" s="30">
        <v>1</v>
      </c>
    </row>
    <row r="430" spans="1:3">
      <c r="A430" s="31" t="s">
        <v>379</v>
      </c>
      <c r="B430" s="28" t="s">
        <v>351</v>
      </c>
      <c r="C430" s="30">
        <v>1</v>
      </c>
    </row>
    <row r="431" spans="1:3">
      <c r="A431" s="31" t="s">
        <v>379</v>
      </c>
      <c r="B431" s="28" t="s">
        <v>352</v>
      </c>
      <c r="C431" s="30">
        <v>3</v>
      </c>
    </row>
    <row r="432" spans="1:3">
      <c r="A432" s="31" t="s">
        <v>379</v>
      </c>
      <c r="B432" s="28" t="s">
        <v>353</v>
      </c>
      <c r="C432" s="30">
        <v>1</v>
      </c>
    </row>
    <row r="433" spans="1:3">
      <c r="A433" s="31" t="s">
        <v>379</v>
      </c>
      <c r="B433" s="28" t="s">
        <v>343</v>
      </c>
      <c r="C433" s="30">
        <v>3</v>
      </c>
    </row>
    <row r="434" spans="1:3">
      <c r="A434" s="31" t="s">
        <v>379</v>
      </c>
      <c r="B434" s="28" t="s">
        <v>354</v>
      </c>
      <c r="C434" s="30">
        <v>1</v>
      </c>
    </row>
    <row r="435" spans="1:3">
      <c r="A435" s="31" t="s">
        <v>379</v>
      </c>
      <c r="B435" s="28" t="s">
        <v>355</v>
      </c>
      <c r="C435" s="30">
        <v>1</v>
      </c>
    </row>
    <row r="436" spans="1:3">
      <c r="A436" s="31" t="s">
        <v>379</v>
      </c>
      <c r="B436" s="28" t="s">
        <v>356</v>
      </c>
      <c r="C436" s="30">
        <v>1</v>
      </c>
    </row>
    <row r="437" spans="1:3">
      <c r="A437" s="31" t="s">
        <v>379</v>
      </c>
      <c r="B437" s="28" t="s">
        <v>311</v>
      </c>
      <c r="C437" s="30">
        <v>1</v>
      </c>
    </row>
    <row r="438" spans="1:3">
      <c r="A438" s="31" t="s">
        <v>379</v>
      </c>
      <c r="B438" s="28" t="s">
        <v>312</v>
      </c>
      <c r="C438" s="30">
        <v>1</v>
      </c>
    </row>
    <row r="439" spans="1:3">
      <c r="A439" s="31" t="s">
        <v>379</v>
      </c>
      <c r="B439" s="28" t="s">
        <v>357</v>
      </c>
      <c r="C439" s="30">
        <v>1</v>
      </c>
    </row>
    <row r="440" spans="1:3">
      <c r="A440" s="31" t="s">
        <v>379</v>
      </c>
      <c r="B440" s="28" t="s">
        <v>331</v>
      </c>
      <c r="C440" s="30">
        <v>1</v>
      </c>
    </row>
    <row r="441" spans="1:3">
      <c r="A441" s="31" t="s">
        <v>379</v>
      </c>
      <c r="B441" s="28" t="s">
        <v>358</v>
      </c>
      <c r="C441" s="30">
        <v>1</v>
      </c>
    </row>
    <row r="442" spans="1:3">
      <c r="A442" s="31" t="s">
        <v>379</v>
      </c>
      <c r="B442" s="28" t="s">
        <v>359</v>
      </c>
      <c r="C442" s="30">
        <v>2</v>
      </c>
    </row>
    <row r="443" spans="1:3">
      <c r="A443" s="31" t="s">
        <v>379</v>
      </c>
      <c r="B443" s="28" t="s">
        <v>360</v>
      </c>
      <c r="C443" s="30">
        <v>1</v>
      </c>
    </row>
    <row r="444" spans="1:3">
      <c r="A444" s="31" t="s">
        <v>379</v>
      </c>
      <c r="B444" s="28" t="s">
        <v>313</v>
      </c>
      <c r="C444" s="30">
        <v>1</v>
      </c>
    </row>
    <row r="445" spans="1:3">
      <c r="A445" s="31" t="s">
        <v>379</v>
      </c>
      <c r="B445" s="28" t="s">
        <v>361</v>
      </c>
      <c r="C445" s="30">
        <v>2</v>
      </c>
    </row>
    <row r="446" spans="1:3">
      <c r="A446" s="31" t="s">
        <v>379</v>
      </c>
      <c r="B446" s="28" t="s">
        <v>362</v>
      </c>
      <c r="C446" s="30">
        <v>5</v>
      </c>
    </row>
    <row r="447" spans="1:3">
      <c r="A447" s="31" t="s">
        <v>379</v>
      </c>
      <c r="B447" s="28" t="s">
        <v>351</v>
      </c>
      <c r="C447" s="30">
        <v>1</v>
      </c>
    </row>
    <row r="448" spans="1:3">
      <c r="A448" s="31" t="s">
        <v>379</v>
      </c>
      <c r="B448" s="28" t="s">
        <v>363</v>
      </c>
      <c r="C448" s="30">
        <v>1</v>
      </c>
    </row>
    <row r="449" spans="1:3">
      <c r="A449" s="31" t="s">
        <v>379</v>
      </c>
      <c r="B449" s="28" t="s">
        <v>364</v>
      </c>
      <c r="C449" s="30">
        <v>1</v>
      </c>
    </row>
    <row r="450" spans="1:3">
      <c r="A450" s="31" t="s">
        <v>379</v>
      </c>
      <c r="B450" s="28" t="s">
        <v>354</v>
      </c>
      <c r="C450" s="30">
        <v>2</v>
      </c>
    </row>
    <row r="451" spans="1:3">
      <c r="A451" s="31" t="s">
        <v>379</v>
      </c>
      <c r="B451" s="28" t="s">
        <v>365</v>
      </c>
      <c r="C451" s="30">
        <v>1</v>
      </c>
    </row>
    <row r="452" spans="1:3">
      <c r="A452" s="31" t="s">
        <v>379</v>
      </c>
      <c r="B452" s="28" t="s">
        <v>366</v>
      </c>
      <c r="C452" s="30">
        <v>1</v>
      </c>
    </row>
    <row r="453" spans="1:3">
      <c r="A453" s="31" t="s">
        <v>379</v>
      </c>
      <c r="B453" s="28" t="s">
        <v>351</v>
      </c>
      <c r="C453" s="30">
        <v>2</v>
      </c>
    </row>
    <row r="454" spans="1:3">
      <c r="A454" s="31" t="s">
        <v>379</v>
      </c>
      <c r="B454" s="28" t="s">
        <v>367</v>
      </c>
      <c r="C454" s="30">
        <v>1</v>
      </c>
    </row>
    <row r="455" spans="1:3">
      <c r="A455" s="31" t="s">
        <v>379</v>
      </c>
      <c r="B455" s="28" t="s">
        <v>368</v>
      </c>
      <c r="C455" s="30">
        <v>1</v>
      </c>
    </row>
    <row r="456" spans="1:3">
      <c r="A456" s="31" t="s">
        <v>379</v>
      </c>
      <c r="B456" s="28" t="s">
        <v>343</v>
      </c>
      <c r="C456" s="30">
        <v>2</v>
      </c>
    </row>
    <row r="457" spans="1:3">
      <c r="A457" s="31" t="s">
        <v>379</v>
      </c>
      <c r="B457" s="28" t="s">
        <v>337</v>
      </c>
      <c r="C457" s="30">
        <v>2</v>
      </c>
    </row>
    <row r="458" spans="1:3">
      <c r="A458" s="31" t="s">
        <v>379</v>
      </c>
      <c r="B458" s="28" t="s">
        <v>337</v>
      </c>
      <c r="C458" s="30">
        <v>8</v>
      </c>
    </row>
    <row r="459" spans="1:3">
      <c r="A459" s="31" t="s">
        <v>379</v>
      </c>
      <c r="B459" s="28" t="s">
        <v>303</v>
      </c>
      <c r="C459" s="30">
        <v>1</v>
      </c>
    </row>
    <row r="460" spans="1:3">
      <c r="A460" s="31" t="s">
        <v>379</v>
      </c>
      <c r="B460" s="28" t="s">
        <v>369</v>
      </c>
      <c r="C460" s="30">
        <v>4</v>
      </c>
    </row>
    <row r="461" spans="1:3">
      <c r="A461" s="31" t="s">
        <v>379</v>
      </c>
      <c r="B461" s="28" t="s">
        <v>370</v>
      </c>
      <c r="C461" s="30">
        <v>1</v>
      </c>
    </row>
    <row r="462" spans="1:3">
      <c r="A462" s="31" t="s">
        <v>379</v>
      </c>
      <c r="B462" s="28" t="s">
        <v>371</v>
      </c>
      <c r="C462" s="30">
        <v>1</v>
      </c>
    </row>
    <row r="463" spans="1:3">
      <c r="A463" s="31" t="s">
        <v>379</v>
      </c>
      <c r="B463" s="28" t="s">
        <v>354</v>
      </c>
      <c r="C463" s="30">
        <v>1</v>
      </c>
    </row>
    <row r="464" spans="1:3">
      <c r="A464" s="31" t="s">
        <v>379</v>
      </c>
      <c r="B464" s="28" t="s">
        <v>372</v>
      </c>
      <c r="C464" s="30">
        <v>1</v>
      </c>
    </row>
    <row r="465" spans="1:3">
      <c r="A465" s="31" t="s">
        <v>379</v>
      </c>
      <c r="B465" s="28" t="s">
        <v>373</v>
      </c>
      <c r="C465" s="30">
        <v>1</v>
      </c>
    </row>
    <row r="466" spans="1:3">
      <c r="A466" s="31" t="s">
        <v>379</v>
      </c>
      <c r="B466" s="28" t="s">
        <v>185</v>
      </c>
      <c r="C466" s="30">
        <v>1</v>
      </c>
    </row>
    <row r="467" spans="1:3">
      <c r="A467" s="31" t="s">
        <v>379</v>
      </c>
      <c r="B467" s="28" t="s">
        <v>374</v>
      </c>
      <c r="C467" s="30">
        <v>1</v>
      </c>
    </row>
    <row r="468" spans="1:3">
      <c r="A468" s="31" t="s">
        <v>379</v>
      </c>
      <c r="B468" s="28" t="s">
        <v>375</v>
      </c>
      <c r="C468" s="30">
        <v>1</v>
      </c>
    </row>
    <row r="469" spans="1:3">
      <c r="A469" s="31" t="s">
        <v>379</v>
      </c>
      <c r="B469" s="28" t="s">
        <v>375</v>
      </c>
      <c r="C469" s="30">
        <v>1</v>
      </c>
    </row>
    <row r="470" spans="1:3">
      <c r="A470" s="31" t="s">
        <v>379</v>
      </c>
      <c r="B470" s="28" t="s">
        <v>376</v>
      </c>
      <c r="C470" s="30">
        <v>1</v>
      </c>
    </row>
  </sheetData>
  <autoFilter ref="A3:HR470" xr:uid="{00000000-0001-0000-0000-000000000000}"/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cp:lastPrinted>2025-03-28T04:50:12Z</cp:lastPrinted>
  <dcterms:created xsi:type="dcterms:W3CDTF">2015-06-05T18:19:34Z</dcterms:created>
  <dcterms:modified xsi:type="dcterms:W3CDTF">2025-03-28T04:51:43Z</dcterms:modified>
</cp:coreProperties>
</file>