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Sheet1!$A$8:$O$16</definedName>
  </definedNames>
  <calcPr calcId="144525"/>
</workbook>
</file>

<file path=xl/sharedStrings.xml><?xml version="1.0" encoding="utf-8"?>
<sst xmlns="http://schemas.openxmlformats.org/spreadsheetml/2006/main" count="57" uniqueCount="53">
  <si>
    <t>北京探路者户外用品股份有限公司核价单</t>
  </si>
  <si>
    <t>款式图</t>
  </si>
  <si>
    <t>贴上正反面款式图、或者照片</t>
  </si>
  <si>
    <t>款式名称：</t>
  </si>
  <si>
    <t>渠道：</t>
  </si>
  <si>
    <t>开发季：</t>
  </si>
  <si>
    <t>生产工厂：</t>
  </si>
  <si>
    <t>成衣编号：</t>
  </si>
  <si>
    <t>品牌：</t>
  </si>
  <si>
    <t>开发类型：</t>
  </si>
  <si>
    <t>生产数量：</t>
  </si>
  <si>
    <t>设计师：</t>
  </si>
  <si>
    <t>刘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</si>
  <si>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</si>
  <si>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</si>
  <si>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</si>
  <si>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</si>
  <si>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</si>
  <si>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</si>
  <si>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</si>
  <si>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</si>
  <si>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</si>
  <si>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</si>
  <si>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</si>
  <si>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</si>
  <si>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</si>
  <si>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</si>
  <si>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</si>
  <si>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</si>
  <si>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</si>
  <si>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</si>
  <si>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</si>
  <si>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</si>
  <si>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</si>
  <si>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</si>
  <si>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</si>
  <si>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</si>
  <si>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1436A</t>
  </si>
  <si>
    <t>100%锦纶</t>
  </si>
  <si>
    <t>米</t>
  </si>
  <si>
    <t>里布</t>
  </si>
  <si>
    <t>D11-419</t>
  </si>
  <si>
    <t>拉链</t>
  </si>
  <si>
    <t>条</t>
  </si>
  <si>
    <t>其它付料</t>
  </si>
  <si>
    <t>兔毛内胆</t>
  </si>
  <si>
    <t>貂领</t>
  </si>
  <si>
    <t>吊牌及包装</t>
  </si>
  <si>
    <t>厂供物料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</si>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</sst>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9">
    <numFmt numFmtId="176" formatCode="\¥#,##0.00;[Red]\¥\-#,##0.0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0_ "/>
    <numFmt numFmtId="178" formatCode="\¥#,##0;[Red]\¥\-#,##0"/>
    <numFmt numFmtId="179" formatCode="#,##0.0000000"/>
    <numFmt numFmtId="180" formatCode="\¥#,##0.00;\¥\-#,##0.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ＭＳ Ｐゴシック"/>
      <charset val="134"/>
    </font>
    <font>
      <sz val="10"/>
      <name val="Helv"/>
      <charset val="134"/>
    </font>
    <font>
      <sz val="12"/>
      <name val="宋体"/>
      <charset val="134"/>
    </font>
    <font>
      <sz val="11"/>
      <name val="ＭＳ Ｐゴシック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ＭＳ Ｐゴシック"/>
      <charset val="134"/>
    </font>
    <font>
      <b/>
      <sz val="15"/>
      <color indexed="56"/>
      <name val="ＭＳ Ｐゴシック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2"/>
      <name val="新細明體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ＭＳ Ｐゴシック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u/>
      <sz val="11"/>
      <color indexed="25"/>
      <name val="ＭＳ Ｐゴシック"/>
      <charset val="134"/>
    </font>
    <font>
      <u/>
      <sz val="11"/>
      <color indexed="12"/>
      <name val="ＭＳ Ｐゴシック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ＭＳ Ｐゴシック"/>
      <charset val="134"/>
    </font>
    <font>
      <b/>
      <sz val="18"/>
      <color indexed="56"/>
      <name val="ＭＳ Ｐゴシック"/>
      <charset val="134"/>
    </font>
    <font>
      <sz val="11"/>
      <name val="돋움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52"/>
      <name val="ＭＳ Ｐゴシック"/>
      <charset val="134"/>
    </font>
    <font>
      <sz val="11"/>
      <color indexed="20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b/>
      <sz val="11"/>
      <color indexed="52"/>
      <name val="ＭＳ Ｐゴシック"/>
      <charset val="134"/>
    </font>
    <font>
      <u/>
      <sz val="11"/>
      <color indexed="12"/>
      <name val="宋体"/>
      <charset val="134"/>
    </font>
    <font>
      <sz val="11"/>
      <color indexed="10"/>
      <name val="ＭＳ Ｐゴシック"/>
      <charset val="134"/>
    </font>
    <font>
      <u/>
      <sz val="12"/>
      <color indexed="12"/>
      <name val="宋体"/>
      <charset val="134"/>
    </font>
    <font>
      <b/>
      <sz val="11"/>
      <color indexed="8"/>
      <name val="ＭＳ Ｐゴシック"/>
      <charset val="134"/>
    </font>
    <font>
      <i/>
      <sz val="11"/>
      <color indexed="23"/>
      <name val="ＭＳ Ｐゴシック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6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18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7" borderId="17" applyNumberForma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1" fillId="0" borderId="0" applyProtection="0"/>
    <xf numFmtId="41" fontId="9" fillId="0" borderId="0" applyFont="0" applyFill="0" applyBorder="0" applyAlignment="0" applyProtection="0">
      <alignment vertical="center"/>
    </xf>
    <xf numFmtId="0" fontId="25" fillId="23" borderId="0" applyProtection="0">
      <alignment vertical="center"/>
    </xf>
    <xf numFmtId="0" fontId="22" fillId="0" borderId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9" fillId="6" borderId="16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33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Protection="0">
      <alignment vertical="top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2" fillId="0" borderId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41" fillId="17" borderId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3" fillId="30" borderId="23" applyNumberForma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4" fillId="19" borderId="20" applyProtection="0">
      <alignment vertical="center"/>
    </xf>
    <xf numFmtId="0" fontId="32" fillId="30" borderId="17" applyNumberFormat="0" applyAlignment="0" applyProtection="0">
      <alignment vertical="center"/>
    </xf>
    <xf numFmtId="0" fontId="18" fillId="13" borderId="19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0" fillId="23" borderId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45" fillId="38" borderId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4" fillId="0" borderId="27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17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33" borderId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5" fillId="17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40" borderId="0" applyProtection="0">
      <alignment vertical="center"/>
    </xf>
    <xf numFmtId="41" fontId="25" fillId="0" borderId="0" applyProtection="0">
      <alignment vertical="center"/>
    </xf>
    <xf numFmtId="0" fontId="45" fillId="41" borderId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19" borderId="0" applyProtection="0">
      <alignment vertical="center"/>
    </xf>
    <xf numFmtId="0" fontId="45" fillId="43" borderId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0" fillId="33" borderId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5" fillId="40" borderId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5" fillId="42" borderId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19" borderId="0" applyProtection="0">
      <alignment vertical="center"/>
    </xf>
    <xf numFmtId="0" fontId="41" fillId="17" borderId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5" fillId="48" borderId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7" fillId="49" borderId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25" fillId="18" borderId="0" applyProtection="0">
      <alignment vertical="center"/>
    </xf>
    <xf numFmtId="0" fontId="22" fillId="0" borderId="0" applyProtection="0">
      <alignment vertical="center"/>
    </xf>
    <xf numFmtId="0" fontId="25" fillId="52" borderId="0" applyProtection="0">
      <alignment vertical="center"/>
    </xf>
    <xf numFmtId="0" fontId="0" fillId="0" borderId="0">
      <alignment vertical="center"/>
    </xf>
    <xf numFmtId="0" fontId="22" fillId="0" borderId="0" applyProtection="0">
      <alignment vertical="center"/>
    </xf>
    <xf numFmtId="0" fontId="25" fillId="43" borderId="0" applyProtection="0">
      <alignment vertical="center"/>
    </xf>
    <xf numFmtId="0" fontId="22" fillId="0" borderId="0" applyProtection="0">
      <alignment vertical="center"/>
    </xf>
    <xf numFmtId="0" fontId="25" fillId="42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5" fillId="23" borderId="0" applyProtection="0">
      <alignment vertical="center"/>
    </xf>
    <xf numFmtId="0" fontId="25" fillId="52" borderId="0" applyProtection="0">
      <alignment vertical="center"/>
    </xf>
    <xf numFmtId="0" fontId="22" fillId="0" borderId="0" applyProtection="0">
      <alignment vertical="center"/>
    </xf>
    <xf numFmtId="0" fontId="0" fillId="0" borderId="0">
      <alignment vertical="center"/>
    </xf>
    <xf numFmtId="0" fontId="25" fillId="53" borderId="0" applyProtection="0">
      <alignment vertical="center"/>
    </xf>
    <xf numFmtId="0" fontId="20" fillId="52" borderId="0" applyProtection="0">
      <alignment vertical="center"/>
    </xf>
    <xf numFmtId="0" fontId="20" fillId="43" borderId="0" applyProtection="0">
      <alignment vertical="center"/>
    </xf>
    <xf numFmtId="0" fontId="49" fillId="0" borderId="0" applyProtection="0">
      <alignment vertical="center"/>
    </xf>
    <xf numFmtId="0" fontId="20" fillId="42" borderId="0" applyProtection="0">
      <alignment vertical="center"/>
    </xf>
    <xf numFmtId="0" fontId="20" fillId="23" borderId="0" applyProtection="0">
      <alignment vertical="center"/>
    </xf>
    <xf numFmtId="0" fontId="20" fillId="52" borderId="0" applyProtection="0">
      <alignment vertical="center"/>
    </xf>
    <xf numFmtId="0" fontId="20" fillId="53" borderId="0" applyProtection="0">
      <alignment vertical="center"/>
    </xf>
    <xf numFmtId="0" fontId="50" fillId="17" borderId="0" applyProtection="0">
      <alignment vertical="center"/>
    </xf>
    <xf numFmtId="0" fontId="38" fillId="41" borderId="0" applyProtection="0">
      <alignment vertical="center"/>
    </xf>
    <xf numFmtId="0" fontId="22" fillId="0" borderId="0">
      <alignment vertical="center"/>
    </xf>
    <xf numFmtId="0" fontId="38" fillId="43" borderId="0" applyProtection="0">
      <alignment vertical="center"/>
    </xf>
    <xf numFmtId="0" fontId="22" fillId="0" borderId="0" applyProtection="0">
      <alignment vertical="center"/>
    </xf>
    <xf numFmtId="0" fontId="38" fillId="42" borderId="0" applyProtection="0">
      <alignment vertical="center"/>
    </xf>
    <xf numFmtId="0" fontId="22" fillId="0" borderId="0" applyProtection="0">
      <alignment vertical="center"/>
    </xf>
    <xf numFmtId="0" fontId="38" fillId="48" borderId="0" applyProtection="0">
      <alignment vertical="center"/>
    </xf>
    <xf numFmtId="0" fontId="25" fillId="0" borderId="0" applyProtection="0">
      <alignment vertical="center"/>
    </xf>
    <xf numFmtId="0" fontId="38" fillId="34" borderId="0" applyProtection="0">
      <alignment vertical="center"/>
    </xf>
    <xf numFmtId="0" fontId="38" fillId="54" borderId="0" applyProtection="0">
      <alignment vertical="center"/>
    </xf>
    <xf numFmtId="0" fontId="45" fillId="34" borderId="0" applyProtection="0">
      <alignment vertical="center"/>
    </xf>
    <xf numFmtId="0" fontId="45" fillId="54" borderId="0" applyProtection="0">
      <alignment vertical="center"/>
    </xf>
    <xf numFmtId="0" fontId="38" fillId="42" borderId="0" applyProtection="0">
      <alignment vertical="center"/>
    </xf>
    <xf numFmtId="0" fontId="38" fillId="36" borderId="0" applyProtection="0">
      <alignment vertical="center"/>
    </xf>
    <xf numFmtId="0" fontId="38" fillId="56" borderId="0" applyProtection="0">
      <alignment vertical="center"/>
    </xf>
    <xf numFmtId="0" fontId="22" fillId="0" borderId="0" applyProtection="0">
      <alignment vertical="center"/>
    </xf>
    <xf numFmtId="0" fontId="38" fillId="57" borderId="0" applyProtection="0">
      <alignment vertical="center"/>
    </xf>
    <xf numFmtId="0" fontId="38" fillId="48" borderId="0" applyProtection="0">
      <alignment vertical="center"/>
    </xf>
    <xf numFmtId="0" fontId="38" fillId="34" borderId="0" applyProtection="0">
      <alignment vertical="center"/>
    </xf>
    <xf numFmtId="0" fontId="38" fillId="38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35" fillId="33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55" fillId="35" borderId="2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44" fillId="37" borderId="26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41" fillId="17" borderId="0" applyProtection="0">
      <alignment vertical="center"/>
    </xf>
    <xf numFmtId="0" fontId="37" fillId="0" borderId="24" applyProtection="0">
      <alignment vertical="center"/>
    </xf>
    <xf numFmtId="0" fontId="52" fillId="0" borderId="30" applyProtection="0">
      <alignment vertical="center"/>
    </xf>
    <xf numFmtId="0" fontId="34" fillId="0" borderId="0" applyProtection="0">
      <alignment vertical="center"/>
    </xf>
    <xf numFmtId="0" fontId="56" fillId="0" borderId="31" applyProtection="0">
      <alignment vertical="center"/>
    </xf>
    <xf numFmtId="0" fontId="35" fillId="33" borderId="0" applyProtection="0">
      <alignment vertical="center"/>
    </xf>
    <xf numFmtId="0" fontId="47" fillId="49" borderId="0" applyProtection="0">
      <alignment vertical="center"/>
    </xf>
    <xf numFmtId="0" fontId="43" fillId="0" borderId="0"/>
    <xf numFmtId="0" fontId="25" fillId="55" borderId="29" applyProtection="0">
      <alignment vertical="center"/>
    </xf>
    <xf numFmtId="0" fontId="48" fillId="35" borderId="25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1" fillId="0" borderId="28" applyProtection="0">
      <alignment vertical="center"/>
    </xf>
    <xf numFmtId="0" fontId="42" fillId="0" borderId="0" applyProtection="0">
      <alignment vertical="center"/>
    </xf>
    <xf numFmtId="0" fontId="45" fillId="36" borderId="0" applyProtection="0">
      <alignment vertical="center"/>
    </xf>
    <xf numFmtId="0" fontId="22" fillId="0" borderId="0" applyProtection="0">
      <alignment vertical="center"/>
    </xf>
    <xf numFmtId="0" fontId="45" fillId="56" borderId="0" applyProtection="0">
      <alignment vertical="center"/>
    </xf>
    <xf numFmtId="0" fontId="45" fillId="57" borderId="0" applyProtection="0">
      <alignment vertical="center"/>
    </xf>
    <xf numFmtId="0" fontId="45" fillId="48" borderId="0" applyProtection="0">
      <alignment vertical="center"/>
    </xf>
    <xf numFmtId="176" fontId="25" fillId="0" borderId="0" applyProtection="0">
      <alignment vertical="center"/>
    </xf>
    <xf numFmtId="0" fontId="45" fillId="34" borderId="0" applyProtection="0">
      <alignment vertical="center"/>
    </xf>
    <xf numFmtId="0" fontId="59" fillId="0" borderId="0" applyProtection="0">
      <alignment vertical="center"/>
    </xf>
    <xf numFmtId="0" fontId="61" fillId="19" borderId="20" applyProtection="0">
      <alignment vertical="center"/>
    </xf>
    <xf numFmtId="0" fontId="62" fillId="37" borderId="26" applyProtection="0">
      <alignment vertical="center"/>
    </xf>
    <xf numFmtId="0" fontId="58" fillId="49" borderId="0" applyProtection="0">
      <alignment vertical="center"/>
    </xf>
    <xf numFmtId="0" fontId="54" fillId="0" borderId="0">
      <alignment vertical="center"/>
    </xf>
    <xf numFmtId="0" fontId="25" fillId="55" borderId="29" applyProtection="0">
      <alignment vertical="center"/>
    </xf>
    <xf numFmtId="0" fontId="63" fillId="0" borderId="31" applyProtection="0">
      <alignment vertical="center"/>
    </xf>
    <xf numFmtId="9" fontId="25" fillId="0" borderId="0" applyProtection="0">
      <alignment vertical="center"/>
    </xf>
    <xf numFmtId="0" fontId="23" fillId="0" borderId="0" applyProtection="0"/>
    <xf numFmtId="0" fontId="22" fillId="0" borderId="0" applyProtection="0">
      <alignment vertical="center"/>
    </xf>
    <xf numFmtId="0" fontId="53" fillId="0" borderId="0">
      <alignment vertical="center"/>
    </xf>
    <xf numFmtId="0" fontId="35" fillId="33" borderId="0" applyProtection="0">
      <alignment vertical="center"/>
    </xf>
    <xf numFmtId="0" fontId="22" fillId="0" borderId="0" applyProtection="0">
      <alignment vertical="center"/>
    </xf>
    <xf numFmtId="0" fontId="35" fillId="33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5" fillId="33" borderId="0" applyProtection="0">
      <alignment vertical="center"/>
    </xf>
    <xf numFmtId="0" fontId="35" fillId="33" borderId="0" applyProtection="0">
      <alignment vertical="center"/>
    </xf>
    <xf numFmtId="0" fontId="35" fillId="33" borderId="0" applyProtection="0">
      <alignment vertical="center"/>
    </xf>
    <xf numFmtId="0" fontId="35" fillId="33" borderId="0" applyProtection="0">
      <alignment vertical="center"/>
    </xf>
    <xf numFmtId="0" fontId="35" fillId="33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5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47" fillId="49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0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40" fillId="0" borderId="24" applyProtection="0">
      <alignment vertical="center"/>
    </xf>
    <xf numFmtId="0" fontId="22" fillId="0" borderId="0" applyProtection="0">
      <alignment vertical="center"/>
    </xf>
    <xf numFmtId="0" fontId="25" fillId="0" borderId="0" applyProtection="0">
      <alignment vertical="center"/>
    </xf>
    <xf numFmtId="0" fontId="22" fillId="0" borderId="0" applyProtection="0">
      <alignment vertical="center"/>
    </xf>
    <xf numFmtId="0" fontId="65" fillId="0" borderId="3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66" fillId="0" borderId="27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66" fillId="0" borderId="0" applyProtection="0">
      <alignment vertical="center"/>
    </xf>
    <xf numFmtId="0" fontId="22" fillId="0" borderId="0" applyProtection="0">
      <alignment vertical="center"/>
    </xf>
    <xf numFmtId="0" fontId="68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2" fillId="0" borderId="0" applyProtection="0"/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5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5" fillId="0" borderId="0" applyProtection="0">
      <alignment vertical="center"/>
    </xf>
    <xf numFmtId="0" fontId="67" fillId="35" borderId="2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top"/>
    </xf>
    <xf numFmtId="0" fontId="22" fillId="0" borderId="0" applyProtection="0">
      <alignment vertical="top"/>
    </xf>
    <xf numFmtId="0" fontId="22" fillId="0" borderId="0" applyProtection="0">
      <alignment vertical="center"/>
    </xf>
    <xf numFmtId="0" fontId="22" fillId="0" borderId="0" applyProtection="0">
      <alignment vertical="top"/>
    </xf>
    <xf numFmtId="0" fontId="22" fillId="0" borderId="0" applyProtection="0"/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5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41" fillId="17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46" fillId="0" borderId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9" fillId="35" borderId="25" applyProtection="0">
      <alignment vertical="center"/>
    </xf>
    <xf numFmtId="0" fontId="64" fillId="33" borderId="0" applyProtection="0">
      <alignment vertical="center"/>
    </xf>
    <xf numFmtId="0" fontId="71" fillId="0" borderId="28" applyProtection="0">
      <alignment vertical="center"/>
    </xf>
    <xf numFmtId="0" fontId="41" fillId="17" borderId="0" applyProtection="0">
      <alignment vertical="center"/>
    </xf>
    <xf numFmtId="0" fontId="41" fillId="17" borderId="0" applyProtection="0">
      <alignment vertical="center"/>
    </xf>
    <xf numFmtId="0" fontId="41" fillId="17" borderId="0" applyProtection="0">
      <alignment vertical="center"/>
    </xf>
    <xf numFmtId="0" fontId="41" fillId="17" borderId="0" applyProtection="0">
      <alignment vertical="center"/>
    </xf>
    <xf numFmtId="0" fontId="41" fillId="17" borderId="0" applyProtection="0">
      <alignment vertical="center"/>
    </xf>
    <xf numFmtId="0" fontId="41" fillId="17" borderId="0" applyProtection="0">
      <alignment vertical="center"/>
    </xf>
    <xf numFmtId="40" fontId="25" fillId="0" borderId="0" applyProtection="0">
      <alignment vertical="center"/>
    </xf>
    <xf numFmtId="38" fontId="25" fillId="0" borderId="0" applyProtection="0">
      <alignment vertical="center"/>
    </xf>
    <xf numFmtId="0" fontId="69" fillId="0" borderId="0" applyProtection="0">
      <alignment vertical="center"/>
    </xf>
    <xf numFmtId="43" fontId="25" fillId="0" borderId="0" applyProtection="0">
      <alignment vertical="center"/>
    </xf>
    <xf numFmtId="178" fontId="25" fillId="0" borderId="0" applyProtection="0">
      <alignment vertical="center"/>
    </xf>
    <xf numFmtId="0" fontId="47" fillId="49" borderId="0" applyProtection="0">
      <alignment vertical="center"/>
    </xf>
    <xf numFmtId="0" fontId="72" fillId="0" borderId="0" applyProtection="0">
      <alignment vertical="center"/>
    </xf>
    <xf numFmtId="0" fontId="21" fillId="0" borderId="0" applyProtection="0"/>
    <xf numFmtId="0" fontId="21" fillId="0" borderId="0" applyProtection="0"/>
    <xf numFmtId="0" fontId="22" fillId="0" borderId="0" applyProtection="0">
      <alignment vertical="center"/>
    </xf>
    <xf numFmtId="0" fontId="60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8" applyNumberFormat="1" applyFont="1" applyFill="1" applyBorder="1" applyAlignment="1" applyProtection="1">
      <alignment horizontal="center" vertical="center"/>
      <protection locked="0"/>
    </xf>
    <xf numFmtId="0" fontId="3" fillId="2" borderId="2" xfId="118" applyNumberFormat="1" applyFont="1" applyFill="1" applyBorder="1" applyAlignment="1" applyProtection="1">
      <alignment horizontal="center" vertical="center"/>
      <protection locked="0"/>
    </xf>
    <xf numFmtId="0" fontId="1" fillId="0" borderId="3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8" applyNumberFormat="1" applyFont="1" applyFill="1" applyBorder="1" applyAlignment="1" applyProtection="1">
      <alignment horizontal="left" vertical="center"/>
      <protection locked="0"/>
    </xf>
    <xf numFmtId="0" fontId="4" fillId="0" borderId="5" xfId="118" applyNumberFormat="1" applyFont="1" applyFill="1" applyBorder="1" applyAlignment="1" applyProtection="1">
      <alignment horizontal="center" vertical="center"/>
      <protection locked="0"/>
    </xf>
    <xf numFmtId="0" fontId="4" fillId="0" borderId="6" xfId="118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8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8" applyNumberFormat="1" applyFont="1" applyFill="1" applyBorder="1" applyAlignment="1" applyProtection="1">
      <alignment horizontal="center" vertical="center"/>
      <protection locked="0"/>
    </xf>
    <xf numFmtId="0" fontId="4" fillId="0" borderId="5" xfId="118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8" applyNumberFormat="1" applyFont="1" applyFill="1" applyBorder="1" applyAlignment="1" applyProtection="1">
      <alignment horizontal="left" vertical="center"/>
      <protection locked="0"/>
    </xf>
    <xf numFmtId="0" fontId="4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118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8" applyNumberFormat="1" applyFont="1" applyFill="1" applyBorder="1" applyAlignment="1" applyProtection="1">
      <alignment horizontal="center" vertical="center"/>
      <protection locked="0"/>
    </xf>
    <xf numFmtId="0" fontId="1" fillId="4" borderId="8" xfId="118" applyNumberFormat="1" applyFont="1" applyFill="1" applyBorder="1" applyAlignment="1" applyProtection="1">
      <alignment horizontal="center" vertical="center"/>
      <protection locked="0"/>
    </xf>
    <xf numFmtId="0" fontId="1" fillId="4" borderId="12" xfId="118" applyNumberFormat="1" applyFont="1" applyFill="1" applyBorder="1" applyAlignment="1" applyProtection="1">
      <alignment horizontal="center" vertical="center"/>
      <protection locked="0"/>
    </xf>
    <xf numFmtId="0" fontId="6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8" applyNumberFormat="1" applyFont="1" applyFill="1" applyBorder="1" applyAlignment="1" applyProtection="1">
      <alignment horizontal="center" vertical="center" wrapText="1"/>
      <protection locked="0"/>
    </xf>
    <xf numFmtId="177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7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20% - アクセント 1" xfId="2"/>
    <cellStyle name="20% - 强调文字颜色 3" xfId="3" builtinId="38"/>
    <cellStyle name="输入" xfId="4" builtinId="20"/>
    <cellStyle name="常规 44" xfId="5"/>
    <cellStyle name="常规 149 2" xfId="6"/>
    <cellStyle name="货币" xfId="7" builtinId="4"/>
    <cellStyle name="_探路者11AW面辅料大货汇总表（包含供应商联系方式）（有图）" xfId="8"/>
    <cellStyle name="千位分隔[0]" xfId="9" builtinId="6"/>
    <cellStyle name="20% - Accent4" xfId="10"/>
    <cellStyle name="常规 31 2" xfId="11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常规 6" xfId="19"/>
    <cellStyle name="注释" xfId="20" builtinId="10"/>
    <cellStyle name="60% - 强调文字颜色 2" xfId="21" builtinId="36"/>
    <cellStyle name="标题 4" xfId="22" builtinId="19"/>
    <cellStyle name="差_服装_1" xfId="23"/>
    <cellStyle name="警告文本" xfId="24" builtinId="11"/>
    <cellStyle name="_TOREAD - 11AW - 新加7款 - 核价表 - 2011.03.0 4" xfId="25"/>
    <cellStyle name="常规 5 2" xfId="26"/>
    <cellStyle name="常规 142" xfId="27"/>
    <cellStyle name="常规 137" xfId="28"/>
    <cellStyle name="标题" xfId="29" builtinId="15"/>
    <cellStyle name="常规 54 2" xfId="30"/>
    <cellStyle name="常规 49 2" xfId="31"/>
    <cellStyle name="解释性文本" xfId="32" builtinId="53"/>
    <cellStyle name="标题 1" xfId="33" builtinId="16"/>
    <cellStyle name="常规 142 2" xfId="34"/>
    <cellStyle name="标题 2" xfId="35" builtinId="17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常规 31" xfId="42"/>
    <cellStyle name="常规 26" xfId="43"/>
    <cellStyle name="Input" xfId="44"/>
    <cellStyle name="计算" xfId="45" builtinId="22"/>
    <cellStyle name="检查单元格" xfId="46" builtinId="23"/>
    <cellStyle name="链接单元格" xfId="47" builtinId="24"/>
    <cellStyle name="20% - アクセント 4" xfId="48"/>
    <cellStyle name="20% - 强调文字颜色 6" xfId="49" builtinId="50"/>
    <cellStyle name="强调文字颜色 2" xfId="50" builtinId="33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アクセント 3" xfId="56"/>
    <cellStyle name="20% - 强调文字颜色 5" xfId="57" builtinId="46"/>
    <cellStyle name="常规 163" xfId="58"/>
    <cellStyle name="常规 158" xfId="59"/>
    <cellStyle name="强调文字颜色 1" xfId="60" builtinId="29"/>
    <cellStyle name="20% - 强调文字颜色 1" xfId="61" builtinId="30"/>
    <cellStyle name="20% - Accent2" xfId="62"/>
    <cellStyle name="40% - 强调文字颜色 1" xfId="63" builtinId="31"/>
    <cellStyle name="常规 85 2" xfId="64"/>
    <cellStyle name="20% - 强调文字颜色 2" xfId="65" builtinId="34"/>
    <cellStyle name="20% - Accent3" xfId="66"/>
    <cellStyle name="40% - 强调文字颜色 2" xfId="67" builtinId="35"/>
    <cellStyle name="20% - アクセント 5" xfId="68"/>
    <cellStyle name="千位分隔[0] 2" xfId="69"/>
    <cellStyle name="60% - アクセント 1" xfId="70"/>
    <cellStyle name="强调文字颜色 3" xfId="71" builtinId="37"/>
    <cellStyle name="20% - アクセント 6" xfId="72"/>
    <cellStyle name="60% - アクセント 2" xfId="73"/>
    <cellStyle name="强调文字颜色 4" xfId="74" builtinId="41"/>
    <cellStyle name="常规 106 2" xfId="75"/>
    <cellStyle name="20% - アクセント 2" xfId="76"/>
    <cellStyle name="20% - 强调文字颜色 4" xfId="77" builtinId="42"/>
    <cellStyle name="20% - Accent5" xfId="78"/>
    <cellStyle name="40% - 强调文字颜色 4" xfId="79" builtinId="43"/>
    <cellStyle name="60% - アクセント 3" xfId="80"/>
    <cellStyle name="强调文字颜色 5" xfId="81" builtinId="45"/>
    <cellStyle name="20% - Accent6" xfId="82"/>
    <cellStyle name="好_装备" xfId="83"/>
    <cellStyle name="40% - 强调文字颜色 5" xfId="84" builtinId="47"/>
    <cellStyle name="常规 53 2" xfId="85"/>
    <cellStyle name="常规 48 2" xfId="86"/>
    <cellStyle name="60% - 强调文字颜色 5" xfId="87" builtinId="48"/>
    <cellStyle name="60% - アクセント 4" xfId="88"/>
    <cellStyle name="强调文字颜色 6" xfId="89" builtinId="49"/>
    <cellStyle name="适中 2" xfId="90"/>
    <cellStyle name="40% - 强调文字颜色 6" xfId="91" builtinId="51"/>
    <cellStyle name="60% - 强调文字颜色 6" xfId="92" builtinId="52"/>
    <cellStyle name="20% - Accent1" xfId="93"/>
    <cellStyle name="常规 58" xfId="94"/>
    <cellStyle name="40% - Accent1" xfId="95"/>
    <cellStyle name="常规 64" xfId="96"/>
    <cellStyle name="常规 59" xfId="97"/>
    <cellStyle name="40% - Accent2" xfId="98"/>
    <cellStyle name="常规 65" xfId="99"/>
    <cellStyle name="40% - Accent3" xfId="100"/>
    <cellStyle name="常规 66" xfId="101"/>
    <cellStyle name="常规 114 2" xfId="102"/>
    <cellStyle name="常规 109 2" xfId="103"/>
    <cellStyle name="40% - Accent4" xfId="104"/>
    <cellStyle name="40% - Accent5" xfId="105"/>
    <cellStyle name="常规 73" xfId="106"/>
    <cellStyle name="常规 68" xfId="107"/>
    <cellStyle name="40% - Accent6" xfId="108"/>
    <cellStyle name="40% - アクセント 1" xfId="109"/>
    <cellStyle name="40% - アクセント 2" xfId="110"/>
    <cellStyle name="Explanatory Text" xfId="111"/>
    <cellStyle name="40% - アクセント 3" xfId="112"/>
    <cellStyle name="40% - アクセント 4" xfId="113"/>
    <cellStyle name="40% - アクセント 5" xfId="114"/>
    <cellStyle name="40% - アクセント 6" xfId="115"/>
    <cellStyle name="良い" xfId="116"/>
    <cellStyle name="60% - Accent1" xfId="117"/>
    <cellStyle name="常规 2 2" xfId="118"/>
    <cellStyle name="60% - Accent2" xfId="119"/>
    <cellStyle name="常规 2 3" xfId="120"/>
    <cellStyle name="60% - Accent3" xfId="121"/>
    <cellStyle name="常规 2 4" xfId="122"/>
    <cellStyle name="60% - Accent4" xfId="123"/>
    <cellStyle name="常规 2 5" xfId="124"/>
    <cellStyle name="60% - Accent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常规 102 2" xfId="132"/>
    <cellStyle name="Accent3" xfId="133"/>
    <cellStyle name="Accent4" xfId="134"/>
    <cellStyle name="Accent5" xfId="135"/>
    <cellStyle name="Accent6" xfId="136"/>
    <cellStyle name="常规 92" xfId="137"/>
    <cellStyle name="常规 87" xfId="138"/>
    <cellStyle name="常规 2 3 2" xfId="139"/>
    <cellStyle name="Bad" xfId="140"/>
    <cellStyle name="常规 41 2" xfId="141"/>
    <cellStyle name="常规 111" xfId="142"/>
    <cellStyle name="常规 106" xfId="143"/>
    <cellStyle name="Calculation" xfId="144"/>
    <cellStyle name="常规 20" xfId="145"/>
    <cellStyle name="常规 15" xfId="146"/>
    <cellStyle name="Check Cell" xfId="147"/>
    <cellStyle name="常规 21 2" xfId="148"/>
    <cellStyle name="常规 16 2" xfId="149"/>
    <cellStyle name="常规 10" xfId="150"/>
    <cellStyle name="Good" xfId="151"/>
    <cellStyle name="Heading 1" xfId="152"/>
    <cellStyle name="Heading 2" xfId="153"/>
    <cellStyle name="Heading 4" xfId="154"/>
    <cellStyle name="Linked Cell" xfId="155"/>
    <cellStyle name="差_服装" xfId="156"/>
    <cellStyle name="Neutral" xfId="157"/>
    <cellStyle name="Normal_71125A_SRX 500 JKT BOM" xfId="158"/>
    <cellStyle name="Note" xfId="159"/>
    <cellStyle name="Output" xfId="160"/>
    <cellStyle name="常规 2" xfId="161"/>
    <cellStyle name="Title" xfId="162"/>
    <cellStyle name="Total" xfId="163"/>
    <cellStyle name="Warning Text" xfId="164"/>
    <cellStyle name="アクセント 1" xfId="165"/>
    <cellStyle name="常规 146 2" xfId="166"/>
    <cellStyle name="アクセント 2" xfId="167"/>
    <cellStyle name="アクセント 3" xfId="168"/>
    <cellStyle name="アクセント 4" xfId="169"/>
    <cellStyle name="通貨 [0.00]_組曲プレゼン.xls" xfId="170"/>
    <cellStyle name="アクセント 5" xfId="171"/>
    <cellStyle name="タイトル" xfId="172"/>
    <cellStyle name="入力" xfId="173"/>
    <cellStyle name="チェック セル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常规 12" xfId="181"/>
    <cellStyle name="表示済みのハイパーリンク_組曲プレゼン.xls" xfId="182"/>
    <cellStyle name="差_2011秋冬季生产放量表2-9(韩姐原始单)" xfId="183"/>
    <cellStyle name="常规 99" xfId="184"/>
    <cellStyle name="差_YKK 拉链大货报价09.12.09" xfId="185"/>
    <cellStyle name="常规 30" xfId="186"/>
    <cellStyle name="常规 25" xfId="187"/>
    <cellStyle name="差_童装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10" xfId="198"/>
    <cellStyle name="常规 105" xfId="199"/>
    <cellStyle name="常规 105 2" xfId="200"/>
    <cellStyle name="常规 114" xfId="201"/>
    <cellStyle name="常规 109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22" xfId="209"/>
    <cellStyle name="常规 117" xfId="210"/>
    <cellStyle name="常规 122 2" xfId="211"/>
    <cellStyle name="常规 117 2" xfId="212"/>
    <cellStyle name="常规 118" xfId="213"/>
    <cellStyle name="常规 118 2" xfId="214"/>
    <cellStyle name="常规 12 2" xfId="215"/>
    <cellStyle name="适中 3 2" xfId="216"/>
    <cellStyle name="常规 13" xfId="217"/>
    <cellStyle name="常规 13 2" xfId="218"/>
    <cellStyle name="常规 89 2" xfId="219"/>
    <cellStyle name="常规 13 3" xfId="220"/>
    <cellStyle name="常规 135" xfId="221"/>
    <cellStyle name="常规 141" xfId="222"/>
    <cellStyle name="常规 136" xfId="223"/>
    <cellStyle name="常规 138" xfId="224"/>
    <cellStyle name="見出し 1" xfId="225"/>
    <cellStyle name="常规 139" xfId="226"/>
    <cellStyle name="常规 14" xfId="227"/>
    <cellStyle name="常规 141 2" xfId="228"/>
    <cellStyle name="見出し 2" xfId="229"/>
    <cellStyle name="常规 150" xfId="230"/>
    <cellStyle name="常规 145" xfId="231"/>
    <cellStyle name="常规 150 2" xfId="232"/>
    <cellStyle name="常规 145 2" xfId="233"/>
    <cellStyle name="見出し 3" xfId="234"/>
    <cellStyle name="常规 151" xfId="235"/>
    <cellStyle name="常规 146" xfId="236"/>
    <cellStyle name="常规 153" xfId="237"/>
    <cellStyle name="常规 148" xfId="238"/>
    <cellStyle name="常规 149" xfId="239"/>
    <cellStyle name="常规 15 2" xfId="240"/>
    <cellStyle name="見出し 4" xfId="241"/>
    <cellStyle name="常规 152" xfId="242"/>
    <cellStyle name="超链接 3" xfId="243"/>
    <cellStyle name="常规 153 2" xfId="244"/>
    <cellStyle name="常规 155" xfId="245"/>
    <cellStyle name="常规 89" xfId="246"/>
    <cellStyle name="常规 155 2" xfId="247"/>
    <cellStyle name="常规 156" xfId="248"/>
    <cellStyle name="常规 156 2" xfId="249"/>
    <cellStyle name="常规 157" xfId="250"/>
    <cellStyle name="常规 157 2" xfId="251"/>
    <cellStyle name="常规 21" xfId="252"/>
    <cellStyle name="常规 16" xfId="253"/>
    <cellStyle name="常规 22" xfId="254"/>
    <cellStyle name="常规 17" xfId="255"/>
    <cellStyle name="常规 23" xfId="256"/>
    <cellStyle name="常规 18" xfId="257"/>
    <cellStyle name="常规 18 2" xfId="258"/>
    <cellStyle name="常规 24" xfId="259"/>
    <cellStyle name="常规 19" xfId="260"/>
    <cellStyle name="常规 42" xfId="261"/>
    <cellStyle name="常规 37" xfId="262"/>
    <cellStyle name="常规 2 2 2" xfId="263"/>
    <cellStyle name="常规 2 5 2" xfId="264"/>
    <cellStyle name="常规 2 5_152" xfId="265"/>
    <cellStyle name="常规 24 2" xfId="266"/>
    <cellStyle name="常规 30 2" xfId="267"/>
    <cellStyle name="常规 25 2" xfId="268"/>
    <cellStyle name="常规 32" xfId="269"/>
    <cellStyle name="常规 27" xfId="270"/>
    <cellStyle name="常规 62 2" xfId="271"/>
    <cellStyle name="常规 57 2" xfId="272"/>
    <cellStyle name="常规 33" xfId="273"/>
    <cellStyle name="常规 28" xfId="274"/>
    <cellStyle name="計算" xfId="275"/>
    <cellStyle name="常规 34" xfId="276"/>
    <cellStyle name="常规 29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41" xfId="286"/>
    <cellStyle name="常规 36" xfId="287"/>
    <cellStyle name="常规 4" xfId="288"/>
    <cellStyle name="常规 4 2" xfId="289"/>
    <cellStyle name="常规 4 3" xfId="290"/>
    <cellStyle name="常规 44 2" xfId="291"/>
    <cellStyle name="常规 50" xfId="292"/>
    <cellStyle name="常规 45" xfId="293"/>
    <cellStyle name="常规 50 2" xfId="294"/>
    <cellStyle name="常规 45 2" xfId="295"/>
    <cellStyle name="常规 51" xfId="296"/>
    <cellStyle name="常规 46" xfId="297"/>
    <cellStyle name="常规 51 2" xfId="298"/>
    <cellStyle name="常规 46 2" xfId="299"/>
    <cellStyle name="常规 52" xfId="300"/>
    <cellStyle name="常规 47" xfId="301"/>
    <cellStyle name="常规 52 2" xfId="302"/>
    <cellStyle name="常规 47 2" xfId="303"/>
    <cellStyle name="好_鞋品" xfId="304"/>
    <cellStyle name="常规 53" xfId="305"/>
    <cellStyle name="常规 48" xfId="306"/>
    <cellStyle name="常规 54" xfId="307"/>
    <cellStyle name="常规 49" xfId="308"/>
    <cellStyle name="常规 5" xfId="309"/>
    <cellStyle name="常规 60" xfId="310"/>
    <cellStyle name="常规 55" xfId="311"/>
    <cellStyle name="常规 60 2" xfId="312"/>
    <cellStyle name="常规 55 2" xfId="313"/>
    <cellStyle name="常规 61" xfId="314"/>
    <cellStyle name="常规 56" xfId="315"/>
    <cellStyle name="常规 61 2" xfId="316"/>
    <cellStyle name="常规 56 2" xfId="317"/>
    <cellStyle name="常规 62" xfId="318"/>
    <cellStyle name="常规 57" xfId="319"/>
    <cellStyle name="常规 83" xfId="320"/>
    <cellStyle name="常规 58 2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91" xfId="336"/>
    <cellStyle name="常规 86" xfId="337"/>
    <cellStyle name="常规 91 2" xfId="338"/>
    <cellStyle name="常规 86 2" xfId="339"/>
    <cellStyle name="常规 92 2" xfId="340"/>
    <cellStyle name="常规 87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集計" xfId="351"/>
    <cellStyle name="好_2011秋冬季生产放量表2-9(韩姐原始单)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通貨_組曲プレゼン.xls" xfId="362"/>
    <cellStyle name="适中 3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180975</xdr:colOff>
      <xdr:row>1</xdr:row>
      <xdr:rowOff>133350</xdr:rowOff>
    </xdr:from>
    <xdr:to>
      <xdr:col>2</xdr:col>
      <xdr:colOff>310515</xdr:colOff>
      <xdr:row>4</xdr:row>
      <xdr:rowOff>318770</xdr:rowOff>
    </xdr:to>
    <xdr:pic>
      <xdr:nvPicPr>
        <xdr:cNvPr id="2" name="图片 1" descr="77ddb8fa9707e89651ac9e807663b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409575"/>
          <a:ext cx="1024890" cy="1366520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1</xdr:row>
      <xdr:rowOff>114300</xdr:rowOff>
    </xdr:from>
    <xdr:to>
      <xdr:col>2</xdr:col>
      <xdr:colOff>1539875</xdr:colOff>
      <xdr:row>4</xdr:row>
      <xdr:rowOff>262255</xdr:rowOff>
    </xdr:to>
    <xdr:pic>
      <xdr:nvPicPr>
        <xdr:cNvPr id="3" name="图片 2" descr="342abce8ba0c5746021de467cd34ce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33550" y="390525"/>
          <a:ext cx="996950" cy="1329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3"/>
  <sheetViews>
    <sheetView tabSelected="1" topLeftCell="D1" workbookViewId="0">
      <selection activeCell="M16" sqref="M16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21.25" style="3" customWidth="1"/>
    <col min="4" max="4" width="28.625" style="4" customWidth="1"/>
    <col min="5" max="5" width="10.875" style="4" customWidth="1"/>
    <col min="6" max="6" width="14.875" style="5" customWidth="1"/>
    <col min="7" max="7" width="11.375" style="3" customWidth="1"/>
    <col min="8" max="9" width="11.875" style="3" customWidth="1"/>
    <col min="10" max="10" width="11.5" style="3" customWidth="1"/>
    <col min="11" max="11" width="12.25" style="3" customWidth="1"/>
    <col min="12" max="12" width="11.875" style="3" customWidth="1"/>
    <col min="13" max="13" width="10.875" style="3" customWidth="1"/>
    <col min="14" max="14" width="11.375" style="3" customWidth="1"/>
    <col min="15" max="15" width="10.625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>
        <v>82966</v>
      </c>
      <c r="I2" s="29"/>
      <c r="J2" s="10" t="s">
        <v>4</v>
      </c>
      <c r="K2" s="30"/>
      <c r="L2" s="31" t="s">
        <v>5</v>
      </c>
      <c r="M2" s="32"/>
      <c r="N2" s="33" t="s">
        <v>6</v>
      </c>
      <c r="O2" s="34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7</v>
      </c>
      <c r="H3" s="11">
        <v>82966</v>
      </c>
      <c r="I3" s="29"/>
      <c r="J3" s="10" t="s">
        <v>8</v>
      </c>
      <c r="K3" s="30"/>
      <c r="L3" s="31" t="s">
        <v>9</v>
      </c>
      <c r="M3" s="35"/>
      <c r="N3" s="33" t="s">
        <v>10</v>
      </c>
      <c r="O3" s="36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11</v>
      </c>
      <c r="H4" s="11" t="s">
        <v>12</v>
      </c>
      <c r="I4" s="29"/>
      <c r="J4" s="10" t="s">
        <v>13</v>
      </c>
      <c r="K4" s="30"/>
      <c r="L4" s="37" t="s">
        <v>14</v>
      </c>
      <c r="M4" s="38"/>
      <c r="N4" s="39" t="s">
        <v>15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16</v>
      </c>
      <c r="H5" s="12" t="s">
        <v>12</v>
      </c>
      <c r="I5" s="29"/>
      <c r="J5" s="10" t="s">
        <v>17</v>
      </c>
      <c r="K5" s="40"/>
      <c r="L5" s="31" t="s">
        <v>18</v>
      </c>
      <c r="M5" s="41"/>
      <c r="N5" s="33"/>
      <c r="O5" s="34"/>
    </row>
    <row r="6" s="2" customFormat="1" ht="21.75" customHeight="1" spans="1:15">
      <c r="A6" s="8"/>
      <c r="B6" s="13" t="s">
        <v>19</v>
      </c>
      <c r="C6" s="14"/>
      <c r="D6" s="14"/>
      <c r="E6" s="14"/>
      <c r="F6" s="14"/>
      <c r="G6" s="14"/>
      <c r="H6" s="15"/>
      <c r="I6" s="42"/>
      <c r="J6" s="43" t="s">
        <v>20</v>
      </c>
      <c r="K6" s="44"/>
      <c r="L6" s="44"/>
      <c r="M6" s="44"/>
      <c r="N6" s="44"/>
      <c r="O6" s="45"/>
    </row>
    <row r="7" s="2" customFormat="1" ht="58.5" customHeight="1" spans="1:15">
      <c r="A7" s="16" t="s">
        <v>21</v>
      </c>
      <c r="B7" s="17" t="s">
        <v>22</v>
      </c>
      <c r="C7" s="17" t="s">
        <v>23</v>
      </c>
      <c r="D7" s="17" t="s">
        <v>24</v>
      </c>
      <c r="E7" s="17" t="s">
        <v>25</v>
      </c>
      <c r="F7" s="17" t="s">
        <v>26</v>
      </c>
      <c r="G7" s="17" t="s">
        <v>27</v>
      </c>
      <c r="H7" s="17" t="s">
        <v>28</v>
      </c>
      <c r="I7" s="17" t="s">
        <v>29</v>
      </c>
      <c r="J7" s="46" t="s">
        <v>30</v>
      </c>
      <c r="K7" s="47" t="s">
        <v>31</v>
      </c>
      <c r="L7" s="46" t="s">
        <v>32</v>
      </c>
      <c r="M7" s="46" t="s">
        <v>33</v>
      </c>
      <c r="N7" s="48" t="s">
        <v>34</v>
      </c>
      <c r="O7" s="49" t="s">
        <v>35</v>
      </c>
    </row>
    <row r="8" customHeight="1" spans="1:15">
      <c r="A8" s="18">
        <v>1</v>
      </c>
      <c r="B8" s="18" t="s">
        <v>36</v>
      </c>
      <c r="C8" s="18" t="s">
        <v>37</v>
      </c>
      <c r="D8" s="19" t="s">
        <v>37</v>
      </c>
      <c r="E8" s="19" t="s">
        <v>38</v>
      </c>
      <c r="F8" s="20"/>
      <c r="G8" s="18"/>
      <c r="H8" s="18"/>
      <c r="I8" s="18" t="s">
        <v>39</v>
      </c>
      <c r="J8" s="50">
        <v>3</v>
      </c>
      <c r="K8" s="51">
        <v>1</v>
      </c>
      <c r="L8" s="52">
        <v>45</v>
      </c>
      <c r="M8" s="53">
        <f>J8*K8*L8</f>
        <v>135</v>
      </c>
      <c r="N8" s="54">
        <f>M8/$M$17</f>
        <v>0.15</v>
      </c>
      <c r="O8" s="18"/>
    </row>
    <row r="9" customHeight="1" spans="1:15">
      <c r="A9" s="18">
        <v>2</v>
      </c>
      <c r="B9" s="18" t="s">
        <v>40</v>
      </c>
      <c r="C9" s="18" t="s">
        <v>41</v>
      </c>
      <c r="D9" s="19" t="s">
        <v>41</v>
      </c>
      <c r="E9" s="19"/>
      <c r="F9" s="20"/>
      <c r="G9" s="18"/>
      <c r="H9" s="18"/>
      <c r="I9" s="18" t="s">
        <v>39</v>
      </c>
      <c r="J9" s="50">
        <v>3.8</v>
      </c>
      <c r="K9" s="51">
        <v>1</v>
      </c>
      <c r="L9" s="52">
        <v>5</v>
      </c>
      <c r="M9" s="53">
        <f>J9*K9*L9</f>
        <v>19</v>
      </c>
      <c r="N9" s="54">
        <f>M9/$M$17</f>
        <v>0.0211111111111111</v>
      </c>
      <c r="O9" s="18"/>
    </row>
    <row r="10" customHeight="1" spans="1:15">
      <c r="A10" s="18">
        <v>3</v>
      </c>
      <c r="B10" s="18" t="s">
        <v>42</v>
      </c>
      <c r="C10" s="18"/>
      <c r="D10" s="19"/>
      <c r="E10" s="19"/>
      <c r="F10" s="20"/>
      <c r="G10" s="18"/>
      <c r="H10" s="18"/>
      <c r="I10" s="18" t="s">
        <v>43</v>
      </c>
      <c r="J10" s="50">
        <v>1</v>
      </c>
      <c r="K10" s="51">
        <v>1</v>
      </c>
      <c r="L10" s="52">
        <v>8</v>
      </c>
      <c r="M10" s="53">
        <f>J10*K10*L10</f>
        <v>8</v>
      </c>
      <c r="N10" s="54">
        <f>M10/$M$17</f>
        <v>0.00888888888888889</v>
      </c>
      <c r="O10" s="18"/>
    </row>
    <row r="11" customHeight="1" spans="1:15">
      <c r="A11" s="18">
        <v>4</v>
      </c>
      <c r="B11" s="18" t="s">
        <v>44</v>
      </c>
      <c r="C11" s="18"/>
      <c r="D11" s="19"/>
      <c r="E11" s="19"/>
      <c r="F11" s="20"/>
      <c r="G11" s="18"/>
      <c r="H11" s="18"/>
      <c r="I11" s="18"/>
      <c r="J11" s="50">
        <v>1</v>
      </c>
      <c r="K11" s="51">
        <v>1</v>
      </c>
      <c r="L11" s="52">
        <v>48</v>
      </c>
      <c r="M11" s="53">
        <f>J11*K11*L11</f>
        <v>48</v>
      </c>
      <c r="N11" s="54"/>
      <c r="O11" s="18"/>
    </row>
    <row r="12" customHeight="1" spans="1:15">
      <c r="A12" s="18">
        <v>5</v>
      </c>
      <c r="B12" s="18" t="s">
        <v>45</v>
      </c>
      <c r="C12" s="18"/>
      <c r="D12" s="19"/>
      <c r="E12" s="19"/>
      <c r="F12" s="20"/>
      <c r="G12" s="18"/>
      <c r="H12" s="18"/>
      <c r="I12" s="18"/>
      <c r="J12" s="50">
        <v>1</v>
      </c>
      <c r="K12" s="51">
        <v>1</v>
      </c>
      <c r="L12" s="52">
        <v>100</v>
      </c>
      <c r="M12" s="53">
        <f>J12*K12*L12</f>
        <v>100</v>
      </c>
      <c r="N12" s="54"/>
      <c r="O12" s="18"/>
    </row>
    <row r="13" customHeight="1" spans="1:15">
      <c r="A13" s="18">
        <v>6</v>
      </c>
      <c r="B13" s="18" t="s">
        <v>46</v>
      </c>
      <c r="C13" s="18"/>
      <c r="D13" s="19"/>
      <c r="E13" s="19"/>
      <c r="F13" s="20"/>
      <c r="G13" s="18"/>
      <c r="H13" s="18"/>
      <c r="I13" s="18"/>
      <c r="J13" s="50">
        <v>1</v>
      </c>
      <c r="K13" s="51">
        <v>1</v>
      </c>
      <c r="L13" s="52">
        <v>200</v>
      </c>
      <c r="M13" s="53">
        <f>J13*K13*L13</f>
        <v>200</v>
      </c>
      <c r="N13" s="54"/>
      <c r="O13" s="18"/>
    </row>
    <row r="14" customHeight="1" spans="1:15">
      <c r="A14" s="18">
        <v>7</v>
      </c>
      <c r="B14" s="18" t="s">
        <v>47</v>
      </c>
      <c r="C14" s="18"/>
      <c r="D14" s="19"/>
      <c r="E14" s="19"/>
      <c r="F14" s="20"/>
      <c r="G14" s="18"/>
      <c r="H14" s="18"/>
      <c r="I14" s="18"/>
      <c r="J14" s="50">
        <v>10</v>
      </c>
      <c r="K14" s="51">
        <v>1</v>
      </c>
      <c r="L14" s="52">
        <v>1</v>
      </c>
      <c r="M14" s="53">
        <f>J14*K14*L14</f>
        <v>10</v>
      </c>
      <c r="N14" s="54">
        <f>M14/$M$17</f>
        <v>0.0111111111111111</v>
      </c>
      <c r="O14" s="18"/>
    </row>
    <row r="15" customHeight="1" spans="1:15">
      <c r="A15" s="18">
        <v>8</v>
      </c>
      <c r="B15" s="18" t="s">
        <v>48</v>
      </c>
      <c r="C15" s="18"/>
      <c r="D15" s="19"/>
      <c r="E15" s="19"/>
      <c r="F15" s="20"/>
      <c r="G15" s="18"/>
      <c r="H15" s="18"/>
      <c r="I15" s="18"/>
      <c r="J15" s="50"/>
      <c r="K15" s="51">
        <v>1.03</v>
      </c>
      <c r="L15" s="52">
        <v>0.6</v>
      </c>
      <c r="M15" s="53">
        <f>J15*K15*L15</f>
        <v>0</v>
      </c>
      <c r="N15" s="54">
        <f>M15/$M$17</f>
        <v>0</v>
      </c>
      <c r="O15" s="18"/>
    </row>
    <row r="16" ht="35.25" customHeight="1" spans="1:15">
      <c r="A16" s="21">
        <v>9</v>
      </c>
      <c r="B16" s="22" t="s">
        <v>49</v>
      </c>
      <c r="C16" s="23" t="s">
        <v>50</v>
      </c>
      <c r="D16" s="19"/>
      <c r="E16" s="19"/>
      <c r="F16" s="20"/>
      <c r="G16" s="18"/>
      <c r="H16" s="18"/>
      <c r="I16" s="18"/>
      <c r="J16" s="50">
        <v>1</v>
      </c>
      <c r="K16" s="51">
        <v>1</v>
      </c>
      <c r="L16" s="52">
        <v>380</v>
      </c>
      <c r="M16" s="53">
        <f>J16*K16*L16</f>
        <v>380</v>
      </c>
      <c r="N16" s="54">
        <f>M16/$M$17</f>
        <v>0.422222222222222</v>
      </c>
      <c r="O16" s="18"/>
    </row>
    <row r="17" customHeight="1" spans="1:15">
      <c r="A17" s="24">
        <v>10</v>
      </c>
      <c r="B17" s="24" t="s">
        <v>51</v>
      </c>
      <c r="C17" s="24"/>
      <c r="D17" s="25"/>
      <c r="E17" s="25"/>
      <c r="F17" s="26"/>
      <c r="G17" s="27"/>
      <c r="H17" s="27"/>
      <c r="I17" s="27"/>
      <c r="J17" s="55"/>
      <c r="K17" s="56"/>
      <c r="L17" s="57"/>
      <c r="M17" s="58">
        <f>SUM(M8:M16)</f>
        <v>900</v>
      </c>
      <c r="N17" s="54"/>
      <c r="O17" s="27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ht="48" customHeight="1" spans="1:15">
      <c r="A20" s="27"/>
      <c r="B20" s="28" t="s">
        <v>52</v>
      </c>
      <c r="C20" s="28"/>
      <c r="D20" s="28"/>
      <c r="E20" s="28"/>
      <c r="F20" s="28"/>
      <c r="G20" s="28"/>
      <c r="H20" s="28"/>
      <c r="I20" s="28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:15">
      <c r="A166" s="27"/>
      <c r="B166" s="27"/>
      <c r="C166" s="27"/>
      <c r="D166" s="25"/>
      <c r="E166" s="25"/>
      <c r="F166" s="26"/>
      <c r="G166" s="27"/>
      <c r="H166" s="27"/>
      <c r="I166" s="27"/>
      <c r="J166" s="55"/>
      <c r="K166" s="56"/>
      <c r="L166" s="57"/>
      <c r="M166" s="27"/>
      <c r="N166" s="58"/>
      <c r="O166" s="59"/>
    </row>
    <row r="167" customHeight="1" spans="1:15">
      <c r="A167" s="27"/>
      <c r="B167" s="27"/>
      <c r="C167" s="27"/>
      <c r="D167" s="25"/>
      <c r="E167" s="25"/>
      <c r="F167" s="26"/>
      <c r="G167" s="27"/>
      <c r="H167" s="27"/>
      <c r="I167" s="27"/>
      <c r="J167" s="55"/>
      <c r="K167" s="56"/>
      <c r="L167" s="57"/>
      <c r="M167" s="27"/>
      <c r="N167" s="58"/>
      <c r="O167" s="59"/>
    </row>
    <row r="168" customHeight="1" spans="1:15">
      <c r="A168" s="27"/>
      <c r="B168" s="27"/>
      <c r="C168" s="27"/>
      <c r="D168" s="25"/>
      <c r="E168" s="25"/>
      <c r="F168" s="26"/>
      <c r="G168" s="27"/>
      <c r="H168" s="27"/>
      <c r="I168" s="27"/>
      <c r="J168" s="55"/>
      <c r="K168" s="56"/>
      <c r="L168" s="57"/>
      <c r="M168" s="27"/>
      <c r="N168" s="58"/>
      <c r="O168" s="59"/>
    </row>
    <row r="169" customHeight="1" spans="12:12">
      <c r="L169" s="60"/>
    </row>
    <row r="170" customHeight="1" spans="12:12">
      <c r="L170" s="60"/>
    </row>
    <row r="171" customHeight="1" spans="12:12">
      <c r="L171" s="60"/>
    </row>
    <row r="172" customHeight="1" spans="12:12">
      <c r="L172" s="60"/>
    </row>
    <row r="173" customHeight="1" spans="12:12">
      <c r="L173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20:I20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2013-12-31T10:47:00Z</dcterms:created>
  <cp:lastPrinted>2014-07-02T03:20:00Z</cp:lastPrinted>
  <dcterms:modified xsi:type="dcterms:W3CDTF">2021-11-02T09:05:06Z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