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<sst xmlns="http://schemas.openxmlformats.org/spreadsheetml/2006/main" count="1175" uniqueCount="471">
  <si>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</si>
  <si>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</si>
  <si>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</si>
  <si>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</si>
  <si>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</si>
  <si>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</si>
  <si>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</si>
  <si>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</si>
  <si>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</si>
  <si>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</si>
  <si>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</si>
  <si>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</si>
  <si>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</si>
  <si>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</si>
  <si>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</si>
  <si>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</si>
  <si>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</si>
  <si>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</si>
  <si>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</si>
  <si>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</si>
  <si>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</si>
  <si>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</si>
  <si>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</si>
  <si>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</si>
  <si>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</si>
  <si>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</si>
  <si>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</si>
  <si>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</si>
  <si>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</si>
  <si>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</si>
  <si>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</si>
  <si>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</si>
  <si>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</si>
  <si>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</si>
  <si>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</si>
  <si>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</si>
  <si>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</si>
  <si>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</si>
  <si>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</si>
  <si>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</si>
  <si>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</si>
  <si>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</si>
  <si>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</si>
  <si>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</si>
  <si>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</si>
  <si>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</si>
  <si>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</si>
  <si>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</si>
  <si>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</si>
  <si>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</si>
  <si>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</si>
  <si>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</si>
  <si>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</si>
  <si>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</si>
  <si>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</si>
  <si>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</si>
  <si>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</si>
  <si>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</si>
  <si>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巨野县鸿天服饰有限公司</t>
  </si>
  <si>
    <t>订单基础信息</t>
  </si>
  <si>
    <t>生产•出货进度</t>
  </si>
  <si>
    <t>指示•确认资料</t>
  </si>
  <si>
    <t>款号</t>
  </si>
  <si>
    <t>TAFFBO91792</t>
  </si>
  <si>
    <t>合同交期</t>
  </si>
  <si>
    <t>产前确认样</t>
  </si>
  <si>
    <t>有</t>
  </si>
  <si>
    <t>无</t>
  </si>
  <si>
    <t>品名</t>
  </si>
  <si>
    <t>男式鹅绒马甲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</si>
  <si>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</si>
  <si>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</si>
  <si>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</si>
  <si>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</si>
  <si>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</si>
  <si>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</si>
  <si>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</si>
  <si>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</si>
  <si>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</si>
  <si>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系统未生成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</si>
  <si>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</si>
  <si>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</si>
  <si>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</si>
  <si>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</si>
  <si>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</si>
  <si>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</si>
  <si>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</si>
  <si>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</si>
  <si>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</si>
  <si>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</si>
  <si>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</si>
  <si>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</si>
  <si>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</si>
  <si>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</si>
  <si>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</si>
  <si>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</si>
  <si>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</si>
  <si>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</si>
  <si>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</si>
  <si>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</si>
  <si>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</si>
  <si>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</si>
  <si>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</si>
  <si>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</si>
  <si>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</si>
  <si>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</si>
  <si>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</si>
  <si>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</si>
  <si>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</si>
  <si>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</si>
  <si>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
165/88B</t>
  </si>
  <si>
    <t>M
170/92B</t>
  </si>
  <si>
    <t>L
175/96B</t>
  </si>
  <si>
    <t>XL
180/100B</t>
  </si>
  <si>
    <t>XXL
185/104B</t>
  </si>
  <si>
    <t>XXXL
190/108B</t>
  </si>
  <si>
    <t>未裁齐原因</t>
  </si>
  <si>
    <t>黑色G01X</t>
  </si>
  <si>
    <t>素影灰G82X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</si>
  <si>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</si>
  <si>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XL-180/100B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</si>
  <si>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</si>
  <si>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</si>
  <si>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</si>
  <si>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</si>
  <si>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</si>
  <si>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</si>
  <si>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1.前门拉链外漏宽窄。</t>
  </si>
  <si>
    <t>2.侧兜开口左右不对称。</t>
  </si>
  <si>
    <t>3.前下摆压明线宽窄，前门处左右高低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</si>
  <si>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</si>
  <si>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</si>
  <si>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</si>
  <si>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</si>
  <si>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</si>
  <si>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</si>
  <si>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</si>
  <si>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</si>
  <si>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</si>
  <si>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</si>
  <si>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</si>
  <si>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孙秀娟</t>
  </si>
  <si>
    <t>查验时间</t>
  </si>
  <si>
    <t>工厂负责人</t>
  </si>
  <si>
    <t>孙乐军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</si>
  <si>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</si>
  <si>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</si>
  <si>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</si>
  <si>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</si>
  <si>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</si>
  <si>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</si>
  <si>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</si>
  <si>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 xml:space="preserve">          号型</t>
  </si>
  <si>
    <t>S</t>
  </si>
  <si>
    <t>M</t>
  </si>
  <si>
    <t>L</t>
  </si>
  <si>
    <t>XL</t>
  </si>
  <si>
    <t>XXL</t>
  </si>
  <si>
    <t>XXXL</t>
  </si>
  <si>
    <t>洗前XXXL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</si>
  <si>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</si>
  <si>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</si>
  <si>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</si>
  <si>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</si>
  <si>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</si>
  <si>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</si>
  <si>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</si>
  <si>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</si>
  <si>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0</t>
  </si>
  <si>
    <t>+0.5</t>
  </si>
  <si>
    <t>前中长</t>
  </si>
  <si>
    <t>-1</t>
  </si>
  <si>
    <t>胸围对折量(见图）</t>
  </si>
  <si>
    <t>+1%</t>
  </si>
  <si>
    <t>+0</t>
  </si>
  <si>
    <t>摆围</t>
  </si>
  <si>
    <t>+1</t>
  </si>
  <si>
    <t>肩宽</t>
  </si>
  <si>
    <t>+0.8</t>
  </si>
  <si>
    <t>领高</t>
  </si>
  <si>
    <t>上领围</t>
  </si>
  <si>
    <t>-0.5</t>
  </si>
  <si>
    <t>下领围</t>
  </si>
  <si>
    <t>插手袋长</t>
  </si>
  <si>
    <t>-0.2</t>
  </si>
  <si>
    <t>大货首件</t>
  </si>
  <si>
    <t>备注：</t>
  </si>
  <si>
    <t xml:space="preserve">     初期请洗测2-3件，有问题的另加测量数量。</t>
  </si>
  <si>
    <t>验货时间：</t>
  </si>
  <si>
    <t>5-9</t>
  </si>
  <si>
    <t>跟单QC:孙乐军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</si>
  <si>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</si>
  <si>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</si>
  <si>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</si>
  <si>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</si>
  <si>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</si>
  <si>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</si>
  <si>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</si>
  <si>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</si>
  <si>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</si>
  <si>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</si>
  <si>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</si>
  <si>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</si>
  <si>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</si>
  <si>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</si>
  <si>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</si>
  <si>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</si>
  <si>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</si>
  <si>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</si>
  <si>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</si>
  <si>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</si>
  <si>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</si>
  <si>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</si>
  <si>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</si>
  <si>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</si>
  <si>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</si>
  <si>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</si>
  <si>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</si>
  <si>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</si>
  <si>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</si>
  <si>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</si>
  <si>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</si>
  <si>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</si>
  <si>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</si>
  <si>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</si>
  <si>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</si>
  <si>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</si>
  <si>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</si>
  <si>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</si>
  <si>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</si>
  <si>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</si>
  <si>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</si>
  <si>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</si>
  <si>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</si>
  <si>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</si>
  <si>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</si>
  <si>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</si>
  <si>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</si>
  <si>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</si>
  <si>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</si>
  <si>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</si>
  <si>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</si>
  <si>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</si>
  <si>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</si>
  <si>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</si>
  <si>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</si>
  <si>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</si>
  <si>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</si>
  <si>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</si>
  <si>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</si>
  <si>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</si>
  <si>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</si>
  <si>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</si>
  <si>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</si>
  <si>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</si>
  <si>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</si>
  <si>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</si>
  <si>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</si>
  <si>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</si>
  <si>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</si>
  <si>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</si>
  <si>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</si>
  <si>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</si>
  <si>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</si>
  <si>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</si>
  <si>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</si>
  <si>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</si>
  <si>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</si>
  <si>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</si>
  <si>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</si>
  <si>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</si>
  <si>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</si>
  <si>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</si>
  <si>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</si>
  <si>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</si>
  <si>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</si>
  <si>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</si>
  <si>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</si>
  <si>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</si>
  <si>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</si>
  <si>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</si>
  <si>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</si>
  <si>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</si>
  <si>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</si>
  <si>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</si>
  <si>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</si>
  <si>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</si>
  <si>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</si>
  <si>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</si>
  <si>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</si>
  <si>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</si>
  <si>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</si>
  <si>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</si>
  <si>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</si>
  <si>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</si>
  <si>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</si>
  <si>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</si>
  <si>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</si>
  <si>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</si>
  <si>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</si>
  <si>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</si>
  <si>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</si>
  <si>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</si>
  <si>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</si>
  <si>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</si>
  <si>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</si>
  <si>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</si>
  <si>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</si>
  <si>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</si>
  <si>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</si>
  <si>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</si>
  <si>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</si>
  <si>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</si>
  <si>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</si>
  <si>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</si>
  <si>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</si>
  <si>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</si>
  <si>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</si>
  <si>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</si>
  <si>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</si>
  <si>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</si>
  <si>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</si>
  <si>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</si>
  <si>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</si>
  <si>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</si>
  <si>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</si>
  <si>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</si>
  <si>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</si>
  <si>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</si>
  <si>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</si>
  <si>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</si>
  <si>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</si>
  <si>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</si>
  <si>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</si>
  <si>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</si>
  <si>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</si>
  <si>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</si>
  <si>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</si>
  <si>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</si>
  <si>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</si>
  <si>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</si>
  <si>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</si>
  <si>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</si>
  <si>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</si>
  <si>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</si>
  <si>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</si>
  <si>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</si>
  <si>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</si>
  <si>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</si>
  <si>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</si>
  <si>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</si>
  <si>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</si>
  <si>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</si>
  <si>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</si>
  <si>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</si>
  <si>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</si>
  <si>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</si>
  <si>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</si>
  <si>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</si>
  <si>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</si>
  <si>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</si>
  <si>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</si>
  <si>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</si>
  <si>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</si>
  <si>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</si>
  <si>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</si>
  <si>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</si>
  <si>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</si>
  <si>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</si>
  <si>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</si>
  <si>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</si>
  <si>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</si>
  <si>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</si>
  <si>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</si>
  <si>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</si>
  <si>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</si>
  <si>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</si>
  <si>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</si>
  <si>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</si>
  <si>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</si>
  <si>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</si>
  <si>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</si>
  <si>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卷号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</si>
  <si>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</si>
  <si>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</si>
  <si>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</si>
  <si>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</si>
  <si>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</si>
  <si>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</si>
  <si>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</si>
  <si>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</si>
  <si>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</si>
  <si>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FW13810</t>
  </si>
  <si>
    <t>19SS黑色</t>
  </si>
  <si>
    <t>佳福</t>
  </si>
  <si>
    <t>1#</t>
  </si>
  <si>
    <t>282米</t>
  </si>
  <si>
    <t>5#</t>
  </si>
  <si>
    <t>301米</t>
  </si>
  <si>
    <t>3#</t>
  </si>
  <si>
    <t>133米</t>
  </si>
  <si>
    <t>4#</t>
  </si>
  <si>
    <t>330米</t>
  </si>
  <si>
    <t>6#</t>
  </si>
  <si>
    <t>232米</t>
  </si>
  <si>
    <t>23SS素影灰/659-450</t>
  </si>
  <si>
    <t>315米</t>
  </si>
  <si>
    <t>2#</t>
  </si>
  <si>
    <t>311米</t>
  </si>
  <si>
    <t>7#</t>
  </si>
  <si>
    <t>280米</t>
  </si>
  <si>
    <t>制表时间：2026/4/25</t>
  </si>
  <si>
    <t>测试人签名：孙乐军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</si>
  <si>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</si>
  <si>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</si>
  <si>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</si>
  <si>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</si>
  <si>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</si>
  <si>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</si>
  <si>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</si>
  <si>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</si>
  <si>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</si>
  <si>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纬向：-0.2</t>
  </si>
  <si>
    <t>YES</t>
  </si>
  <si>
    <t>径向：-1 纬向：-0.5</t>
  </si>
  <si>
    <t>径向：-1.2 纬向：-1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</si>
  <si>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</si>
  <si>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</si>
  <si>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</si>
  <si>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</si>
  <si>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</si>
  <si>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</si>
  <si>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</si>
  <si>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</si>
  <si>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</si>
  <si>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</si>
  <si>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</si>
  <si>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</si>
  <si>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</si>
  <si>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</si>
  <si>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</si>
  <si>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</si>
  <si>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</si>
  <si>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制表时间：</t>
  </si>
  <si>
    <t>测试人签名：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</si>
  <si>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</si>
  <si>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</si>
  <si>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</si>
  <si>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</si>
  <si>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</si>
  <si>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</si>
  <si>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</si>
  <si>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</si>
  <si>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</si>
  <si>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</si>
  <si>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</si>
  <si>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</si>
  <si>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</si>
  <si>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</si>
  <si>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</si>
  <si>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</si>
  <si>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</si>
  <si>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</si>
  <si>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</si>
  <si>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</si>
  <si>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2.5MM低弹弹力绳</t>
  </si>
  <si>
    <t>XJ00024</t>
  </si>
  <si>
    <t>23SS素影灰</t>
  </si>
  <si>
    <t>6MM横纹定卡织带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</si>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</sst>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7" borderId="7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8" borderId="80" applyNumberFormat="0" applyAlignment="0" applyProtection="0">
      <alignment vertical="center"/>
    </xf>
    <xf numFmtId="0" fontId="54" fillId="9" borderId="81" applyNumberFormat="0" applyAlignment="0" applyProtection="0">
      <alignment vertical="center"/>
    </xf>
    <xf numFmtId="0" fontId="55" fillId="9" borderId="80" applyNumberFormat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8" fillId="0" borderId="84" applyNumberFormat="0" applyFill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3" fillId="3" borderId="0" xfId="50" applyFont="1" applyFill="1"/>
    <xf numFmtId="49" fontId="13" fillId="3" borderId="0" xfId="50" applyNumberFormat="1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3" fillId="3" borderId="16" xfId="50" applyFont="1" applyFill="1" applyBorder="1" applyAlignment="1">
      <alignment horizontal="center"/>
    </xf>
    <xf numFmtId="49" fontId="14" fillId="3" borderId="16" xfId="49" applyNumberFormat="1" applyFont="1" applyFill="1" applyBorder="1" applyAlignment="1">
      <alignment horizontal="left" vertical="center"/>
    </xf>
    <xf numFmtId="49" fontId="15" fillId="3" borderId="16" xfId="49" applyNumberFormat="1" applyFont="1" applyFill="1" applyBorder="1" applyAlignment="1">
      <alignment horizontal="center" vertical="center"/>
    </xf>
    <xf numFmtId="49" fontId="15" fillId="3" borderId="17" xfId="49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18" xfId="50" applyNumberFormat="1" applyFont="1" applyFill="1" applyBorder="1" applyAlignment="1" applyProtection="1">
      <alignment horizontal="center" vertical="center"/>
    </xf>
    <xf numFmtId="49" fontId="16" fillId="0" borderId="2" xfId="53" applyNumberFormat="1" applyFont="1" applyBorder="1">
      <alignment vertical="center"/>
    </xf>
    <xf numFmtId="49" fontId="17" fillId="0" borderId="2" xfId="53" applyNumberFormat="1" applyFont="1" applyBorder="1">
      <alignment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1" xfId="5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177" fontId="18" fillId="3" borderId="2" xfId="52" applyNumberFormat="1" applyFont="1" applyFill="1" applyBorder="1" applyAlignment="1">
      <alignment horizontal="center"/>
    </xf>
    <xf numFmtId="177" fontId="21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4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22" xfId="49" applyFont="1" applyFill="1" applyBorder="1" applyAlignment="1">
      <alignment horizontal="center" vertical="top"/>
    </xf>
    <xf numFmtId="0" fontId="24" fillId="0" borderId="23" xfId="49" applyFont="1" applyFill="1" applyBorder="1" applyAlignment="1">
      <alignment horizontal="left" vertical="center"/>
    </xf>
    <xf numFmtId="0" fontId="25" fillId="0" borderId="24" xfId="49" applyFont="1" applyBorder="1" applyAlignment="1">
      <alignment horizontal="center" vertical="center"/>
    </xf>
    <xf numFmtId="0" fontId="24" fillId="0" borderId="25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vertical="center"/>
    </xf>
    <xf numFmtId="58" fontId="26" fillId="0" borderId="31" xfId="49" applyNumberFormat="1" applyFont="1" applyFill="1" applyBorder="1" applyAlignment="1">
      <alignment horizontal="center" vertical="center"/>
    </xf>
    <xf numFmtId="0" fontId="26" fillId="0" borderId="31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32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right" vertical="center"/>
    </xf>
    <xf numFmtId="0" fontId="24" fillId="0" borderId="31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right" vertical="center"/>
    </xf>
    <xf numFmtId="0" fontId="24" fillId="0" borderId="34" xfId="49" applyFont="1" applyFill="1" applyBorder="1" applyAlignment="1">
      <alignment vertical="center"/>
    </xf>
    <xf numFmtId="0" fontId="27" fillId="0" borderId="34" xfId="49" applyFont="1" applyFill="1" applyBorder="1" applyAlignment="1">
      <alignment vertical="center"/>
    </xf>
    <xf numFmtId="0" fontId="26" fillId="0" borderId="34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23" xfId="49" applyFont="1" applyFill="1" applyBorder="1" applyAlignment="1">
      <alignment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vertical="center"/>
    </xf>
    <xf numFmtId="0" fontId="26" fillId="0" borderId="37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 wrapText="1"/>
    </xf>
    <xf numFmtId="0" fontId="27" fillId="0" borderId="31" xfId="49" applyFont="1" applyFill="1" applyBorder="1" applyAlignment="1">
      <alignment horizontal="left" vertical="center" wrapText="1"/>
    </xf>
    <xf numFmtId="0" fontId="27" fillId="0" borderId="32" xfId="49" applyFont="1" applyFill="1" applyBorder="1" applyAlignment="1">
      <alignment horizontal="left" vertical="center" wrapText="1"/>
    </xf>
    <xf numFmtId="0" fontId="24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center" vertical="center"/>
    </xf>
    <xf numFmtId="0" fontId="24" fillId="0" borderId="43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left" vertical="center"/>
    </xf>
    <xf numFmtId="0" fontId="27" fillId="0" borderId="45" xfId="49" applyFont="1" applyFill="1" applyBorder="1" applyAlignment="1">
      <alignment horizontal="left" vertical="center"/>
    </xf>
    <xf numFmtId="0" fontId="27" fillId="0" borderId="46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center" vertical="center"/>
    </xf>
    <xf numFmtId="0" fontId="26" fillId="0" borderId="34" xfId="49" applyFont="1" applyFill="1" applyBorder="1" applyAlignment="1">
      <alignment vertical="center"/>
    </xf>
    <xf numFmtId="58" fontId="26" fillId="0" borderId="34" xfId="49" applyNumberFormat="1" applyFont="1" applyFill="1" applyBorder="1" applyAlignment="1">
      <alignment vertical="center"/>
    </xf>
    <xf numFmtId="0" fontId="24" fillId="0" borderId="34" xfId="49" applyFont="1" applyFill="1" applyBorder="1" applyAlignment="1">
      <alignment horizontal="center" vertical="center"/>
    </xf>
    <xf numFmtId="0" fontId="26" fillId="0" borderId="35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2" fillId="0" borderId="34" xfId="49" applyFill="1" applyBorder="1" applyAlignment="1">
      <alignment horizontal="left" vertical="center"/>
    </xf>
    <xf numFmtId="0" fontId="22" fillId="0" borderId="35" xfId="49" applyFill="1" applyBorder="1" applyAlignment="1">
      <alignment horizontal="left" vertical="center"/>
    </xf>
    <xf numFmtId="0" fontId="14" fillId="3" borderId="16" xfId="49" applyFont="1" applyFill="1" applyBorder="1" applyAlignment="1">
      <alignment horizontal="left" vertical="center"/>
    </xf>
    <xf numFmtId="0" fontId="15" fillId="3" borderId="16" xfId="49" applyFont="1" applyFill="1" applyBorder="1" applyAlignment="1">
      <alignment horizontal="center" vertical="center"/>
    </xf>
    <xf numFmtId="0" fontId="15" fillId="3" borderId="17" xfId="49" applyFont="1" applyFill="1" applyBorder="1" applyAlignment="1">
      <alignment horizontal="center" vertical="center"/>
    </xf>
    <xf numFmtId="0" fontId="14" fillId="3" borderId="18" xfId="50" applyFont="1" applyFill="1" applyBorder="1" applyAlignment="1" applyProtection="1">
      <alignment horizontal="center" vertical="center"/>
    </xf>
    <xf numFmtId="49" fontId="15" fillId="0" borderId="2" xfId="53" applyNumberFormat="1" applyFont="1" applyBorder="1">
      <alignment vertical="center"/>
    </xf>
    <xf numFmtId="14" fontId="14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0" fillId="0" borderId="22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28" fillId="0" borderId="4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14" fontId="25" fillId="0" borderId="31" xfId="49" applyNumberFormat="1" applyFont="1" applyBorder="1" applyAlignment="1">
      <alignment horizontal="center" vertical="center"/>
    </xf>
    <xf numFmtId="14" fontId="25" fillId="0" borderId="32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9" fontId="25" fillId="0" borderId="31" xfId="49" applyNumberFormat="1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5" fillId="0" borderId="31" xfId="49" applyFont="1" applyBorder="1" applyAlignment="1">
      <alignment vertical="center"/>
    </xf>
    <xf numFmtId="0" fontId="25" fillId="0" borderId="32" xfId="49" applyFont="1" applyBorder="1" applyAlignment="1">
      <alignment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5" fillId="0" borderId="37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31" fillId="0" borderId="33" xfId="49" applyFont="1" applyBorder="1" applyAlignment="1">
      <alignment vertical="center"/>
    </xf>
    <xf numFmtId="0" fontId="25" fillId="0" borderId="34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14" fontId="25" fillId="0" borderId="34" xfId="49" applyNumberFormat="1" applyFont="1" applyBorder="1" applyAlignment="1">
      <alignment horizontal="center" vertical="center"/>
    </xf>
    <xf numFmtId="14" fontId="25" fillId="0" borderId="35" xfId="49" applyNumberFormat="1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22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2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4" fillId="0" borderId="3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5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center" vertical="center"/>
    </xf>
    <xf numFmtId="0" fontId="28" fillId="0" borderId="34" xfId="49" applyFont="1" applyFill="1" applyBorder="1" applyAlignment="1">
      <alignment horizontal="center" vertical="center"/>
    </xf>
    <xf numFmtId="0" fontId="28" fillId="0" borderId="35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8" fillId="3" borderId="2" xfId="49" applyFont="1" applyFill="1" applyBorder="1" applyAlignment="1">
      <alignment horizontal="left" vertical="center"/>
    </xf>
    <xf numFmtId="0" fontId="22" fillId="3" borderId="2" xfId="49" applyFont="1" applyFill="1" applyBorder="1" applyAlignment="1">
      <alignment horizontal="center" vertical="center"/>
    </xf>
    <xf numFmtId="0" fontId="28" fillId="3" borderId="2" xfId="49" applyFont="1" applyFill="1" applyBorder="1" applyAlignment="1">
      <alignment vertical="center"/>
    </xf>
    <xf numFmtId="0" fontId="13" fillId="3" borderId="7" xfId="50" applyFont="1" applyFill="1" applyBorder="1" applyAlignment="1">
      <alignment horizontal="center"/>
    </xf>
    <xf numFmtId="49" fontId="14" fillId="3" borderId="2" xfId="49" applyNumberFormat="1" applyFont="1" applyFill="1" applyBorder="1" applyAlignment="1">
      <alignment horizontal="left" vertical="center"/>
    </xf>
    <xf numFmtId="0" fontId="22" fillId="3" borderId="2" xfId="49" applyFont="1" applyFill="1" applyBorder="1" applyAlignment="1">
      <alignment horizontal="left" vertical="center"/>
    </xf>
    <xf numFmtId="0" fontId="28" fillId="3" borderId="2" xfId="50" applyFont="1" applyFill="1" applyBorder="1" applyAlignment="1" applyProtection="1">
      <alignment horizontal="center" vertical="center"/>
    </xf>
    <xf numFmtId="0" fontId="28" fillId="3" borderId="2" xfId="50" applyFont="1" applyFill="1" applyBorder="1" applyAlignment="1">
      <alignment horizontal="center" vertical="center"/>
    </xf>
    <xf numFmtId="0" fontId="32" fillId="0" borderId="3" xfId="56" applyFont="1" applyBorder="1" applyAlignment="1">
      <alignment horizontal="center" vertical="center"/>
    </xf>
    <xf numFmtId="0" fontId="32" fillId="0" borderId="2" xfId="56" applyFont="1" applyBorder="1" applyAlignment="1">
      <alignment horizontal="center" vertical="center"/>
    </xf>
    <xf numFmtId="49" fontId="22" fillId="3" borderId="2" xfId="50" applyNumberFormat="1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32" fillId="0" borderId="4" xfId="56" applyFont="1" applyBorder="1" applyAlignment="1">
      <alignment horizontal="left" vertical="center"/>
    </xf>
    <xf numFmtId="0" fontId="32" fillId="0" borderId="2" xfId="56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49" fontId="28" fillId="3" borderId="2" xfId="51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33" fillId="0" borderId="2" xfId="56" applyFont="1" applyBorder="1" applyAlignment="1">
      <alignment horizontal="center" vertical="center"/>
    </xf>
    <xf numFmtId="177" fontId="33" fillId="0" borderId="2" xfId="56" applyNumberFormat="1" applyFont="1" applyBorder="1" applyAlignment="1">
      <alignment horizontal="center" vertical="center"/>
    </xf>
    <xf numFmtId="0" fontId="34" fillId="0" borderId="2" xfId="56" applyFont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33" fillId="0" borderId="2" xfId="56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49" fontId="14" fillId="0" borderId="0" xfId="50" applyNumberFormat="1" applyFont="1" applyFill="1"/>
    <xf numFmtId="0" fontId="22" fillId="0" borderId="0" xfId="49" applyFont="1" applyBorder="1" applyAlignment="1">
      <alignment horizontal="left" vertical="center"/>
    </xf>
    <xf numFmtId="0" fontId="35" fillId="0" borderId="22" xfId="49" applyFont="1" applyBorder="1" applyAlignment="1">
      <alignment horizontal="center" vertical="top"/>
    </xf>
    <xf numFmtId="0" fontId="18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14" fontId="18" fillId="0" borderId="31" xfId="49" applyNumberFormat="1" applyFont="1" applyBorder="1" applyAlignment="1">
      <alignment horizontal="center" vertical="center" wrapText="1"/>
    </xf>
    <xf numFmtId="14" fontId="18" fillId="0" borderId="32" xfId="49" applyNumberFormat="1" applyFont="1" applyBorder="1" applyAlignment="1">
      <alignment horizontal="center" vertical="center" wrapText="1"/>
    </xf>
    <xf numFmtId="14" fontId="18" fillId="0" borderId="31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6" fillId="0" borderId="61" xfId="49" applyFont="1" applyBorder="1" applyAlignment="1">
      <alignment horizontal="left" vertical="center" wrapText="1"/>
    </xf>
    <xf numFmtId="0" fontId="16" fillId="0" borderId="57" xfId="53" applyNumberFormat="1" applyFont="1" applyBorder="1" applyAlignment="1">
      <alignment horizontal="center" vertical="center"/>
    </xf>
    <xf numFmtId="0" fontId="37" fillId="0" borderId="12" xfId="53" applyNumberFormat="1" applyFont="1" applyBorder="1">
      <alignment vertical="center"/>
    </xf>
    <xf numFmtId="9" fontId="18" fillId="0" borderId="31" xfId="49" applyNumberFormat="1" applyFont="1" applyBorder="1" applyAlignment="1">
      <alignment horizontal="center" vertical="center"/>
    </xf>
    <xf numFmtId="0" fontId="37" fillId="0" borderId="32" xfId="49" applyFont="1" applyBorder="1" applyAlignment="1">
      <alignment horizontal="center" vertical="center" wrapText="1"/>
    </xf>
    <xf numFmtId="0" fontId="37" fillId="0" borderId="62" xfId="53" applyNumberFormat="1" applyFont="1" applyBorder="1">
      <alignment vertical="center"/>
    </xf>
    <xf numFmtId="0" fontId="37" fillId="0" borderId="63" xfId="53" applyNumberFormat="1" applyFont="1" applyBorder="1">
      <alignment vertical="center"/>
    </xf>
    <xf numFmtId="9" fontId="18" fillId="0" borderId="47" xfId="49" applyNumberFormat="1" applyFont="1" applyBorder="1" applyAlignment="1">
      <alignment horizontal="center" vertical="center"/>
    </xf>
    <xf numFmtId="0" fontId="18" fillId="0" borderId="56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18" fillId="0" borderId="43" xfId="49" applyNumberFormat="1" applyFont="1" applyFill="1" applyBorder="1" applyAlignment="1">
      <alignment horizontal="left" vertical="center"/>
    </xf>
    <xf numFmtId="9" fontId="18" fillId="0" borderId="36" xfId="49" applyNumberFormat="1" applyFont="1" applyFill="1" applyBorder="1" applyAlignment="1">
      <alignment horizontal="left" vertical="center"/>
    </xf>
    <xf numFmtId="9" fontId="18" fillId="0" borderId="29" xfId="49" applyNumberFormat="1" applyFont="1" applyFill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4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8" fillId="0" borderId="42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24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28" fillId="0" borderId="26" xfId="49" applyFont="1" applyBorder="1" applyAlignment="1">
      <alignment vertical="center"/>
    </xf>
    <xf numFmtId="58" fontId="22" fillId="0" borderId="24" xfId="49" applyNumberFormat="1" applyFont="1" applyFill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8" fillId="0" borderId="27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38" fillId="0" borderId="52" xfId="49" applyFont="1" applyBorder="1" applyAlignment="1">
      <alignment horizontal="center" vertical="center"/>
    </xf>
    <xf numFmtId="0" fontId="22" fillId="0" borderId="26" xfId="49" applyFont="1" applyBorder="1" applyAlignment="1">
      <alignment vertical="center"/>
    </xf>
    <xf numFmtId="58" fontId="22" fillId="0" borderId="24" xfId="49" applyNumberFormat="1" applyFont="1" applyBorder="1" applyAlignment="1">
      <alignment vertical="center"/>
    </xf>
    <xf numFmtId="0" fontId="39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40" fillId="0" borderId="7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72" xfId="0" applyFont="1" applyBorder="1" applyAlignment="1">
      <alignment horizontal="center" vertical="center"/>
    </xf>
    <xf numFmtId="0" fontId="40" fillId="4" borderId="2" xfId="0" applyFont="1" applyFill="1" applyBorder="1"/>
    <xf numFmtId="0" fontId="40" fillId="0" borderId="73" xfId="0" applyFont="1" applyBorder="1"/>
    <xf numFmtId="0" fontId="0" fillId="0" borderId="71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</cellStyles>
  <tableStyles count="0" defaultTableStyle="TableStyleMedium9" defaultPivotStyle="PivotStyleMedium4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2393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23937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362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7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56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362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543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859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66900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5049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125095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128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112395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1536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50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859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66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18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86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059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05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86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05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305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305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3059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059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759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486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77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27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3</xdr:row>
          <xdr:rowOff>662940</xdr:rowOff>
        </xdr:from>
        <xdr:to>
          <xdr:col>9</xdr:col>
          <xdr:colOff>644525</xdr:colOff>
          <xdr:row>5</xdr:row>
          <xdr:rowOff>3175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8101965" y="1301115"/>
              <a:ext cx="428625" cy="2070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238760</xdr:colOff>
          <xdr:row>3</xdr:row>
          <xdr:rowOff>662940</xdr:rowOff>
        </xdr:from>
        <xdr:to>
          <xdr:col>10</xdr:col>
          <xdr:colOff>632460</xdr:colOff>
          <xdr:row>5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797925" y="1301115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6385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1305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3685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6385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6385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7" name="直接连接符 6"/>
        <xdr:cNvCxnSpPr/>
      </xdr:nvCxnSpPr>
      <xdr:spPr>
        <a:xfrm>
          <a:off x="0" y="749300"/>
          <a:ext cx="1466850" cy="488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8" name="直接连接符 7"/>
        <xdr:cNvCxnSpPr/>
      </xdr:nvCxnSpPr>
      <xdr:spPr>
        <a:xfrm>
          <a:off x="0" y="749300"/>
          <a:ext cx="1466850" cy="488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3.xml"/><Relationship Id="rId8" Type="http://schemas.openxmlformats.org/officeDocument/2006/relationships/ctrlProp" Target="../ctrlProps/ctrlProp72.xml"/><Relationship Id="rId7" Type="http://schemas.openxmlformats.org/officeDocument/2006/relationships/ctrlProp" Target="../ctrlProps/ctrlProp71.xml"/><Relationship Id="rId6" Type="http://schemas.openxmlformats.org/officeDocument/2006/relationships/ctrlProp" Target="../ctrlProps/ctrlProp70.xml"/><Relationship Id="rId5" Type="http://schemas.openxmlformats.org/officeDocument/2006/relationships/ctrlProp" Target="../ctrlProps/ctrlProp69.xml"/><Relationship Id="rId4" Type="http://schemas.openxmlformats.org/officeDocument/2006/relationships/ctrlProp" Target="../ctrlProps/ctrlProp68.xml"/><Relationship Id="rId39" Type="http://schemas.openxmlformats.org/officeDocument/2006/relationships/ctrlProp" Target="../ctrlProps/ctrlProp103.xml"/><Relationship Id="rId38" Type="http://schemas.openxmlformats.org/officeDocument/2006/relationships/ctrlProp" Target="../ctrlProps/ctrlProp102.xml"/><Relationship Id="rId37" Type="http://schemas.openxmlformats.org/officeDocument/2006/relationships/ctrlProp" Target="../ctrlProps/ctrlProp101.xml"/><Relationship Id="rId36" Type="http://schemas.openxmlformats.org/officeDocument/2006/relationships/ctrlProp" Target="../ctrlProps/ctrlProp100.xml"/><Relationship Id="rId35" Type="http://schemas.openxmlformats.org/officeDocument/2006/relationships/ctrlProp" Target="../ctrlProps/ctrlProp99.xml"/><Relationship Id="rId34" Type="http://schemas.openxmlformats.org/officeDocument/2006/relationships/ctrlProp" Target="../ctrlProps/ctrlProp98.xml"/><Relationship Id="rId33" Type="http://schemas.openxmlformats.org/officeDocument/2006/relationships/ctrlProp" Target="../ctrlProps/ctrlProp97.xml"/><Relationship Id="rId32" Type="http://schemas.openxmlformats.org/officeDocument/2006/relationships/ctrlProp" Target="../ctrlProps/ctrlProp96.xml"/><Relationship Id="rId31" Type="http://schemas.openxmlformats.org/officeDocument/2006/relationships/ctrlProp" Target="../ctrlProps/ctrlProp95.xml"/><Relationship Id="rId30" Type="http://schemas.openxmlformats.org/officeDocument/2006/relationships/ctrlProp" Target="../ctrlProps/ctrlProp94.xml"/><Relationship Id="rId3" Type="http://schemas.openxmlformats.org/officeDocument/2006/relationships/ctrlProp" Target="../ctrlProps/ctrlProp67.xml"/><Relationship Id="rId29" Type="http://schemas.openxmlformats.org/officeDocument/2006/relationships/ctrlProp" Target="../ctrlProps/ctrlProp93.xml"/><Relationship Id="rId28" Type="http://schemas.openxmlformats.org/officeDocument/2006/relationships/ctrlProp" Target="../ctrlProps/ctrlProp92.xml"/><Relationship Id="rId27" Type="http://schemas.openxmlformats.org/officeDocument/2006/relationships/ctrlProp" Target="../ctrlProps/ctrlProp91.xml"/><Relationship Id="rId26" Type="http://schemas.openxmlformats.org/officeDocument/2006/relationships/ctrlProp" Target="../ctrlProps/ctrlProp90.xml"/><Relationship Id="rId25" Type="http://schemas.openxmlformats.org/officeDocument/2006/relationships/ctrlProp" Target="../ctrlProps/ctrlProp89.xml"/><Relationship Id="rId24" Type="http://schemas.openxmlformats.org/officeDocument/2006/relationships/ctrlProp" Target="../ctrlProps/ctrlProp88.xml"/><Relationship Id="rId23" Type="http://schemas.openxmlformats.org/officeDocument/2006/relationships/ctrlProp" Target="../ctrlProps/ctrlProp87.xml"/><Relationship Id="rId22" Type="http://schemas.openxmlformats.org/officeDocument/2006/relationships/ctrlProp" Target="../ctrlProps/ctrlProp86.xml"/><Relationship Id="rId21" Type="http://schemas.openxmlformats.org/officeDocument/2006/relationships/ctrlProp" Target="../ctrlProps/ctrlProp85.xml"/><Relationship Id="rId20" Type="http://schemas.openxmlformats.org/officeDocument/2006/relationships/ctrlProp" Target="../ctrlProps/ctrlProp8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3.xml"/><Relationship Id="rId18" Type="http://schemas.openxmlformats.org/officeDocument/2006/relationships/ctrlProp" Target="../ctrlProps/ctrlProp82.xml"/><Relationship Id="rId17" Type="http://schemas.openxmlformats.org/officeDocument/2006/relationships/ctrlProp" Target="../ctrlProps/ctrlProp81.xml"/><Relationship Id="rId16" Type="http://schemas.openxmlformats.org/officeDocument/2006/relationships/ctrlProp" Target="../ctrlProps/ctrlProp80.xml"/><Relationship Id="rId15" Type="http://schemas.openxmlformats.org/officeDocument/2006/relationships/ctrlProp" Target="../ctrlProps/ctrlProp79.xml"/><Relationship Id="rId14" Type="http://schemas.openxmlformats.org/officeDocument/2006/relationships/ctrlProp" Target="../ctrlProps/ctrlProp78.xml"/><Relationship Id="rId13" Type="http://schemas.openxmlformats.org/officeDocument/2006/relationships/ctrlProp" Target="../ctrlProps/ctrlProp77.xml"/><Relationship Id="rId12" Type="http://schemas.openxmlformats.org/officeDocument/2006/relationships/ctrlProp" Target="../ctrlProps/ctrlProp76.xml"/><Relationship Id="rId11" Type="http://schemas.openxmlformats.org/officeDocument/2006/relationships/ctrlProp" Target="../ctrlProps/ctrlProp75.xml"/><Relationship Id="rId10" Type="http://schemas.openxmlformats.org/officeDocument/2006/relationships/ctrlProp" Target="../ctrlProps/ctrlProp7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4" Type="http://schemas.openxmlformats.org/officeDocument/2006/relationships/ctrlProp" Target="../ctrlProps/ctrlProp145.xml"/><Relationship Id="rId43" Type="http://schemas.openxmlformats.org/officeDocument/2006/relationships/ctrlProp" Target="../ctrlProps/ctrlProp144.xml"/><Relationship Id="rId42" Type="http://schemas.openxmlformats.org/officeDocument/2006/relationships/ctrlProp" Target="../ctrlProps/ctrlProp143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2.xml"/><Relationship Id="rId8" Type="http://schemas.openxmlformats.org/officeDocument/2006/relationships/ctrlProp" Target="../ctrlProps/ctrlProp151.xml"/><Relationship Id="rId7" Type="http://schemas.openxmlformats.org/officeDocument/2006/relationships/ctrlProp" Target="../ctrlProps/ctrlProp150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4" Type="http://schemas.openxmlformats.org/officeDocument/2006/relationships/ctrlProp" Target="../ctrlProps/ctrlProp187.xml"/><Relationship Id="rId43" Type="http://schemas.openxmlformats.org/officeDocument/2006/relationships/ctrlProp" Target="../ctrlProps/ctrlProp186.xml"/><Relationship Id="rId42" Type="http://schemas.openxmlformats.org/officeDocument/2006/relationships/ctrlProp" Target="../ctrlProps/ctrlProp185.xml"/><Relationship Id="rId41" Type="http://schemas.openxmlformats.org/officeDocument/2006/relationships/ctrlProp" Target="../ctrlProps/ctrlProp184.xml"/><Relationship Id="rId40" Type="http://schemas.openxmlformats.org/officeDocument/2006/relationships/ctrlProp" Target="../ctrlProps/ctrlProp183.xml"/><Relationship Id="rId4" Type="http://schemas.openxmlformats.org/officeDocument/2006/relationships/ctrlProp" Target="../ctrlProps/ctrlProp147.xml"/><Relationship Id="rId39" Type="http://schemas.openxmlformats.org/officeDocument/2006/relationships/ctrlProp" Target="../ctrlProps/ctrlProp182.xml"/><Relationship Id="rId38" Type="http://schemas.openxmlformats.org/officeDocument/2006/relationships/ctrlProp" Target="../ctrlProps/ctrlProp181.xml"/><Relationship Id="rId37" Type="http://schemas.openxmlformats.org/officeDocument/2006/relationships/ctrlProp" Target="../ctrlProps/ctrlProp180.xml"/><Relationship Id="rId36" Type="http://schemas.openxmlformats.org/officeDocument/2006/relationships/ctrlProp" Target="../ctrlProps/ctrlProp179.xml"/><Relationship Id="rId35" Type="http://schemas.openxmlformats.org/officeDocument/2006/relationships/ctrlProp" Target="../ctrlProps/ctrlProp178.xml"/><Relationship Id="rId34" Type="http://schemas.openxmlformats.org/officeDocument/2006/relationships/ctrlProp" Target="../ctrlProps/ctrlProp177.xml"/><Relationship Id="rId33" Type="http://schemas.openxmlformats.org/officeDocument/2006/relationships/ctrlProp" Target="../ctrlProps/ctrlProp176.xml"/><Relationship Id="rId32" Type="http://schemas.openxmlformats.org/officeDocument/2006/relationships/ctrlProp" Target="../ctrlProps/ctrlProp175.xml"/><Relationship Id="rId31" Type="http://schemas.openxmlformats.org/officeDocument/2006/relationships/ctrlProp" Target="../ctrlProps/ctrlProp174.xml"/><Relationship Id="rId30" Type="http://schemas.openxmlformats.org/officeDocument/2006/relationships/ctrlProp" Target="../ctrlProps/ctrlProp173.xml"/><Relationship Id="rId3" Type="http://schemas.openxmlformats.org/officeDocument/2006/relationships/ctrlProp" Target="../ctrlProps/ctrlProp146.xml"/><Relationship Id="rId29" Type="http://schemas.openxmlformats.org/officeDocument/2006/relationships/ctrlProp" Target="../ctrlProps/ctrlProp172.xml"/><Relationship Id="rId28" Type="http://schemas.openxmlformats.org/officeDocument/2006/relationships/ctrlProp" Target="../ctrlProps/ctrlProp171.xml"/><Relationship Id="rId27" Type="http://schemas.openxmlformats.org/officeDocument/2006/relationships/ctrlProp" Target="../ctrlProps/ctrlProp170.xml"/><Relationship Id="rId26" Type="http://schemas.openxmlformats.org/officeDocument/2006/relationships/ctrlProp" Target="../ctrlProps/ctrlProp169.xml"/><Relationship Id="rId25" Type="http://schemas.openxmlformats.org/officeDocument/2006/relationships/ctrlProp" Target="../ctrlProps/ctrlProp168.xml"/><Relationship Id="rId24" Type="http://schemas.openxmlformats.org/officeDocument/2006/relationships/ctrlProp" Target="../ctrlProps/ctrlProp167.xml"/><Relationship Id="rId23" Type="http://schemas.openxmlformats.org/officeDocument/2006/relationships/ctrlProp" Target="../ctrlProps/ctrlProp166.xml"/><Relationship Id="rId22" Type="http://schemas.openxmlformats.org/officeDocument/2006/relationships/ctrlProp" Target="../ctrlProps/ctrlProp165.xml"/><Relationship Id="rId21" Type="http://schemas.openxmlformats.org/officeDocument/2006/relationships/ctrlProp" Target="../ctrlProps/ctrlProp164.xml"/><Relationship Id="rId20" Type="http://schemas.openxmlformats.org/officeDocument/2006/relationships/ctrlProp" Target="../ctrlProps/ctrlProp16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2.xml"/><Relationship Id="rId18" Type="http://schemas.openxmlformats.org/officeDocument/2006/relationships/ctrlProp" Target="../ctrlProps/ctrlProp161.xml"/><Relationship Id="rId17" Type="http://schemas.openxmlformats.org/officeDocument/2006/relationships/ctrlProp" Target="../ctrlProps/ctrlProp160.xml"/><Relationship Id="rId16" Type="http://schemas.openxmlformats.org/officeDocument/2006/relationships/ctrlProp" Target="../ctrlProps/ctrlProp159.xml"/><Relationship Id="rId15" Type="http://schemas.openxmlformats.org/officeDocument/2006/relationships/ctrlProp" Target="../ctrlProps/ctrlProp158.xml"/><Relationship Id="rId14" Type="http://schemas.openxmlformats.org/officeDocument/2006/relationships/ctrlProp" Target="../ctrlProps/ctrlProp157.xml"/><Relationship Id="rId13" Type="http://schemas.openxmlformats.org/officeDocument/2006/relationships/ctrlProp" Target="../ctrlProps/ctrlProp156.xml"/><Relationship Id="rId12" Type="http://schemas.openxmlformats.org/officeDocument/2006/relationships/ctrlProp" Target="../ctrlProps/ctrlProp155.xml"/><Relationship Id="rId11" Type="http://schemas.openxmlformats.org/officeDocument/2006/relationships/ctrlProp" Target="../ctrlProps/ctrlProp154.xml"/><Relationship Id="rId10" Type="http://schemas.openxmlformats.org/officeDocument/2006/relationships/ctrlProp" Target="../ctrlProps/ctrlProp15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9" workbookViewId="0">
      <selection activeCell="B17" sqref="B17"/>
    </sheetView>
  </sheetViews>
  <sheetFormatPr defaultColWidth="11" defaultRowHeight="14.25" outlineLevelCol="1"/>
  <cols>
    <col min="1" max="1" width="5.5" customWidth="1"/>
    <col min="2" max="2" width="96.3333333333333" style="447" customWidth="1"/>
    <col min="3" max="3" width="10.1666666666667" customWidth="1"/>
  </cols>
  <sheetData>
    <row r="1" ht="21" customHeight="1" spans="1:2">
      <c r="A1" s="448"/>
      <c r="B1" s="449" t="s">
        <v>0</v>
      </c>
    </row>
    <row r="2" spans="1:2">
      <c r="A2" s="17">
        <v>1</v>
      </c>
      <c r="B2" s="450" t="s">
        <v>1</v>
      </c>
    </row>
    <row r="3" spans="1:2">
      <c r="A3" s="17">
        <v>2</v>
      </c>
      <c r="B3" s="450" t="s">
        <v>2</v>
      </c>
    </row>
    <row r="4" spans="1:2">
      <c r="A4" s="17">
        <v>3</v>
      </c>
      <c r="B4" s="450" t="s">
        <v>3</v>
      </c>
    </row>
    <row r="5" spans="1:2">
      <c r="A5" s="17">
        <v>4</v>
      </c>
      <c r="B5" s="450" t="s">
        <v>4</v>
      </c>
    </row>
    <row r="6" spans="1:2">
      <c r="A6" s="17">
        <v>5</v>
      </c>
      <c r="B6" s="450" t="s">
        <v>5</v>
      </c>
    </row>
    <row r="7" spans="1:2">
      <c r="A7" s="17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9" customHeight="1" spans="1:2">
      <c r="A9" s="448"/>
      <c r="B9" s="453" t="s">
        <v>8</v>
      </c>
    </row>
    <row r="10" ht="16" customHeight="1" spans="1:2">
      <c r="A10" s="17">
        <v>1</v>
      </c>
      <c r="B10" s="454" t="s">
        <v>9</v>
      </c>
    </row>
    <row r="11" spans="1:2">
      <c r="A11" s="17">
        <v>2</v>
      </c>
      <c r="B11" s="450" t="s">
        <v>10</v>
      </c>
    </row>
    <row r="12" spans="1:2">
      <c r="A12" s="17">
        <v>3</v>
      </c>
      <c r="B12" s="452" t="s">
        <v>11</v>
      </c>
    </row>
    <row r="13" spans="1:2">
      <c r="A13" s="17">
        <v>4</v>
      </c>
      <c r="B13" s="450" t="s">
        <v>12</v>
      </c>
    </row>
    <row r="14" spans="1:2">
      <c r="A14" s="17">
        <v>5</v>
      </c>
      <c r="B14" s="450" t="s">
        <v>13</v>
      </c>
    </row>
    <row r="15" spans="1:2">
      <c r="A15" s="17">
        <v>6</v>
      </c>
      <c r="B15" s="450" t="s">
        <v>14</v>
      </c>
    </row>
    <row r="16" spans="1:2">
      <c r="A16" s="17">
        <v>7</v>
      </c>
      <c r="B16" s="450" t="s">
        <v>15</v>
      </c>
    </row>
    <row r="17" spans="1:2">
      <c r="A17" s="17">
        <v>8</v>
      </c>
      <c r="B17" s="450" t="s">
        <v>16</v>
      </c>
    </row>
    <row r="18" spans="1:2">
      <c r="A18" s="17">
        <v>9</v>
      </c>
      <c r="B18" s="450" t="s">
        <v>17</v>
      </c>
    </row>
    <row r="19" spans="1:2">
      <c r="A19" s="17"/>
      <c r="B19" s="450"/>
    </row>
    <row r="20" ht="20.25" spans="1:2">
      <c r="A20" s="448"/>
      <c r="B20" s="449" t="s">
        <v>18</v>
      </c>
    </row>
    <row r="21" spans="1:2">
      <c r="A21" s="17">
        <v>1</v>
      </c>
      <c r="B21" s="455" t="s">
        <v>19</v>
      </c>
    </row>
    <row r="22" spans="1:2">
      <c r="A22" s="17">
        <v>2</v>
      </c>
      <c r="B22" s="450" t="s">
        <v>20</v>
      </c>
    </row>
    <row r="23" spans="1:2">
      <c r="A23" s="17">
        <v>3</v>
      </c>
      <c r="B23" s="450" t="s">
        <v>21</v>
      </c>
    </row>
    <row r="24" spans="1:2">
      <c r="A24" s="17">
        <v>4</v>
      </c>
      <c r="B24" s="450" t="s">
        <v>22</v>
      </c>
    </row>
    <row r="25" spans="1:2">
      <c r="A25" s="17">
        <v>5</v>
      </c>
      <c r="B25" s="450" t="s">
        <v>23</v>
      </c>
    </row>
    <row r="26" spans="1:2">
      <c r="A26" s="17">
        <v>6</v>
      </c>
      <c r="B26" s="450" t="s">
        <v>24</v>
      </c>
    </row>
    <row r="27" spans="1:2">
      <c r="A27" s="17">
        <v>7</v>
      </c>
      <c r="B27" s="450" t="s">
        <v>25</v>
      </c>
    </row>
    <row r="28" spans="1:2">
      <c r="A28" s="17"/>
      <c r="B28" s="450"/>
    </row>
    <row r="29" ht="20.25" spans="1:2">
      <c r="A29" s="448"/>
      <c r="B29" s="449" t="s">
        <v>26</v>
      </c>
    </row>
    <row r="30" spans="1:2">
      <c r="A30" s="17">
        <v>1</v>
      </c>
      <c r="B30" s="455" t="s">
        <v>27</v>
      </c>
    </row>
    <row r="31" spans="1:2">
      <c r="A31" s="17">
        <v>2</v>
      </c>
      <c r="B31" s="450" t="s">
        <v>28</v>
      </c>
    </row>
    <row r="32" spans="1:2">
      <c r="A32" s="17">
        <v>3</v>
      </c>
      <c r="B32" s="450" t="s">
        <v>29</v>
      </c>
    </row>
    <row r="33" ht="28.5" spans="1:2">
      <c r="A33" s="17">
        <v>4</v>
      </c>
      <c r="B33" s="450" t="s">
        <v>30</v>
      </c>
    </row>
    <row r="34" spans="1:2">
      <c r="A34" s="17">
        <v>5</v>
      </c>
      <c r="B34" s="450" t="s">
        <v>31</v>
      </c>
    </row>
    <row r="35" spans="1:2">
      <c r="A35" s="17">
        <v>6</v>
      </c>
      <c r="B35" s="450" t="s">
        <v>32</v>
      </c>
    </row>
    <row r="36" spans="1:2">
      <c r="A36" s="17">
        <v>7</v>
      </c>
      <c r="B36" s="450" t="s">
        <v>33</v>
      </c>
    </row>
    <row r="37" spans="1:2">
      <c r="A37" s="17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5"/>
  <sheetViews>
    <sheetView workbookViewId="0">
      <selection activeCell="E30" sqref="E30"/>
    </sheetView>
  </sheetViews>
  <sheetFormatPr defaultColWidth="9" defaultRowHeight="14.25"/>
  <cols>
    <col min="1" max="1" width="6" customWidth="1"/>
    <col min="2" max="2" width="12.4" customWidth="1"/>
    <col min="3" max="3" width="12.8333333333333" customWidth="1"/>
    <col min="4" max="4" width="24" customWidth="1"/>
    <col min="5" max="5" width="25.9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9" customWidth="1"/>
    <col min="15" max="15" width="10.6666666666667" customWidth="1"/>
  </cols>
  <sheetData>
    <row r="1" ht="29.25" spans="1:16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376</v>
      </c>
      <c r="B2" s="5" t="s">
        <v>377</v>
      </c>
      <c r="C2" s="5" t="s">
        <v>378</v>
      </c>
      <c r="D2" s="5" t="s">
        <v>379</v>
      </c>
      <c r="E2" s="5" t="s">
        <v>380</v>
      </c>
      <c r="F2" s="5" t="s">
        <v>381</v>
      </c>
      <c r="G2" s="5" t="s">
        <v>382</v>
      </c>
      <c r="H2" s="5" t="s">
        <v>383</v>
      </c>
      <c r="I2" s="4" t="s">
        <v>384</v>
      </c>
      <c r="J2" s="4" t="s">
        <v>385</v>
      </c>
      <c r="K2" s="4" t="s">
        <v>386</v>
      </c>
      <c r="L2" s="4" t="s">
        <v>387</v>
      </c>
      <c r="M2" s="4" t="s">
        <v>388</v>
      </c>
      <c r="N2" s="60" t="s">
        <v>389</v>
      </c>
      <c r="O2" s="5" t="s">
        <v>390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391</v>
      </c>
      <c r="J3" s="4" t="s">
        <v>391</v>
      </c>
      <c r="K3" s="4" t="s">
        <v>391</v>
      </c>
      <c r="L3" s="4" t="s">
        <v>391</v>
      </c>
      <c r="M3" s="4" t="s">
        <v>391</v>
      </c>
      <c r="N3" s="61"/>
      <c r="O3" s="8"/>
    </row>
    <row r="4" s="58" customFormat="1" spans="1:16">
      <c r="A4" s="16">
        <v>1</v>
      </c>
      <c r="B4" s="16">
        <v>260303615</v>
      </c>
      <c r="C4" s="16" t="s">
        <v>392</v>
      </c>
      <c r="D4" s="12" t="s">
        <v>393</v>
      </c>
      <c r="E4" s="13" t="s">
        <v>63</v>
      </c>
      <c r="F4" s="16" t="s">
        <v>394</v>
      </c>
      <c r="G4" s="16" t="s">
        <v>395</v>
      </c>
      <c r="H4" s="62" t="s">
        <v>396</v>
      </c>
      <c r="I4" s="16"/>
      <c r="J4" s="16">
        <v>1</v>
      </c>
      <c r="K4" s="16"/>
      <c r="L4" s="16"/>
      <c r="M4" s="16">
        <v>1</v>
      </c>
      <c r="N4" s="63"/>
      <c r="O4" s="16"/>
      <c r="P4" s="64"/>
    </row>
    <row r="5" s="58" customFormat="1" spans="1:16">
      <c r="A5" s="16">
        <v>2</v>
      </c>
      <c r="B5" s="16">
        <v>260303615</v>
      </c>
      <c r="C5" s="16" t="s">
        <v>392</v>
      </c>
      <c r="D5" s="12" t="s">
        <v>393</v>
      </c>
      <c r="E5" s="13" t="s">
        <v>63</v>
      </c>
      <c r="F5" s="16" t="s">
        <v>394</v>
      </c>
      <c r="G5" s="16" t="s">
        <v>397</v>
      </c>
      <c r="H5" s="62" t="s">
        <v>398</v>
      </c>
      <c r="I5" s="16"/>
      <c r="J5" s="16"/>
      <c r="K5" s="16">
        <v>2</v>
      </c>
      <c r="L5" s="16"/>
      <c r="M5" s="16"/>
      <c r="N5" s="63"/>
      <c r="O5" s="16"/>
      <c r="P5" s="64"/>
    </row>
    <row r="6" s="58" customFormat="1" spans="1:16">
      <c r="A6" s="16">
        <v>3</v>
      </c>
      <c r="B6" s="16">
        <v>260303616</v>
      </c>
      <c r="C6" s="16" t="s">
        <v>392</v>
      </c>
      <c r="D6" s="12" t="s">
        <v>393</v>
      </c>
      <c r="E6" s="13" t="s">
        <v>63</v>
      </c>
      <c r="F6" s="16" t="s">
        <v>394</v>
      </c>
      <c r="G6" s="16" t="s">
        <v>399</v>
      </c>
      <c r="H6" s="62" t="s">
        <v>400</v>
      </c>
      <c r="I6" s="16"/>
      <c r="J6" s="16"/>
      <c r="K6" s="16"/>
      <c r="L6" s="16"/>
      <c r="M6" s="16">
        <v>2</v>
      </c>
      <c r="N6" s="63"/>
      <c r="O6" s="16"/>
      <c r="P6" s="64"/>
    </row>
    <row r="7" s="58" customFormat="1" spans="1:16">
      <c r="A7" s="16">
        <v>4</v>
      </c>
      <c r="B7" s="16">
        <v>260303616</v>
      </c>
      <c r="C7" s="16" t="s">
        <v>392</v>
      </c>
      <c r="D7" s="12" t="s">
        <v>393</v>
      </c>
      <c r="E7" s="13" t="s">
        <v>63</v>
      </c>
      <c r="F7" s="16" t="s">
        <v>394</v>
      </c>
      <c r="G7" s="16" t="s">
        <v>401</v>
      </c>
      <c r="H7" s="62" t="s">
        <v>402</v>
      </c>
      <c r="I7" s="16"/>
      <c r="J7" s="16"/>
      <c r="K7" s="16"/>
      <c r="L7" s="16"/>
      <c r="M7" s="16">
        <v>1</v>
      </c>
      <c r="N7" s="63"/>
      <c r="O7" s="16"/>
      <c r="P7" s="64"/>
    </row>
    <row r="8" s="58" customFormat="1" spans="1:16">
      <c r="A8" s="16">
        <v>5</v>
      </c>
      <c r="B8" s="16">
        <v>260303616</v>
      </c>
      <c r="C8" s="16" t="s">
        <v>392</v>
      </c>
      <c r="D8" s="12" t="s">
        <v>393</v>
      </c>
      <c r="E8" s="13" t="s">
        <v>63</v>
      </c>
      <c r="F8" s="16" t="s">
        <v>394</v>
      </c>
      <c r="G8" s="16" t="s">
        <v>403</v>
      </c>
      <c r="H8" s="62" t="s">
        <v>404</v>
      </c>
      <c r="I8" s="16"/>
      <c r="J8" s="16"/>
      <c r="K8" s="16">
        <v>1</v>
      </c>
      <c r="L8" s="16"/>
      <c r="M8" s="16"/>
      <c r="N8" s="63"/>
      <c r="O8" s="16"/>
      <c r="P8" s="64"/>
    </row>
    <row r="9" s="58" customFormat="1" spans="1:16">
      <c r="A9" s="16">
        <v>6</v>
      </c>
      <c r="B9" s="16">
        <v>260309600</v>
      </c>
      <c r="C9" s="16" t="s">
        <v>392</v>
      </c>
      <c r="D9" s="12" t="s">
        <v>405</v>
      </c>
      <c r="E9" s="13" t="s">
        <v>63</v>
      </c>
      <c r="F9" s="16" t="s">
        <v>394</v>
      </c>
      <c r="G9" s="16" t="s">
        <v>399</v>
      </c>
      <c r="H9" s="62" t="s">
        <v>406</v>
      </c>
      <c r="I9" s="16"/>
      <c r="J9" s="16">
        <v>1</v>
      </c>
      <c r="K9" s="16">
        <v>2</v>
      </c>
      <c r="L9" s="16"/>
      <c r="M9" s="16"/>
      <c r="N9" s="63"/>
      <c r="O9" s="16"/>
      <c r="P9" s="64"/>
    </row>
    <row r="10" s="58" customFormat="1" spans="1:16">
      <c r="A10" s="16">
        <v>7</v>
      </c>
      <c r="B10" s="16">
        <v>260309600</v>
      </c>
      <c r="C10" s="16" t="s">
        <v>392</v>
      </c>
      <c r="D10" s="12" t="s">
        <v>405</v>
      </c>
      <c r="E10" s="13" t="s">
        <v>63</v>
      </c>
      <c r="F10" s="16" t="s">
        <v>394</v>
      </c>
      <c r="G10" s="16" t="s">
        <v>407</v>
      </c>
      <c r="H10" s="62" t="s">
        <v>408</v>
      </c>
      <c r="I10" s="16"/>
      <c r="J10" s="16"/>
      <c r="K10" s="16">
        <v>3</v>
      </c>
      <c r="L10" s="16"/>
      <c r="M10" s="16"/>
      <c r="N10" s="63"/>
      <c r="O10" s="16"/>
      <c r="P10" s="64"/>
    </row>
    <row r="11" s="58" customFormat="1" spans="1:16">
      <c r="A11" s="16">
        <v>8</v>
      </c>
      <c r="B11" s="16">
        <v>260309600</v>
      </c>
      <c r="C11" s="16" t="s">
        <v>392</v>
      </c>
      <c r="D11" s="12" t="s">
        <v>405</v>
      </c>
      <c r="E11" s="13" t="s">
        <v>63</v>
      </c>
      <c r="F11" s="16" t="s">
        <v>394</v>
      </c>
      <c r="G11" s="16" t="s">
        <v>409</v>
      </c>
      <c r="H11" s="62" t="s">
        <v>410</v>
      </c>
      <c r="I11" s="16">
        <v>1</v>
      </c>
      <c r="J11" s="16"/>
      <c r="K11" s="16">
        <v>1</v>
      </c>
      <c r="L11" s="16"/>
      <c r="M11" s="16"/>
      <c r="N11" s="63"/>
      <c r="O11" s="16"/>
      <c r="P11" s="64"/>
    </row>
    <row r="12" s="58" customFormat="1" spans="1:16">
      <c r="A12" s="16">
        <v>9</v>
      </c>
      <c r="B12" s="16"/>
      <c r="C12" s="16"/>
      <c r="D12" s="16"/>
      <c r="E12" s="16"/>
      <c r="F12" s="16"/>
      <c r="G12" s="16"/>
      <c r="H12" s="62"/>
      <c r="I12" s="16"/>
      <c r="J12" s="16"/>
      <c r="K12" s="16"/>
      <c r="L12" s="16"/>
      <c r="M12" s="16"/>
      <c r="N12" s="63"/>
      <c r="O12" s="16"/>
      <c r="P12" s="64"/>
    </row>
    <row r="13" s="58" customFormat="1" spans="1:16">
      <c r="A13" s="16">
        <v>10</v>
      </c>
      <c r="B13" s="16"/>
      <c r="C13" s="16"/>
      <c r="D13" s="16"/>
      <c r="E13" s="16"/>
      <c r="F13" s="16"/>
      <c r="G13" s="16"/>
      <c r="H13" s="62"/>
      <c r="I13" s="16"/>
      <c r="J13" s="16"/>
      <c r="K13" s="16"/>
      <c r="L13" s="16"/>
      <c r="M13" s="16"/>
      <c r="N13" s="63"/>
      <c r="O13" s="16"/>
      <c r="P13" s="64"/>
    </row>
    <row r="14" spans="1:16">
      <c r="A14" s="16">
        <v>11</v>
      </c>
      <c r="B14" s="16"/>
      <c r="C14" s="16"/>
      <c r="D14" s="16"/>
      <c r="E14" s="16"/>
      <c r="F14" s="16"/>
      <c r="G14" s="16"/>
      <c r="H14" s="65"/>
      <c r="I14" s="16"/>
      <c r="J14" s="16"/>
      <c r="K14" s="16"/>
      <c r="L14" s="16"/>
      <c r="M14" s="16"/>
      <c r="N14" s="66"/>
      <c r="O14" s="16"/>
    </row>
    <row r="15" spans="1:16">
      <c r="A15" s="16">
        <v>12</v>
      </c>
      <c r="B15" s="16"/>
      <c r="C15" s="16"/>
      <c r="D15" s="16"/>
      <c r="E15" s="16"/>
      <c r="F15" s="16"/>
      <c r="G15" s="16"/>
      <c r="H15" s="65"/>
      <c r="I15" s="16"/>
      <c r="J15" s="16"/>
      <c r="K15" s="16"/>
      <c r="L15" s="16"/>
      <c r="M15" s="16"/>
      <c r="N15" s="66"/>
      <c r="O15" s="16"/>
    </row>
    <row r="16" spans="1:16">
      <c r="A16" s="16">
        <v>13</v>
      </c>
      <c r="B16" s="16"/>
      <c r="C16" s="16"/>
      <c r="D16" s="16"/>
      <c r="E16" s="16"/>
      <c r="F16" s="16"/>
      <c r="G16" s="16"/>
      <c r="H16" s="65"/>
      <c r="I16" s="11"/>
      <c r="J16" s="11"/>
      <c r="K16" s="11"/>
      <c r="L16" s="11"/>
      <c r="M16" s="11"/>
      <c r="N16" s="66"/>
      <c r="O16" s="16"/>
    </row>
    <row r="17" spans="1:15">
      <c r="A17" s="16">
        <v>14</v>
      </c>
      <c r="B17" s="16"/>
      <c r="C17" s="16"/>
      <c r="D17" s="16"/>
      <c r="E17" s="16"/>
      <c r="F17" s="16"/>
      <c r="G17" s="16"/>
      <c r="H17" s="65"/>
      <c r="I17" s="11"/>
      <c r="J17" s="11"/>
      <c r="K17" s="11"/>
      <c r="L17" s="11"/>
      <c r="M17" s="11"/>
      <c r="N17" s="66"/>
      <c r="O17" s="16"/>
    </row>
    <row r="18" spans="1:15">
      <c r="A18" s="16">
        <v>15</v>
      </c>
      <c r="B18" s="16"/>
      <c r="C18" s="16"/>
      <c r="D18" s="16"/>
      <c r="E18" s="16"/>
      <c r="F18" s="16"/>
      <c r="G18" s="16"/>
      <c r="H18" s="65"/>
      <c r="I18" s="11"/>
      <c r="J18" s="11"/>
      <c r="K18" s="11"/>
      <c r="L18" s="11"/>
      <c r="M18" s="11"/>
      <c r="N18" s="66"/>
      <c r="O18" s="16"/>
    </row>
    <row r="19" spans="1:15">
      <c r="A19" s="16">
        <v>16</v>
      </c>
      <c r="B19" s="16"/>
      <c r="C19" s="16"/>
      <c r="D19" s="16"/>
      <c r="E19" s="16"/>
      <c r="F19" s="16"/>
      <c r="G19" s="16"/>
      <c r="H19" s="65"/>
      <c r="I19" s="11"/>
      <c r="J19" s="11"/>
      <c r="K19" s="11"/>
      <c r="L19" s="11"/>
      <c r="M19" s="11"/>
      <c r="N19" s="66"/>
      <c r="O19" s="16"/>
    </row>
    <row r="20" spans="1:15">
      <c r="A20" s="16">
        <v>17</v>
      </c>
      <c r="B20" s="16"/>
      <c r="C20" s="16"/>
      <c r="D20" s="16"/>
      <c r="E20" s="16"/>
      <c r="F20" s="16"/>
      <c r="G20" s="16"/>
      <c r="H20" s="65"/>
      <c r="I20" s="16"/>
      <c r="J20" s="16"/>
      <c r="K20" s="16"/>
      <c r="L20" s="16"/>
      <c r="M20" s="16"/>
      <c r="N20" s="66"/>
      <c r="O20" s="16"/>
    </row>
    <row r="21" spans="1:15">
      <c r="A21" s="16">
        <v>18</v>
      </c>
      <c r="B21" s="16"/>
      <c r="C21" s="16"/>
      <c r="D21" s="16"/>
      <c r="E21" s="16"/>
      <c r="F21" s="16"/>
      <c r="G21" s="16"/>
      <c r="H21" s="65"/>
      <c r="I21" s="16"/>
      <c r="J21" s="16"/>
      <c r="K21" s="16"/>
      <c r="L21" s="16"/>
      <c r="M21" s="16"/>
      <c r="N21" s="66"/>
      <c r="O21" s="16"/>
    </row>
    <row r="22" spans="1:15">
      <c r="A22" s="16">
        <v>19</v>
      </c>
      <c r="B22" s="16"/>
      <c r="C22" s="16"/>
      <c r="D22" s="16"/>
      <c r="E22" s="16"/>
      <c r="F22" s="16"/>
      <c r="G22" s="16"/>
      <c r="H22" s="65"/>
      <c r="I22" s="16"/>
      <c r="J22" s="16"/>
      <c r="K22" s="16"/>
      <c r="L22" s="16"/>
      <c r="M22" s="16"/>
      <c r="N22" s="66"/>
      <c r="O22" s="16"/>
    </row>
    <row r="23" spans="1: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67"/>
      <c r="O23" s="17"/>
    </row>
    <row r="24" s="2" customFormat="1" ht="18.75" spans="1:15">
      <c r="A24" s="18" t="s">
        <v>411</v>
      </c>
      <c r="B24" s="19"/>
      <c r="C24" s="19"/>
      <c r="D24" s="20"/>
      <c r="E24" s="21"/>
      <c r="F24" s="34"/>
      <c r="G24" s="34"/>
      <c r="H24" s="34"/>
      <c r="I24" s="29"/>
      <c r="J24" s="18" t="s">
        <v>412</v>
      </c>
      <c r="K24" s="19"/>
      <c r="L24" s="19"/>
      <c r="M24" s="20"/>
      <c r="N24" s="68"/>
      <c r="O24" s="25"/>
    </row>
    <row r="25" ht="34" customHeight="1" spans="1:15">
      <c r="A25" s="26" t="s">
        <v>413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4:O1048576 N4:O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5"/>
  <sheetViews>
    <sheetView workbookViewId="0">
      <selection activeCell="D20" sqref="D20"/>
    </sheetView>
  </sheetViews>
  <sheetFormatPr defaultColWidth="9" defaultRowHeight="14.25"/>
  <cols>
    <col min="1" max="1" width="7" customWidth="1"/>
    <col min="2" max="2" width="11.9" customWidth="1"/>
    <col min="3" max="3" width="14.4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5" customWidth="1"/>
    <col min="12" max="13" width="10.6666666666667" customWidth="1"/>
  </cols>
  <sheetData>
    <row r="1" ht="29.25" spans="1:13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376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415</v>
      </c>
      <c r="H2" s="4"/>
      <c r="I2" s="4" t="s">
        <v>416</v>
      </c>
      <c r="J2" s="4"/>
      <c r="K2" s="6" t="s">
        <v>417</v>
      </c>
      <c r="L2" s="54" t="s">
        <v>418</v>
      </c>
      <c r="M2" s="7" t="s">
        <v>419</v>
      </c>
    </row>
    <row r="3" s="1" customFormat="1" ht="16.5" spans="1:13">
      <c r="A3" s="4"/>
      <c r="B3" s="8"/>
      <c r="C3" s="8"/>
      <c r="D3" s="8"/>
      <c r="E3" s="8"/>
      <c r="F3" s="8"/>
      <c r="G3" s="4" t="s">
        <v>420</v>
      </c>
      <c r="H3" s="4" t="s">
        <v>421</v>
      </c>
      <c r="I3" s="4" t="s">
        <v>420</v>
      </c>
      <c r="J3" s="4" t="s">
        <v>421</v>
      </c>
      <c r="K3" s="9"/>
      <c r="L3" s="55"/>
      <c r="M3" s="10"/>
    </row>
    <row r="4" spans="1:13">
      <c r="A4" s="16">
        <v>1</v>
      </c>
      <c r="B4" s="16" t="s">
        <v>394</v>
      </c>
      <c r="C4" s="16">
        <v>260303615</v>
      </c>
      <c r="D4" s="16" t="s">
        <v>392</v>
      </c>
      <c r="E4" s="12" t="s">
        <v>393</v>
      </c>
      <c r="F4" s="13" t="s">
        <v>63</v>
      </c>
      <c r="G4" s="56">
        <v>-0.5</v>
      </c>
      <c r="H4" s="56">
        <v>0</v>
      </c>
      <c r="I4" s="56">
        <v>-1</v>
      </c>
      <c r="J4" s="56">
        <v>-0.5</v>
      </c>
      <c r="K4" s="11" t="s">
        <v>422</v>
      </c>
      <c r="L4" s="11" t="s">
        <v>423</v>
      </c>
      <c r="M4" s="11" t="s">
        <v>423</v>
      </c>
    </row>
    <row r="5" spans="1:13">
      <c r="A5" s="16">
        <v>2</v>
      </c>
      <c r="B5" s="16" t="s">
        <v>394</v>
      </c>
      <c r="C5" s="16">
        <v>260303616</v>
      </c>
      <c r="D5" s="16" t="s">
        <v>392</v>
      </c>
      <c r="E5" s="12" t="s">
        <v>393</v>
      </c>
      <c r="F5" s="13" t="s">
        <v>63</v>
      </c>
      <c r="G5" s="56">
        <v>-0.5</v>
      </c>
      <c r="H5" s="56">
        <v>0</v>
      </c>
      <c r="I5" s="56">
        <v>-1</v>
      </c>
      <c r="J5" s="56">
        <v>-0.5</v>
      </c>
      <c r="K5" s="11" t="s">
        <v>424</v>
      </c>
      <c r="L5" s="11" t="s">
        <v>423</v>
      </c>
      <c r="M5" s="11" t="s">
        <v>423</v>
      </c>
    </row>
    <row r="6" spans="1:13">
      <c r="A6" s="16">
        <v>3</v>
      </c>
      <c r="B6" s="16" t="s">
        <v>394</v>
      </c>
      <c r="C6" s="16">
        <v>260309600</v>
      </c>
      <c r="D6" s="16" t="s">
        <v>392</v>
      </c>
      <c r="E6" s="12" t="s">
        <v>405</v>
      </c>
      <c r="F6" s="13" t="s">
        <v>63</v>
      </c>
      <c r="G6" s="56">
        <v>-0.7</v>
      </c>
      <c r="H6" s="56">
        <v>-0.5</v>
      </c>
      <c r="I6" s="56">
        <v>-1.2</v>
      </c>
      <c r="J6" s="56">
        <v>-1</v>
      </c>
      <c r="K6" s="11" t="s">
        <v>425</v>
      </c>
      <c r="L6" s="11" t="s">
        <v>423</v>
      </c>
      <c r="M6" s="11" t="s">
        <v>423</v>
      </c>
    </row>
    <row r="7" spans="1:13">
      <c r="A7" s="16">
        <v>4</v>
      </c>
      <c r="B7" s="16"/>
      <c r="C7" s="16"/>
      <c r="D7" s="16"/>
      <c r="E7" s="12"/>
      <c r="F7" s="13"/>
      <c r="G7" s="56"/>
      <c r="H7" s="56"/>
      <c r="I7" s="56"/>
      <c r="J7" s="56"/>
      <c r="K7" s="11"/>
      <c r="L7" s="11"/>
      <c r="M7" s="11"/>
    </row>
    <row r="8" spans="1:13">
      <c r="A8" s="16">
        <v>5</v>
      </c>
      <c r="B8" s="16"/>
      <c r="C8" s="16"/>
      <c r="D8" s="16"/>
      <c r="E8" s="12"/>
      <c r="F8" s="13"/>
      <c r="G8" s="56"/>
      <c r="H8" s="56"/>
      <c r="I8" s="56"/>
      <c r="J8" s="56"/>
      <c r="K8" s="11"/>
      <c r="L8" s="11"/>
      <c r="M8" s="11"/>
    </row>
    <row r="9" spans="1:13">
      <c r="A9" s="16">
        <v>6</v>
      </c>
      <c r="B9" s="17"/>
      <c r="C9" s="17"/>
      <c r="D9" s="17"/>
      <c r="E9" s="17"/>
      <c r="F9" s="17"/>
      <c r="G9" s="56"/>
      <c r="H9" s="56"/>
      <c r="I9" s="56"/>
      <c r="J9" s="56"/>
      <c r="K9" s="11"/>
      <c r="L9" s="11"/>
      <c r="M9" s="11"/>
    </row>
    <row r="10" spans="1:13">
      <c r="A10" s="16">
        <v>7</v>
      </c>
      <c r="B10" s="16"/>
      <c r="C10" s="16"/>
      <c r="D10" s="16"/>
      <c r="E10" s="12"/>
      <c r="F10" s="13"/>
      <c r="G10" s="56"/>
      <c r="H10" s="56"/>
      <c r="I10" s="56"/>
      <c r="J10" s="56"/>
      <c r="K10" s="11"/>
      <c r="L10" s="11"/>
      <c r="M10" s="11"/>
    </row>
    <row r="11" spans="1:13">
      <c r="A11" s="16">
        <v>8</v>
      </c>
      <c r="B11" s="16"/>
      <c r="C11" s="16"/>
      <c r="D11" s="16"/>
      <c r="E11" s="12"/>
      <c r="F11" s="13"/>
      <c r="G11" s="56"/>
      <c r="H11" s="56"/>
      <c r="I11" s="56"/>
      <c r="J11" s="56"/>
      <c r="K11" s="11"/>
      <c r="L11" s="11"/>
      <c r="M11" s="11"/>
    </row>
    <row r="12" spans="1:13">
      <c r="A12" s="16">
        <v>9</v>
      </c>
      <c r="B12" s="16"/>
      <c r="C12" s="16"/>
      <c r="D12" s="16"/>
      <c r="E12" s="16"/>
      <c r="F12" s="16"/>
      <c r="G12" s="56"/>
      <c r="H12" s="56"/>
      <c r="I12" s="56"/>
      <c r="J12" s="56"/>
      <c r="K12" s="11"/>
      <c r="L12" s="11"/>
      <c r="M12" s="11"/>
    </row>
    <row r="13" spans="1:13">
      <c r="A13" s="16">
        <v>10</v>
      </c>
      <c r="B13" s="16"/>
      <c r="C13" s="16"/>
      <c r="D13" s="16"/>
      <c r="E13" s="16"/>
      <c r="F13" s="16"/>
      <c r="G13" s="56"/>
      <c r="H13" s="56"/>
      <c r="I13" s="56"/>
      <c r="J13" s="56"/>
      <c r="K13" s="11"/>
      <c r="L13" s="11"/>
      <c r="M13" s="11"/>
    </row>
    <row r="14" spans="1:13">
      <c r="A14" s="16">
        <v>11</v>
      </c>
      <c r="B14" s="16"/>
      <c r="C14" s="16"/>
      <c r="D14" s="16"/>
      <c r="E14" s="16"/>
      <c r="F14" s="16"/>
      <c r="G14" s="56"/>
      <c r="H14" s="56"/>
      <c r="I14" s="56"/>
      <c r="J14" s="56"/>
      <c r="K14" s="11"/>
      <c r="L14" s="11"/>
      <c r="M14" s="11"/>
    </row>
    <row r="15" spans="1:13">
      <c r="A15" s="16">
        <v>12</v>
      </c>
      <c r="B15" s="16"/>
      <c r="C15" s="16"/>
      <c r="D15" s="16"/>
      <c r="E15" s="16"/>
      <c r="F15" s="16"/>
      <c r="G15" s="56"/>
      <c r="H15" s="56"/>
      <c r="I15" s="56"/>
      <c r="J15" s="56"/>
      <c r="K15" s="11"/>
      <c r="L15" s="11"/>
      <c r="M15" s="11"/>
    </row>
    <row r="16" spans="1:13">
      <c r="A16" s="16">
        <v>13</v>
      </c>
      <c r="B16" s="16"/>
      <c r="C16" s="16"/>
      <c r="D16" s="16"/>
      <c r="E16" s="16"/>
      <c r="F16" s="16"/>
      <c r="G16" s="56"/>
      <c r="H16" s="56"/>
      <c r="I16" s="56"/>
      <c r="J16" s="56"/>
      <c r="K16" s="11"/>
      <c r="L16" s="11"/>
      <c r="M16" s="11"/>
    </row>
    <row r="17" spans="1:13">
      <c r="A17" s="16">
        <v>14</v>
      </c>
      <c r="B17" s="16"/>
      <c r="C17" s="16"/>
      <c r="D17" s="16"/>
      <c r="E17" s="16"/>
      <c r="F17" s="16"/>
      <c r="G17" s="56"/>
      <c r="H17" s="56"/>
      <c r="I17" s="56"/>
      <c r="J17" s="56"/>
      <c r="K17" s="11"/>
      <c r="L17" s="11"/>
      <c r="M17" s="11"/>
    </row>
    <row r="18" spans="1:13">
      <c r="A18" s="16">
        <v>15</v>
      </c>
      <c r="B18" s="16"/>
      <c r="C18" s="16"/>
      <c r="D18" s="16"/>
      <c r="E18" s="16"/>
      <c r="F18" s="16"/>
      <c r="G18" s="56"/>
      <c r="H18" s="56"/>
      <c r="I18" s="56"/>
      <c r="J18" s="56"/>
      <c r="K18" s="11"/>
      <c r="L18" s="11"/>
      <c r="M18" s="11"/>
    </row>
    <row r="19" spans="1:13">
      <c r="A19" s="16">
        <v>16</v>
      </c>
      <c r="B19" s="16"/>
      <c r="C19" s="16"/>
      <c r="D19" s="16"/>
      <c r="E19" s="16"/>
      <c r="F19" s="16"/>
      <c r="G19" s="56"/>
      <c r="H19" s="56"/>
      <c r="I19" s="56"/>
      <c r="J19" s="56"/>
      <c r="K19" s="11"/>
      <c r="L19" s="11"/>
      <c r="M19" s="11"/>
    </row>
    <row r="20" spans="1:13">
      <c r="A20" s="16">
        <v>17</v>
      </c>
      <c r="B20" s="16"/>
      <c r="C20" s="16"/>
      <c r="D20" s="16"/>
      <c r="E20" s="16"/>
      <c r="F20" s="16"/>
      <c r="G20" s="56"/>
      <c r="H20" s="56"/>
      <c r="I20" s="56"/>
      <c r="J20" s="56"/>
      <c r="K20" s="11"/>
      <c r="L20" s="11"/>
      <c r="M20" s="11"/>
    </row>
    <row r="21" spans="1:13">
      <c r="A21" s="16">
        <v>18</v>
      </c>
      <c r="B21" s="16"/>
      <c r="C21" s="16"/>
      <c r="D21" s="16"/>
      <c r="E21" s="16"/>
      <c r="F21" s="16"/>
      <c r="G21" s="56"/>
      <c r="H21" s="56"/>
      <c r="I21" s="56"/>
      <c r="J21" s="56"/>
      <c r="K21" s="11"/>
      <c r="L21" s="11"/>
      <c r="M21" s="11"/>
    </row>
    <row r="22" spans="1:13">
      <c r="A22" s="16">
        <v>19</v>
      </c>
      <c r="B22" s="16"/>
      <c r="C22" s="16"/>
      <c r="D22" s="16"/>
      <c r="E22" s="16"/>
      <c r="F22" s="16"/>
      <c r="G22" s="56"/>
      <c r="H22" s="56"/>
      <c r="I22" s="56"/>
      <c r="J22" s="56"/>
      <c r="K22" s="11"/>
      <c r="L22" s="11"/>
      <c r="M22" s="11"/>
    </row>
    <row r="23" spans="1:13">
      <c r="A23" s="11"/>
      <c r="B23" s="16"/>
      <c r="C23" s="16"/>
      <c r="D23" s="16"/>
      <c r="E23" s="16"/>
      <c r="F23" s="16"/>
      <c r="G23" s="56"/>
      <c r="H23" s="56"/>
      <c r="I23" s="56"/>
      <c r="J23" s="56"/>
      <c r="K23" s="11"/>
      <c r="L23" s="11"/>
      <c r="M23" s="11"/>
    </row>
    <row r="24" s="2" customFormat="1" ht="18.75" spans="1:13">
      <c r="A24" s="18" t="s">
        <v>411</v>
      </c>
      <c r="B24" s="19"/>
      <c r="C24" s="19"/>
      <c r="D24" s="19"/>
      <c r="E24" s="20"/>
      <c r="F24" s="21"/>
      <c r="G24" s="29"/>
      <c r="H24" s="18" t="s">
        <v>412</v>
      </c>
      <c r="I24" s="19"/>
      <c r="J24" s="19"/>
      <c r="K24" s="20"/>
      <c r="L24" s="57"/>
      <c r="M24" s="25"/>
    </row>
    <row r="25" ht="32" customHeight="1" spans="1:13">
      <c r="A25" s="26" t="s">
        <v>426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4:M1048576 L4:M23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K16" sqref="K1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428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35" t="s">
        <v>429</v>
      </c>
      <c r="H2" s="36"/>
      <c r="I2" s="37"/>
      <c r="J2" s="35" t="s">
        <v>430</v>
      </c>
      <c r="K2" s="36"/>
      <c r="L2" s="37"/>
      <c r="M2" s="35" t="s">
        <v>431</v>
      </c>
      <c r="N2" s="36"/>
      <c r="O2" s="37"/>
      <c r="P2" s="35" t="s">
        <v>432</v>
      </c>
      <c r="Q2" s="36"/>
      <c r="R2" s="37"/>
      <c r="S2" s="36" t="s">
        <v>433</v>
      </c>
      <c r="T2" s="36"/>
      <c r="U2" s="37"/>
      <c r="V2" s="31" t="s">
        <v>434</v>
      </c>
      <c r="W2" s="31" t="s">
        <v>390</v>
      </c>
    </row>
    <row r="3" s="1" customFormat="1" ht="16.5" spans="1:23">
      <c r="A3" s="8"/>
      <c r="B3" s="38"/>
      <c r="C3" s="38"/>
      <c r="D3" s="38"/>
      <c r="E3" s="38"/>
      <c r="F3" s="38"/>
      <c r="G3" s="4" t="s">
        <v>435</v>
      </c>
      <c r="H3" s="4" t="s">
        <v>68</v>
      </c>
      <c r="I3" s="4" t="s">
        <v>381</v>
      </c>
      <c r="J3" s="4" t="s">
        <v>435</v>
      </c>
      <c r="K3" s="4" t="s">
        <v>68</v>
      </c>
      <c r="L3" s="4" t="s">
        <v>381</v>
      </c>
      <c r="M3" s="4" t="s">
        <v>435</v>
      </c>
      <c r="N3" s="4" t="s">
        <v>68</v>
      </c>
      <c r="O3" s="4" t="s">
        <v>381</v>
      </c>
      <c r="P3" s="4" t="s">
        <v>435</v>
      </c>
      <c r="Q3" s="4" t="s">
        <v>68</v>
      </c>
      <c r="R3" s="4" t="s">
        <v>381</v>
      </c>
      <c r="S3" s="4" t="s">
        <v>435</v>
      </c>
      <c r="T3" s="4" t="s">
        <v>68</v>
      </c>
      <c r="U3" s="4" t="s">
        <v>381</v>
      </c>
      <c r="V3" s="39"/>
      <c r="W3" s="39"/>
    </row>
    <row r="4" spans="1:23">
      <c r="A4" s="40" t="s">
        <v>436</v>
      </c>
      <c r="B4" s="41" t="s">
        <v>437</v>
      </c>
      <c r="C4" s="42"/>
      <c r="D4" s="42"/>
      <c r="E4" s="42"/>
      <c r="F4" s="4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4"/>
      <c r="B5" s="45"/>
      <c r="C5" s="46"/>
      <c r="D5" s="46"/>
      <c r="E5" s="46"/>
      <c r="F5" s="47"/>
      <c r="G5" s="35" t="s">
        <v>438</v>
      </c>
      <c r="H5" s="36"/>
      <c r="I5" s="37"/>
      <c r="J5" s="35" t="s">
        <v>439</v>
      </c>
      <c r="K5" s="36"/>
      <c r="L5" s="37"/>
      <c r="M5" s="35" t="s">
        <v>440</v>
      </c>
      <c r="N5" s="36"/>
      <c r="O5" s="37"/>
      <c r="P5" s="35" t="s">
        <v>441</v>
      </c>
      <c r="Q5" s="36"/>
      <c r="R5" s="37"/>
      <c r="S5" s="36" t="s">
        <v>442</v>
      </c>
      <c r="T5" s="36"/>
      <c r="U5" s="37"/>
      <c r="V5" s="15"/>
      <c r="W5" s="15"/>
    </row>
    <row r="6" ht="16.5" spans="1:23">
      <c r="A6" s="44"/>
      <c r="B6" s="45"/>
      <c r="C6" s="46"/>
      <c r="D6" s="46"/>
      <c r="E6" s="46"/>
      <c r="F6" s="47"/>
      <c r="G6" s="4" t="s">
        <v>435</v>
      </c>
      <c r="H6" s="4" t="s">
        <v>68</v>
      </c>
      <c r="I6" s="4" t="s">
        <v>381</v>
      </c>
      <c r="J6" s="4" t="s">
        <v>435</v>
      </c>
      <c r="K6" s="4" t="s">
        <v>68</v>
      </c>
      <c r="L6" s="4" t="s">
        <v>381</v>
      </c>
      <c r="M6" s="4" t="s">
        <v>435</v>
      </c>
      <c r="N6" s="4" t="s">
        <v>68</v>
      </c>
      <c r="O6" s="4" t="s">
        <v>381</v>
      </c>
      <c r="P6" s="4" t="s">
        <v>435</v>
      </c>
      <c r="Q6" s="4" t="s">
        <v>68</v>
      </c>
      <c r="R6" s="4" t="s">
        <v>381</v>
      </c>
      <c r="S6" s="4" t="s">
        <v>435</v>
      </c>
      <c r="T6" s="4" t="s">
        <v>68</v>
      </c>
      <c r="U6" s="4" t="s">
        <v>381</v>
      </c>
      <c r="V6" s="15"/>
      <c r="W6" s="15"/>
    </row>
    <row r="7" spans="1:23">
      <c r="A7" s="48"/>
      <c r="B7" s="49"/>
      <c r="C7" s="50"/>
      <c r="D7" s="50"/>
      <c r="E7" s="50"/>
      <c r="F7" s="5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52"/>
      <c r="B8" s="52"/>
      <c r="C8" s="52"/>
      <c r="D8" s="52"/>
      <c r="E8" s="52"/>
      <c r="F8" s="5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>
      <c r="A9" s="53"/>
      <c r="B9" s="53"/>
      <c r="C9" s="53"/>
      <c r="D9" s="53"/>
      <c r="E9" s="53"/>
      <c r="F9" s="5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="2" customFormat="1" ht="18.75" spans="1:23">
      <c r="A11" s="18" t="s">
        <v>443</v>
      </c>
      <c r="B11" s="19"/>
      <c r="C11" s="19"/>
      <c r="D11" s="19"/>
      <c r="E11" s="20"/>
      <c r="F11" s="21"/>
      <c r="G11" s="29"/>
      <c r="H11" s="34"/>
      <c r="I11" s="34"/>
      <c r="J11" s="18" t="s">
        <v>444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5"/>
    </row>
    <row r="12" ht="52" customHeight="1" spans="1:23">
      <c r="A12" s="26" t="s">
        <v>445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L30" sqref="L30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447</v>
      </c>
      <c r="B2" s="31" t="s">
        <v>377</v>
      </c>
      <c r="C2" s="31" t="s">
        <v>378</v>
      </c>
      <c r="D2" s="31" t="s">
        <v>379</v>
      </c>
      <c r="E2" s="31" t="s">
        <v>380</v>
      </c>
      <c r="F2" s="31" t="s">
        <v>381</v>
      </c>
      <c r="G2" s="30" t="s">
        <v>448</v>
      </c>
      <c r="H2" s="30" t="s">
        <v>449</v>
      </c>
      <c r="I2" s="30" t="s">
        <v>450</v>
      </c>
      <c r="J2" s="30" t="s">
        <v>449</v>
      </c>
      <c r="K2" s="30" t="s">
        <v>451</v>
      </c>
      <c r="L2" s="30" t="s">
        <v>449</v>
      </c>
      <c r="M2" s="31" t="s">
        <v>434</v>
      </c>
      <c r="N2" s="31" t="s">
        <v>390</v>
      </c>
    </row>
    <row r="3" spans="1:14">
      <c r="A3" s="1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2" t="s">
        <v>447</v>
      </c>
      <c r="B4" s="33" t="s">
        <v>452</v>
      </c>
      <c r="C4" s="33" t="s">
        <v>435</v>
      </c>
      <c r="D4" s="33" t="s">
        <v>379</v>
      </c>
      <c r="E4" s="31" t="s">
        <v>380</v>
      </c>
      <c r="F4" s="31" t="s">
        <v>381</v>
      </c>
      <c r="G4" s="30" t="s">
        <v>448</v>
      </c>
      <c r="H4" s="30" t="s">
        <v>449</v>
      </c>
      <c r="I4" s="30" t="s">
        <v>450</v>
      </c>
      <c r="J4" s="30" t="s">
        <v>449</v>
      </c>
      <c r="K4" s="30" t="s">
        <v>451</v>
      </c>
      <c r="L4" s="30" t="s">
        <v>449</v>
      </c>
      <c r="M4" s="31" t="s">
        <v>434</v>
      </c>
      <c r="N4" s="31" t="s">
        <v>390</v>
      </c>
    </row>
    <row r="5" spans="1:14">
      <c r="A5" s="1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7"/>
      <c r="B6" s="15"/>
      <c r="C6" s="28" t="s">
        <v>453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="2" customFormat="1" ht="18.75" spans="1:14">
      <c r="A11" s="18" t="s">
        <v>443</v>
      </c>
      <c r="B11" s="19"/>
      <c r="C11" s="19"/>
      <c r="D11" s="20"/>
      <c r="E11" s="21"/>
      <c r="F11" s="34"/>
      <c r="G11" s="29"/>
      <c r="H11" s="34"/>
      <c r="I11" s="18" t="s">
        <v>444</v>
      </c>
      <c r="J11" s="19"/>
      <c r="K11" s="19"/>
      <c r="L11" s="19"/>
      <c r="M11" s="19"/>
      <c r="N11" s="25"/>
    </row>
    <row r="12" ht="48" customHeight="1" spans="1:14">
      <c r="A12" s="26" t="s">
        <v>454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L30" sqref="L30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2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428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456</v>
      </c>
      <c r="H2" s="4" t="s">
        <v>457</v>
      </c>
      <c r="I2" s="4" t="s">
        <v>458</v>
      </c>
      <c r="J2" s="4" t="s">
        <v>459</v>
      </c>
      <c r="K2" s="5" t="s">
        <v>434</v>
      </c>
      <c r="L2" s="5" t="s">
        <v>390</v>
      </c>
    </row>
    <row r="3" spans="1:12">
      <c r="A3" s="11"/>
      <c r="B3" s="11"/>
      <c r="C3" s="16"/>
      <c r="D3" s="16"/>
      <c r="E3" s="16"/>
      <c r="F3" s="16"/>
      <c r="G3" s="11"/>
      <c r="H3" s="11"/>
      <c r="I3" s="15"/>
      <c r="J3" s="15"/>
      <c r="K3" s="11"/>
      <c r="L3" s="11"/>
    </row>
    <row r="4" spans="1:12">
      <c r="A4" s="11"/>
      <c r="B4" s="11"/>
      <c r="C4" s="16"/>
      <c r="D4" s="16"/>
      <c r="E4" s="16"/>
      <c r="F4" s="16"/>
      <c r="G4" s="11"/>
      <c r="H4" s="11"/>
      <c r="I4" s="15"/>
      <c r="J4" s="15"/>
      <c r="K4" s="11"/>
      <c r="L4" s="11"/>
    </row>
    <row r="5" spans="1:12">
      <c r="A5" s="11"/>
      <c r="B5" s="11"/>
      <c r="C5" s="16"/>
      <c r="D5" s="16"/>
      <c r="E5" s="16"/>
      <c r="F5" s="16"/>
      <c r="G5" s="11"/>
      <c r="H5" s="11"/>
      <c r="I5" s="15"/>
      <c r="J5" s="15"/>
      <c r="K5" s="11"/>
      <c r="L5" s="11"/>
    </row>
    <row r="6" spans="1:12">
      <c r="A6" s="11"/>
      <c r="B6" s="11"/>
      <c r="C6" s="16"/>
      <c r="D6" s="16"/>
      <c r="E6" s="16"/>
      <c r="F6" s="16"/>
      <c r="G6" s="11"/>
      <c r="H6" s="11"/>
      <c r="I6" s="15"/>
      <c r="J6" s="15"/>
      <c r="K6" s="11"/>
      <c r="L6" s="11"/>
    </row>
    <row r="7" spans="1:12">
      <c r="A7" s="11"/>
      <c r="B7" s="11"/>
      <c r="C7" s="16"/>
      <c r="D7" s="16"/>
      <c r="E7" s="16"/>
      <c r="F7" s="28" t="s">
        <v>460</v>
      </c>
      <c r="G7" s="11"/>
      <c r="H7" s="11"/>
      <c r="I7" s="15"/>
      <c r="J7" s="15"/>
      <c r="K7" s="11"/>
      <c r="L7" s="11"/>
    </row>
    <row r="8" spans="1:12">
      <c r="A8" s="11"/>
      <c r="B8" s="11"/>
      <c r="C8" s="16"/>
      <c r="D8" s="16"/>
      <c r="E8" s="16"/>
      <c r="F8" s="16"/>
      <c r="G8" s="11"/>
      <c r="H8" s="11"/>
      <c r="I8" s="15"/>
      <c r="J8" s="15"/>
      <c r="K8" s="11"/>
      <c r="L8" s="11"/>
    </row>
    <row r="9" spans="1:12">
      <c r="A9" s="11"/>
      <c r="B9" s="11"/>
      <c r="C9" s="16"/>
      <c r="D9" s="16"/>
      <c r="E9" s="16"/>
      <c r="F9" s="16"/>
      <c r="G9" s="11"/>
      <c r="H9" s="11"/>
      <c r="I9" s="15"/>
      <c r="J9" s="15"/>
      <c r="K9" s="11"/>
      <c r="L9" s="11"/>
    </row>
    <row r="10" spans="1:12">
      <c r="A10" s="11"/>
      <c r="B10" s="11"/>
      <c r="C10" s="16"/>
      <c r="D10" s="16"/>
      <c r="E10" s="16"/>
      <c r="F10" s="16"/>
      <c r="G10" s="11"/>
      <c r="H10" s="11"/>
      <c r="I10" s="15"/>
      <c r="J10" s="15"/>
      <c r="K10" s="11"/>
      <c r="L10" s="11"/>
    </row>
    <row r="11" spans="1:12">
      <c r="A11" s="11"/>
      <c r="B11" s="11"/>
      <c r="C11" s="16"/>
      <c r="D11" s="16"/>
      <c r="E11" s="16"/>
      <c r="F11" s="16"/>
      <c r="G11" s="11"/>
      <c r="H11" s="11"/>
      <c r="I11" s="15"/>
      <c r="J11" s="15"/>
      <c r="K11" s="11"/>
      <c r="L11" s="11"/>
    </row>
    <row r="12" spans="1:12">
      <c r="A12" s="11"/>
      <c r="B12" s="11"/>
      <c r="C12" s="16"/>
      <c r="D12" s="16"/>
      <c r="E12" s="16"/>
      <c r="F12" s="16"/>
      <c r="G12" s="11"/>
      <c r="H12" s="11"/>
      <c r="I12" s="15"/>
      <c r="J12" s="15"/>
      <c r="K12" s="11"/>
      <c r="L12" s="11"/>
    </row>
    <row r="13" spans="1:12">
      <c r="A13" s="11"/>
      <c r="B13" s="11"/>
      <c r="C13" s="16"/>
      <c r="D13" s="16"/>
      <c r="E13" s="16"/>
      <c r="F13" s="16"/>
      <c r="G13" s="11"/>
      <c r="H13" s="11"/>
      <c r="I13" s="15"/>
      <c r="J13" s="15"/>
      <c r="K13" s="11"/>
      <c r="L13" s="11"/>
    </row>
    <row r="14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="2" customFormat="1" ht="18.75" spans="1:12">
      <c r="A15" s="18" t="s">
        <v>443</v>
      </c>
      <c r="B15" s="19"/>
      <c r="C15" s="19"/>
      <c r="D15" s="19"/>
      <c r="E15" s="20"/>
      <c r="F15" s="21"/>
      <c r="G15" s="29"/>
      <c r="H15" s="18" t="s">
        <v>444</v>
      </c>
      <c r="I15" s="19"/>
      <c r="J15" s="19"/>
      <c r="K15" s="19"/>
      <c r="L15" s="25"/>
    </row>
    <row r="16" ht="67" customHeight="1" spans="1:12">
      <c r="A16" s="26" t="s">
        <v>461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4"/>
  <sheetViews>
    <sheetView workbookViewId="0">
      <selection activeCell="C22" sqref="C22"/>
    </sheetView>
  </sheetViews>
  <sheetFormatPr defaultColWidth="9" defaultRowHeight="14.25"/>
  <cols>
    <col min="1" max="1" width="7" customWidth="1"/>
    <col min="2" max="2" width="16.9" customWidth="1"/>
    <col min="3" max="3" width="12.1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376</v>
      </c>
      <c r="B2" s="5" t="s">
        <v>381</v>
      </c>
      <c r="C2" s="5" t="s">
        <v>435</v>
      </c>
      <c r="D2" s="5" t="s">
        <v>379</v>
      </c>
      <c r="E2" s="5" t="s">
        <v>380</v>
      </c>
      <c r="F2" s="4" t="s">
        <v>463</v>
      </c>
      <c r="G2" s="4" t="s">
        <v>416</v>
      </c>
      <c r="H2" s="6" t="s">
        <v>417</v>
      </c>
      <c r="I2" s="7" t="s">
        <v>419</v>
      </c>
    </row>
    <row r="3" s="1" customFormat="1" ht="16.5" spans="1:9">
      <c r="A3" s="4"/>
      <c r="B3" s="8"/>
      <c r="C3" s="8"/>
      <c r="D3" s="8"/>
      <c r="E3" s="8"/>
      <c r="F3" s="4" t="s">
        <v>464</v>
      </c>
      <c r="G3" s="4" t="s">
        <v>420</v>
      </c>
      <c r="H3" s="9"/>
      <c r="I3" s="10"/>
    </row>
    <row r="4" spans="1:9">
      <c r="A4" s="11">
        <v>1</v>
      </c>
      <c r="B4" s="12" t="s">
        <v>465</v>
      </c>
      <c r="C4" s="12" t="s">
        <v>466</v>
      </c>
      <c r="D4" s="12" t="s">
        <v>393</v>
      </c>
      <c r="E4" s="13" t="s">
        <v>63</v>
      </c>
      <c r="F4" s="14">
        <v>-0.03</v>
      </c>
      <c r="G4" s="15"/>
      <c r="H4" s="15"/>
      <c r="I4" s="11"/>
    </row>
    <row r="5" spans="1:9">
      <c r="A5" s="11">
        <v>2</v>
      </c>
      <c r="B5" s="12" t="s">
        <v>465</v>
      </c>
      <c r="C5" s="12" t="s">
        <v>466</v>
      </c>
      <c r="D5" s="12" t="s">
        <v>467</v>
      </c>
      <c r="E5" s="13" t="s">
        <v>63</v>
      </c>
      <c r="F5" s="14">
        <v>-0.03</v>
      </c>
      <c r="G5" s="15"/>
      <c r="H5" s="15"/>
      <c r="I5" s="11"/>
    </row>
    <row r="6" spans="1:9">
      <c r="A6" s="11">
        <v>3</v>
      </c>
      <c r="B6" s="12" t="s">
        <v>468</v>
      </c>
      <c r="C6" s="12" t="s">
        <v>469</v>
      </c>
      <c r="D6" s="12" t="s">
        <v>393</v>
      </c>
      <c r="E6" s="13" t="s">
        <v>63</v>
      </c>
      <c r="F6" s="14">
        <v>-0.01</v>
      </c>
      <c r="G6" s="15"/>
      <c r="H6" s="15"/>
      <c r="I6" s="11"/>
    </row>
    <row r="7" spans="1:9">
      <c r="A7" s="11">
        <v>4</v>
      </c>
      <c r="B7" s="12" t="s">
        <v>468</v>
      </c>
      <c r="C7" s="12" t="s">
        <v>469</v>
      </c>
      <c r="D7" s="12" t="s">
        <v>467</v>
      </c>
      <c r="E7" s="13" t="s">
        <v>63</v>
      </c>
      <c r="F7" s="14">
        <v>-0.01</v>
      </c>
      <c r="G7" s="15"/>
      <c r="H7" s="15"/>
      <c r="I7" s="11"/>
    </row>
    <row r="8" spans="1:9">
      <c r="A8" s="11">
        <v>5</v>
      </c>
      <c r="B8" s="15"/>
      <c r="C8" s="15"/>
      <c r="D8" s="15"/>
      <c r="E8" s="16"/>
      <c r="F8" s="15"/>
      <c r="G8" s="15"/>
      <c r="H8" s="15"/>
      <c r="I8" s="11"/>
    </row>
    <row r="9" spans="1:9">
      <c r="A9" s="11">
        <v>6</v>
      </c>
      <c r="B9" s="15"/>
      <c r="C9" s="15"/>
      <c r="D9" s="15"/>
      <c r="E9" s="16"/>
      <c r="F9" s="15"/>
      <c r="G9" s="15"/>
      <c r="H9" s="15"/>
      <c r="I9" s="11"/>
    </row>
    <row r="10" spans="1:9">
      <c r="A10" s="11">
        <v>7</v>
      </c>
      <c r="B10" s="15"/>
      <c r="C10" s="15"/>
      <c r="D10" s="15"/>
      <c r="E10" s="16"/>
      <c r="F10" s="15"/>
      <c r="G10" s="15"/>
      <c r="H10" s="15"/>
      <c r="I10" s="11"/>
    </row>
    <row r="11" spans="1:9">
      <c r="A11" s="11">
        <v>8</v>
      </c>
      <c r="B11" s="15"/>
      <c r="C11" s="15"/>
      <c r="D11" s="15"/>
      <c r="E11" s="16"/>
      <c r="F11" s="15"/>
      <c r="G11" s="15"/>
      <c r="H11" s="15"/>
      <c r="I11" s="11"/>
    </row>
    <row r="12" spans="1:9">
      <c r="A12" s="17"/>
      <c r="B12" s="17"/>
      <c r="C12" s="17"/>
      <c r="D12" s="17"/>
      <c r="E12" s="16"/>
      <c r="F12" s="17"/>
      <c r="G12" s="17"/>
      <c r="H12" s="17"/>
      <c r="I12" s="17"/>
    </row>
    <row r="13" s="2" customFormat="1" ht="18.75" spans="1:9">
      <c r="A13" s="18" t="s">
        <v>411</v>
      </c>
      <c r="B13" s="19"/>
      <c r="C13" s="19"/>
      <c r="D13" s="20"/>
      <c r="E13" s="21"/>
      <c r="F13" s="22" t="s">
        <v>412</v>
      </c>
      <c r="G13" s="23"/>
      <c r="H13" s="24"/>
      <c r="I13" s="25"/>
    </row>
    <row r="14" ht="37" customHeight="1" spans="1:9">
      <c r="A14" s="26" t="s">
        <v>470</v>
      </c>
      <c r="B14" s="26"/>
      <c r="C14" s="27"/>
      <c r="D14" s="27"/>
      <c r="E14" s="27"/>
      <c r="F14" s="27"/>
      <c r="G14" s="27"/>
      <c r="H14" s="27"/>
      <c r="I14" s="2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8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8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8" customHeight="1" spans="2:9">
      <c r="B5" s="438" t="s">
        <v>43</v>
      </c>
      <c r="C5" s="17">
        <v>13</v>
      </c>
      <c r="D5" s="17">
        <v>0</v>
      </c>
      <c r="E5" s="17">
        <v>1</v>
      </c>
      <c r="F5" s="439">
        <v>0</v>
      </c>
      <c r="G5" s="439">
        <v>1</v>
      </c>
      <c r="H5" s="17">
        <v>1</v>
      </c>
      <c r="I5" s="440">
        <v>2</v>
      </c>
    </row>
    <row r="6" ht="28" customHeight="1" spans="2:9">
      <c r="B6" s="438" t="s">
        <v>44</v>
      </c>
      <c r="C6" s="17">
        <v>20</v>
      </c>
      <c r="D6" s="17">
        <v>0</v>
      </c>
      <c r="E6" s="17">
        <v>1</v>
      </c>
      <c r="F6" s="439">
        <v>1</v>
      </c>
      <c r="G6" s="439">
        <v>2</v>
      </c>
      <c r="H6" s="17">
        <v>2</v>
      </c>
      <c r="I6" s="440">
        <v>3</v>
      </c>
    </row>
    <row r="7" ht="28" customHeight="1" spans="2:9">
      <c r="B7" s="438" t="s">
        <v>45</v>
      </c>
      <c r="C7" s="17">
        <v>32</v>
      </c>
      <c r="D7" s="17">
        <v>0</v>
      </c>
      <c r="E7" s="17">
        <v>1</v>
      </c>
      <c r="F7" s="439">
        <v>2</v>
      </c>
      <c r="G7" s="439">
        <v>3</v>
      </c>
      <c r="H7" s="17">
        <v>3</v>
      </c>
      <c r="I7" s="440">
        <v>4</v>
      </c>
    </row>
    <row r="8" ht="28" customHeight="1" spans="2:9">
      <c r="B8" s="438" t="s">
        <v>46</v>
      </c>
      <c r="C8" s="17">
        <v>50</v>
      </c>
      <c r="D8" s="17">
        <v>1</v>
      </c>
      <c r="E8" s="17">
        <v>2</v>
      </c>
      <c r="F8" s="439">
        <v>3</v>
      </c>
      <c r="G8" s="439">
        <v>4</v>
      </c>
      <c r="H8" s="17">
        <v>5</v>
      </c>
      <c r="I8" s="440">
        <v>6</v>
      </c>
    </row>
    <row r="9" ht="28" customHeight="1" spans="2:9">
      <c r="B9" s="438" t="s">
        <v>47</v>
      </c>
      <c r="C9" s="17">
        <v>80</v>
      </c>
      <c r="D9" s="17">
        <v>2</v>
      </c>
      <c r="E9" s="17">
        <v>3</v>
      </c>
      <c r="F9" s="439">
        <v>5</v>
      </c>
      <c r="G9" s="439">
        <v>6</v>
      </c>
      <c r="H9" s="17">
        <v>7</v>
      </c>
      <c r="I9" s="440">
        <v>8</v>
      </c>
    </row>
    <row r="10" ht="28" customHeight="1" spans="2:9">
      <c r="B10" s="438" t="s">
        <v>48</v>
      </c>
      <c r="C10" s="17">
        <v>125</v>
      </c>
      <c r="D10" s="17">
        <v>3</v>
      </c>
      <c r="E10" s="17">
        <v>4</v>
      </c>
      <c r="F10" s="439">
        <v>7</v>
      </c>
      <c r="G10" s="439">
        <v>8</v>
      </c>
      <c r="H10" s="17">
        <v>10</v>
      </c>
      <c r="I10" s="440">
        <v>11</v>
      </c>
    </row>
    <row r="11" ht="28" customHeight="1" spans="2:9">
      <c r="B11" s="438" t="s">
        <v>49</v>
      </c>
      <c r="C11" s="17">
        <v>200</v>
      </c>
      <c r="D11" s="17">
        <v>5</v>
      </c>
      <c r="E11" s="17">
        <v>6</v>
      </c>
      <c r="F11" s="439">
        <v>10</v>
      </c>
      <c r="G11" s="439">
        <v>11</v>
      </c>
      <c r="H11" s="17">
        <v>14</v>
      </c>
      <c r="I11" s="440">
        <v>15</v>
      </c>
    </row>
    <row r="12" ht="28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zoomScale="125" zoomScaleNormal="125" workbookViewId="0">
      <selection activeCell="F8" sqref="F8:G8"/>
    </sheetView>
  </sheetViews>
  <sheetFormatPr defaultColWidth="10.3333333333333" defaultRowHeight="16.5" customHeight="1"/>
  <cols>
    <col min="1" max="1" width="11.0833333333333" style="203" customWidth="1"/>
    <col min="2" max="6" width="10.3333333333333" style="203"/>
    <col min="7" max="7" width="20.075" style="203" customWidth="1"/>
    <col min="8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05" t="s">
        <v>53</v>
      </c>
      <c r="B2" s="342" t="s">
        <v>54</v>
      </c>
      <c r="C2" s="342"/>
      <c r="D2" s="206" t="s">
        <v>55</v>
      </c>
      <c r="E2" s="206"/>
      <c r="F2" s="342" t="s">
        <v>56</v>
      </c>
      <c r="G2" s="342"/>
      <c r="H2" s="207" t="s">
        <v>57</v>
      </c>
      <c r="I2" s="343" t="s">
        <v>58</v>
      </c>
      <c r="J2" s="343"/>
      <c r="K2" s="344"/>
    </row>
    <row r="3" ht="14.25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ht="54" customHeight="1" spans="1:11">
      <c r="A4" s="216" t="s">
        <v>62</v>
      </c>
      <c r="B4" s="345" t="s">
        <v>63</v>
      </c>
      <c r="C4" s="346"/>
      <c r="D4" s="216" t="s">
        <v>64</v>
      </c>
      <c r="E4" s="219"/>
      <c r="F4" s="347">
        <v>46203</v>
      </c>
      <c r="G4" s="348"/>
      <c r="H4" s="216" t="s">
        <v>65</v>
      </c>
      <c r="I4" s="219"/>
      <c r="J4" s="222" t="s">
        <v>66</v>
      </c>
      <c r="K4" s="223" t="s">
        <v>67</v>
      </c>
    </row>
    <row r="5" ht="14.25" spans="1:11">
      <c r="A5" s="224" t="s">
        <v>68</v>
      </c>
      <c r="B5" s="345" t="s">
        <v>69</v>
      </c>
      <c r="C5" s="346"/>
      <c r="D5" s="216" t="s">
        <v>70</v>
      </c>
      <c r="E5" s="219"/>
      <c r="F5" s="349">
        <v>46142</v>
      </c>
      <c r="G5" s="350"/>
      <c r="H5" s="216" t="s">
        <v>71</v>
      </c>
      <c r="I5" s="219"/>
      <c r="J5" s="222" t="s">
        <v>66</v>
      </c>
      <c r="K5" s="223" t="s">
        <v>67</v>
      </c>
    </row>
    <row r="6" ht="14.25" spans="1:11">
      <c r="A6" s="216" t="s">
        <v>72</v>
      </c>
      <c r="B6" s="345">
        <v>2</v>
      </c>
      <c r="C6" s="346">
        <v>6</v>
      </c>
      <c r="D6" s="224" t="s">
        <v>73</v>
      </c>
      <c r="E6" s="252"/>
      <c r="F6" s="349">
        <v>46167</v>
      </c>
      <c r="G6" s="350"/>
      <c r="H6" s="216" t="s">
        <v>74</v>
      </c>
      <c r="I6" s="219"/>
      <c r="J6" s="222" t="s">
        <v>66</v>
      </c>
      <c r="K6" s="223" t="s">
        <v>67</v>
      </c>
    </row>
    <row r="7" ht="14.25" spans="1:11">
      <c r="A7" s="216" t="s">
        <v>75</v>
      </c>
      <c r="B7" s="351">
        <v>2800</v>
      </c>
      <c r="C7" s="352"/>
      <c r="D7" s="224" t="s">
        <v>76</v>
      </c>
      <c r="E7" s="251"/>
      <c r="F7" s="349">
        <v>46178</v>
      </c>
      <c r="G7" s="350"/>
      <c r="H7" s="216" t="s">
        <v>77</v>
      </c>
      <c r="I7" s="219"/>
      <c r="J7" s="222" t="s">
        <v>66</v>
      </c>
      <c r="K7" s="223" t="s">
        <v>67</v>
      </c>
    </row>
    <row r="8" ht="15" spans="1:11">
      <c r="A8" s="235" t="s">
        <v>78</v>
      </c>
      <c r="B8" s="353" t="s">
        <v>79</v>
      </c>
      <c r="C8" s="354"/>
      <c r="D8" s="238" t="s">
        <v>80</v>
      </c>
      <c r="E8" s="239"/>
      <c r="F8" s="355">
        <v>46198</v>
      </c>
      <c r="G8" s="356"/>
      <c r="H8" s="238" t="s">
        <v>81</v>
      </c>
      <c r="I8" s="239"/>
      <c r="J8" s="263" t="s">
        <v>66</v>
      </c>
      <c r="K8" s="264" t="s">
        <v>67</v>
      </c>
    </row>
    <row r="9" ht="15" spans="1:11">
      <c r="A9" s="357" t="s">
        <v>82</v>
      </c>
      <c r="B9" s="358"/>
      <c r="C9" s="358"/>
      <c r="D9" s="358"/>
      <c r="E9" s="358"/>
      <c r="F9" s="358"/>
      <c r="G9" s="358"/>
      <c r="H9" s="358"/>
      <c r="I9" s="358"/>
      <c r="J9" s="358"/>
      <c r="K9" s="359"/>
    </row>
    <row r="10" ht="15" spans="1:11">
      <c r="A10" s="360" t="s">
        <v>83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2"/>
    </row>
    <row r="11" ht="14.25" spans="1:11">
      <c r="A11" s="363" t="s">
        <v>84</v>
      </c>
      <c r="B11" s="364" t="s">
        <v>85</v>
      </c>
      <c r="C11" s="365" t="s">
        <v>86</v>
      </c>
      <c r="D11" s="366"/>
      <c r="E11" s="367" t="s">
        <v>87</v>
      </c>
      <c r="F11" s="364" t="s">
        <v>85</v>
      </c>
      <c r="G11" s="365" t="s">
        <v>86</v>
      </c>
      <c r="H11" s="365" t="s">
        <v>88</v>
      </c>
      <c r="I11" s="367" t="s">
        <v>89</v>
      </c>
      <c r="J11" s="364" t="s">
        <v>85</v>
      </c>
      <c r="K11" s="368" t="s">
        <v>86</v>
      </c>
    </row>
    <row r="12" ht="14.25" spans="1:11">
      <c r="A12" s="224" t="s">
        <v>90</v>
      </c>
      <c r="B12" s="250" t="s">
        <v>85</v>
      </c>
      <c r="C12" s="222" t="s">
        <v>86</v>
      </c>
      <c r="D12" s="251"/>
      <c r="E12" s="252" t="s">
        <v>91</v>
      </c>
      <c r="F12" s="250" t="s">
        <v>85</v>
      </c>
      <c r="G12" s="222" t="s">
        <v>86</v>
      </c>
      <c r="H12" s="222" t="s">
        <v>88</v>
      </c>
      <c r="I12" s="252" t="s">
        <v>92</v>
      </c>
      <c r="J12" s="250" t="s">
        <v>85</v>
      </c>
      <c r="K12" s="223" t="s">
        <v>86</v>
      </c>
    </row>
    <row r="13" ht="14.25" spans="1:11">
      <c r="A13" s="224" t="s">
        <v>93</v>
      </c>
      <c r="B13" s="250" t="s">
        <v>85</v>
      </c>
      <c r="C13" s="222" t="s">
        <v>86</v>
      </c>
      <c r="D13" s="251"/>
      <c r="E13" s="252" t="s">
        <v>94</v>
      </c>
      <c r="F13" s="222" t="s">
        <v>95</v>
      </c>
      <c r="G13" s="222" t="s">
        <v>96</v>
      </c>
      <c r="H13" s="222" t="s">
        <v>88</v>
      </c>
      <c r="I13" s="252" t="s">
        <v>97</v>
      </c>
      <c r="J13" s="250" t="s">
        <v>85</v>
      </c>
      <c r="K13" s="223" t="s">
        <v>86</v>
      </c>
    </row>
    <row r="14" ht="15" spans="1:11">
      <c r="A14" s="238" t="s">
        <v>98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42"/>
    </row>
    <row r="15" ht="15" spans="1:11">
      <c r="A15" s="360" t="s">
        <v>99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2"/>
    </row>
    <row r="16" ht="14.25" spans="1:11">
      <c r="A16" s="369" t="s">
        <v>100</v>
      </c>
      <c r="B16" s="365" t="s">
        <v>95</v>
      </c>
      <c r="C16" s="365" t="s">
        <v>96</v>
      </c>
      <c r="D16" s="370"/>
      <c r="E16" s="371" t="s">
        <v>101</v>
      </c>
      <c r="F16" s="365" t="s">
        <v>95</v>
      </c>
      <c r="G16" s="365" t="s">
        <v>96</v>
      </c>
      <c r="H16" s="372"/>
      <c r="I16" s="371" t="s">
        <v>102</v>
      </c>
      <c r="J16" s="365" t="s">
        <v>95</v>
      </c>
      <c r="K16" s="368" t="s">
        <v>96</v>
      </c>
    </row>
    <row r="17" customHeight="1" spans="1:22">
      <c r="A17" s="229" t="s">
        <v>103</v>
      </c>
      <c r="B17" s="222" t="s">
        <v>95</v>
      </c>
      <c r="C17" s="222" t="s">
        <v>96</v>
      </c>
      <c r="D17" s="345"/>
      <c r="E17" s="230" t="s">
        <v>104</v>
      </c>
      <c r="F17" s="222" t="s">
        <v>95</v>
      </c>
      <c r="G17" s="222" t="s">
        <v>96</v>
      </c>
      <c r="H17" s="373"/>
      <c r="I17" s="230" t="s">
        <v>105</v>
      </c>
      <c r="J17" s="222" t="s">
        <v>95</v>
      </c>
      <c r="K17" s="223" t="s">
        <v>96</v>
      </c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</row>
    <row r="18" ht="18" customHeight="1" spans="1:22">
      <c r="A18" s="375" t="s">
        <v>106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7"/>
    </row>
    <row r="19" s="340" customFormat="1" ht="18" customHeight="1" spans="1:22">
      <c r="A19" s="360" t="s">
        <v>107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customHeight="1" spans="1:22">
      <c r="A20" s="378" t="s">
        <v>108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ht="21.75" customHeight="1" spans="1:22">
      <c r="A21" s="381" t="s">
        <v>109</v>
      </c>
      <c r="B21" s="382" t="s">
        <v>110</v>
      </c>
      <c r="C21" s="382" t="s">
        <v>111</v>
      </c>
      <c r="D21" s="382" t="s">
        <v>112</v>
      </c>
      <c r="E21" s="382" t="s">
        <v>113</v>
      </c>
      <c r="F21" s="382" t="s">
        <v>114</v>
      </c>
      <c r="G21" s="382" t="s">
        <v>115</v>
      </c>
      <c r="H21" s="230"/>
      <c r="I21" s="230"/>
      <c r="J21" s="230"/>
      <c r="K21" s="282" t="s">
        <v>116</v>
      </c>
    </row>
    <row r="22" customHeight="1" spans="1:22">
      <c r="A22" s="383" t="s">
        <v>117</v>
      </c>
      <c r="B22" s="384">
        <v>1</v>
      </c>
      <c r="C22" s="384">
        <v>1</v>
      </c>
      <c r="D22" s="384">
        <v>1</v>
      </c>
      <c r="E22" s="384">
        <v>1</v>
      </c>
      <c r="F22" s="384">
        <v>1</v>
      </c>
      <c r="G22" s="384">
        <v>1</v>
      </c>
      <c r="H22" s="384"/>
      <c r="I22" s="384"/>
      <c r="J22" s="384"/>
      <c r="K22" s="385"/>
    </row>
    <row r="23" customHeight="1" spans="1:22">
      <c r="A23" s="386" t="s">
        <v>118</v>
      </c>
      <c r="B23" s="384">
        <v>1</v>
      </c>
      <c r="C23" s="384">
        <v>1</v>
      </c>
      <c r="D23" s="384">
        <v>1</v>
      </c>
      <c r="E23" s="384">
        <v>1</v>
      </c>
      <c r="F23" s="384">
        <v>1</v>
      </c>
      <c r="G23" s="384">
        <v>1</v>
      </c>
      <c r="H23" s="384"/>
      <c r="I23" s="384"/>
      <c r="J23" s="384"/>
      <c r="K23" s="385"/>
    </row>
    <row r="24" customHeight="1" spans="1:22">
      <c r="A24" s="387"/>
      <c r="B24" s="384"/>
      <c r="C24" s="384"/>
      <c r="D24" s="384"/>
      <c r="E24" s="384"/>
      <c r="F24" s="384"/>
      <c r="G24" s="384"/>
      <c r="H24" s="384"/>
      <c r="I24" s="384"/>
      <c r="J24" s="384"/>
      <c r="K24" s="385"/>
    </row>
    <row r="25" customHeight="1" spans="1:22">
      <c r="A25" s="387"/>
      <c r="B25" s="384"/>
      <c r="C25" s="384"/>
      <c r="D25" s="384"/>
      <c r="E25" s="388"/>
      <c r="F25" s="384"/>
      <c r="G25" s="384"/>
      <c r="H25" s="384"/>
      <c r="I25" s="384"/>
      <c r="J25" s="384"/>
      <c r="K25" s="385"/>
    </row>
    <row r="26" customHeight="1" spans="1:22">
      <c r="A26" s="389"/>
      <c r="B26" s="384"/>
      <c r="C26" s="384"/>
      <c r="D26" s="384"/>
      <c r="E26" s="384"/>
      <c r="F26" s="384"/>
      <c r="G26" s="384"/>
      <c r="H26" s="384"/>
      <c r="I26" s="384"/>
      <c r="J26" s="384"/>
      <c r="K26" s="390"/>
    </row>
    <row r="27" customHeight="1" spans="1:22">
      <c r="A27" s="391"/>
      <c r="B27" s="384"/>
      <c r="C27" s="384"/>
      <c r="D27" s="384"/>
      <c r="E27" s="384"/>
      <c r="F27" s="384"/>
      <c r="G27" s="384"/>
      <c r="H27" s="384"/>
      <c r="I27" s="384"/>
      <c r="J27" s="384"/>
      <c r="K27" s="390"/>
    </row>
    <row r="28" customHeight="1" spans="1:22">
      <c r="A28" s="391"/>
      <c r="B28" s="384"/>
      <c r="C28" s="384"/>
      <c r="D28" s="384"/>
      <c r="E28" s="384"/>
      <c r="F28" s="384"/>
      <c r="G28" s="384"/>
      <c r="H28" s="384"/>
      <c r="I28" s="384"/>
      <c r="J28" s="384"/>
      <c r="K28" s="390"/>
    </row>
    <row r="29" ht="18" customHeight="1" spans="1:22">
      <c r="A29" s="392" t="s">
        <v>119</v>
      </c>
      <c r="B29" s="393"/>
      <c r="C29" s="393"/>
      <c r="D29" s="393"/>
      <c r="E29" s="393"/>
      <c r="F29" s="393"/>
      <c r="G29" s="393"/>
      <c r="H29" s="393"/>
      <c r="I29" s="393"/>
      <c r="J29" s="393"/>
      <c r="K29" s="394"/>
    </row>
    <row r="30" ht="18.75" customHeight="1" spans="1:22">
      <c r="A30" s="395" t="s">
        <v>120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7"/>
    </row>
    <row r="31" ht="18.75" customHeight="1" spans="1:22">
      <c r="A31" s="398"/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ht="18" customHeight="1" spans="1:22">
      <c r="A32" s="392" t="s">
        <v>121</v>
      </c>
      <c r="B32" s="393"/>
      <c r="C32" s="393"/>
      <c r="D32" s="393"/>
      <c r="E32" s="393"/>
      <c r="F32" s="393"/>
      <c r="G32" s="393"/>
      <c r="H32" s="393"/>
      <c r="I32" s="393"/>
      <c r="J32" s="393"/>
      <c r="K32" s="394"/>
    </row>
    <row r="33" ht="14.25" spans="1:11">
      <c r="A33" s="401" t="s">
        <v>122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3"/>
    </row>
    <row r="34" ht="15" spans="1:11">
      <c r="A34" s="124" t="s">
        <v>123</v>
      </c>
      <c r="B34" s="126"/>
      <c r="C34" s="222" t="s">
        <v>66</v>
      </c>
      <c r="D34" s="222" t="s">
        <v>67</v>
      </c>
      <c r="E34" s="404" t="s">
        <v>124</v>
      </c>
      <c r="F34" s="405"/>
      <c r="G34" s="405"/>
      <c r="H34" s="405"/>
      <c r="I34" s="405"/>
      <c r="J34" s="405"/>
      <c r="K34" s="406"/>
    </row>
    <row r="35" ht="15" spans="1:11">
      <c r="A35" s="407" t="s">
        <v>125</v>
      </c>
      <c r="B35" s="407"/>
      <c r="C35" s="407"/>
      <c r="D35" s="407"/>
      <c r="E35" s="407"/>
      <c r="F35" s="407"/>
      <c r="G35" s="407"/>
      <c r="H35" s="407"/>
      <c r="I35" s="407"/>
      <c r="J35" s="407"/>
      <c r="K35" s="407"/>
    </row>
    <row r="36" ht="14.25" spans="1:11">
      <c r="A36" s="408" t="s">
        <v>126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10"/>
    </row>
    <row r="37" ht="14.25" spans="1:11">
      <c r="A37" s="408" t="s">
        <v>127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ht="14.25" spans="1:11">
      <c r="A38" s="408" t="s">
        <v>128</v>
      </c>
      <c r="B38" s="409"/>
      <c r="C38" s="409"/>
      <c r="D38" s="409"/>
      <c r="E38" s="409"/>
      <c r="F38" s="409"/>
      <c r="G38" s="409"/>
      <c r="H38" s="409"/>
      <c r="I38" s="409"/>
      <c r="J38" s="409"/>
      <c r="K38" s="410"/>
    </row>
    <row r="39" ht="14.25" spans="1:11">
      <c r="A39" s="408" t="s">
        <v>129</v>
      </c>
      <c r="B39" s="409"/>
      <c r="C39" s="409"/>
      <c r="D39" s="409"/>
      <c r="E39" s="409"/>
      <c r="F39" s="409"/>
      <c r="G39" s="409"/>
      <c r="H39" s="409"/>
      <c r="I39" s="409"/>
      <c r="J39" s="409"/>
      <c r="K39" s="410"/>
    </row>
    <row r="40" ht="14.25" spans="1:11">
      <c r="A40" s="408"/>
      <c r="B40" s="409"/>
      <c r="C40" s="409"/>
      <c r="D40" s="409"/>
      <c r="E40" s="409"/>
      <c r="F40" s="409"/>
      <c r="G40" s="409"/>
      <c r="H40" s="409"/>
      <c r="I40" s="409"/>
      <c r="J40" s="409"/>
      <c r="K40" s="410"/>
    </row>
    <row r="41" ht="14.25" spans="1:11">
      <c r="A41" s="408"/>
      <c r="B41" s="409"/>
      <c r="C41" s="409"/>
      <c r="D41" s="409"/>
      <c r="E41" s="409"/>
      <c r="F41" s="409"/>
      <c r="G41" s="409"/>
      <c r="H41" s="409"/>
      <c r="I41" s="409"/>
      <c r="J41" s="409"/>
      <c r="K41" s="410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5" spans="1:11">
      <c r="A43" s="283" t="s">
        <v>130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ht="15" spans="1:11">
      <c r="A44" s="360" t="s">
        <v>131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2"/>
    </row>
    <row r="45" ht="14.25" spans="1:11">
      <c r="A45" s="369" t="s">
        <v>132</v>
      </c>
      <c r="B45" s="365" t="s">
        <v>95</v>
      </c>
      <c r="C45" s="365" t="s">
        <v>96</v>
      </c>
      <c r="D45" s="365" t="s">
        <v>88</v>
      </c>
      <c r="E45" s="371" t="s">
        <v>133</v>
      </c>
      <c r="F45" s="365" t="s">
        <v>95</v>
      </c>
      <c r="G45" s="365" t="s">
        <v>96</v>
      </c>
      <c r="H45" s="365" t="s">
        <v>88</v>
      </c>
      <c r="I45" s="371" t="s">
        <v>134</v>
      </c>
      <c r="J45" s="365" t="s">
        <v>95</v>
      </c>
      <c r="K45" s="368" t="s">
        <v>96</v>
      </c>
    </row>
    <row r="46" ht="14.25" spans="1:11">
      <c r="A46" s="229" t="s">
        <v>87</v>
      </c>
      <c r="B46" s="222" t="s">
        <v>95</v>
      </c>
      <c r="C46" s="222" t="s">
        <v>96</v>
      </c>
      <c r="D46" s="222" t="s">
        <v>88</v>
      </c>
      <c r="E46" s="230" t="s">
        <v>94</v>
      </c>
      <c r="F46" s="222" t="s">
        <v>95</v>
      </c>
      <c r="G46" s="222" t="s">
        <v>96</v>
      </c>
      <c r="H46" s="222" t="s">
        <v>88</v>
      </c>
      <c r="I46" s="230" t="s">
        <v>105</v>
      </c>
      <c r="J46" s="222" t="s">
        <v>95</v>
      </c>
      <c r="K46" s="223" t="s">
        <v>96</v>
      </c>
    </row>
    <row r="47" ht="15" spans="1:11">
      <c r="A47" s="238" t="s">
        <v>135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42"/>
    </row>
    <row r="48" ht="15" spans="1:11">
      <c r="A48" s="407" t="s">
        <v>136</v>
      </c>
      <c r="B48" s="407"/>
      <c r="C48" s="407"/>
      <c r="D48" s="407"/>
      <c r="E48" s="407"/>
      <c r="F48" s="407"/>
      <c r="G48" s="407"/>
      <c r="H48" s="407"/>
      <c r="I48" s="407"/>
      <c r="J48" s="407"/>
      <c r="K48" s="407"/>
    </row>
    <row r="49" ht="15" spans="1:11">
      <c r="A49" s="408" t="s">
        <v>137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10"/>
    </row>
    <row r="50" ht="15" spans="1:11">
      <c r="A50" s="411" t="s">
        <v>138</v>
      </c>
      <c r="B50" s="312" t="s">
        <v>139</v>
      </c>
      <c r="C50" s="312"/>
      <c r="D50" s="412" t="s">
        <v>140</v>
      </c>
      <c r="E50" s="413" t="s">
        <v>141</v>
      </c>
      <c r="F50" s="414" t="s">
        <v>142</v>
      </c>
      <c r="G50" s="415">
        <v>46151</v>
      </c>
      <c r="H50" s="416" t="s">
        <v>143</v>
      </c>
      <c r="I50" s="417"/>
      <c r="J50" s="418" t="s">
        <v>144</v>
      </c>
      <c r="K50" s="419"/>
    </row>
    <row r="51" ht="15" spans="1:11">
      <c r="A51" s="407" t="s">
        <v>145</v>
      </c>
      <c r="B51" s="407"/>
      <c r="C51" s="407"/>
      <c r="D51" s="407"/>
      <c r="E51" s="407"/>
      <c r="F51" s="407"/>
      <c r="G51" s="407"/>
      <c r="H51" s="407"/>
      <c r="I51" s="407"/>
      <c r="J51" s="407"/>
      <c r="K51" s="407"/>
    </row>
    <row r="52" ht="15" spans="1:11">
      <c r="A52" s="420"/>
      <c r="B52" s="421"/>
      <c r="C52" s="421"/>
      <c r="D52" s="421"/>
      <c r="E52" s="421"/>
      <c r="F52" s="421"/>
      <c r="G52" s="421"/>
      <c r="H52" s="421"/>
      <c r="I52" s="421"/>
      <c r="J52" s="421"/>
      <c r="K52" s="422"/>
    </row>
    <row r="53" ht="15" spans="1:11">
      <c r="A53" s="411" t="s">
        <v>138</v>
      </c>
      <c r="B53" s="423"/>
      <c r="C53" s="423"/>
      <c r="D53" s="412" t="s">
        <v>140</v>
      </c>
      <c r="E53" s="424"/>
      <c r="F53" s="414" t="s">
        <v>146</v>
      </c>
      <c r="G53" s="425"/>
      <c r="H53" s="416" t="s">
        <v>143</v>
      </c>
      <c r="I53" s="417"/>
      <c r="J53" s="418"/>
      <c r="K53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125095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112395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215900</xdr:colOff>
                    <xdr:row>3</xdr:row>
                    <xdr:rowOff>662940</xdr:rowOff>
                  </from>
                  <to>
                    <xdr:col>9</xdr:col>
                    <xdr:colOff>644525</xdr:colOff>
                    <xdr:row>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238760</xdr:colOff>
                    <xdr:row>3</xdr:row>
                    <xdr:rowOff>662940</xdr:rowOff>
                  </from>
                  <to>
                    <xdr:col>10</xdr:col>
                    <xdr:colOff>632460</xdr:colOff>
                    <xdr:row>5</xdr:row>
                    <xdr:rowOff>24130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tabSelected="1" zoomScale="90" zoomScaleNormal="90" workbookViewId="0">
      <selection activeCell="M10" sqref="M10"/>
    </sheetView>
  </sheetViews>
  <sheetFormatPr defaultColWidth="9" defaultRowHeight="26" customHeight="1"/>
  <cols>
    <col min="1" max="1" width="19.25" style="69" customWidth="1"/>
    <col min="2" max="7" width="12" style="69" customWidth="1"/>
    <col min="8" max="8" width="1.33333333333333" style="69" customWidth="1"/>
    <col min="9" max="9" width="16.5" style="70" customWidth="1"/>
    <col min="10" max="10" width="17" style="70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19.5" customHeight="1" spans="1:14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19.5" customHeight="1" spans="1:14">
      <c r="A2" s="315" t="s">
        <v>62</v>
      </c>
      <c r="B2" s="316" t="str">
        <f>首期!B4</f>
        <v>TAFFBO91792</v>
      </c>
      <c r="C2" s="316"/>
      <c r="D2" s="317" t="s">
        <v>68</v>
      </c>
      <c r="E2" s="316" t="str">
        <f>首期!B5</f>
        <v>男式鹅绒马甲</v>
      </c>
      <c r="F2" s="316"/>
      <c r="G2" s="316"/>
      <c r="H2" s="318"/>
      <c r="I2" s="319" t="s">
        <v>57</v>
      </c>
      <c r="J2" s="320" t="str">
        <f>首期!I2</f>
        <v>巨野县鸿天服饰有限公司</v>
      </c>
      <c r="K2" s="316"/>
      <c r="L2" s="316"/>
      <c r="M2" s="316"/>
      <c r="N2" s="316"/>
    </row>
    <row r="3" ht="19.5" customHeight="1" spans="1:14">
      <c r="A3" s="321" t="s">
        <v>148</v>
      </c>
      <c r="B3" s="322" t="s">
        <v>149</v>
      </c>
      <c r="C3" s="322"/>
      <c r="D3" s="322"/>
      <c r="E3" s="322"/>
      <c r="F3" s="322"/>
      <c r="G3" s="322"/>
      <c r="H3" s="318"/>
      <c r="I3" s="80" t="s">
        <v>150</v>
      </c>
      <c r="J3" s="80"/>
      <c r="K3" s="80"/>
      <c r="L3" s="80" t="s">
        <v>151</v>
      </c>
      <c r="M3" s="80"/>
      <c r="N3" s="80"/>
    </row>
    <row r="4" ht="19.5" customHeight="1" spans="1:14">
      <c r="A4" s="323" t="s">
        <v>152</v>
      </c>
      <c r="B4" s="324" t="s">
        <v>153</v>
      </c>
      <c r="C4" s="324" t="s">
        <v>154</v>
      </c>
      <c r="D4" s="324" t="s">
        <v>155</v>
      </c>
      <c r="E4" s="324" t="s">
        <v>156</v>
      </c>
      <c r="F4" s="324" t="s">
        <v>157</v>
      </c>
      <c r="G4" s="324" t="s">
        <v>158</v>
      </c>
      <c r="H4" s="318"/>
      <c r="I4" s="325" t="s">
        <v>159</v>
      </c>
      <c r="J4" s="325" t="s">
        <v>160</v>
      </c>
      <c r="K4" s="324" t="s">
        <v>156</v>
      </c>
      <c r="L4" s="326" t="s">
        <v>156</v>
      </c>
      <c r="M4" s="326"/>
      <c r="N4" s="326"/>
    </row>
    <row r="5" ht="19.5" customHeight="1" spans="1:14">
      <c r="A5" s="327" t="s">
        <v>148</v>
      </c>
      <c r="B5" s="324" t="s">
        <v>161</v>
      </c>
      <c r="C5" s="324" t="s">
        <v>162</v>
      </c>
      <c r="D5" s="324" t="s">
        <v>163</v>
      </c>
      <c r="E5" s="328" t="s">
        <v>164</v>
      </c>
      <c r="F5" s="328" t="s">
        <v>165</v>
      </c>
      <c r="G5" s="328" t="s">
        <v>166</v>
      </c>
      <c r="H5" s="318"/>
      <c r="I5" s="329" t="s">
        <v>166</v>
      </c>
      <c r="J5" s="330" t="s">
        <v>166</v>
      </c>
      <c r="K5" s="328" t="s">
        <v>164</v>
      </c>
      <c r="L5" s="331"/>
      <c r="M5" s="331"/>
      <c r="N5" s="331"/>
    </row>
    <row r="6" ht="19.5" customHeight="1" spans="1:14">
      <c r="A6" s="332" t="s">
        <v>167</v>
      </c>
      <c r="B6" s="333">
        <f>C6-1</f>
        <v>66</v>
      </c>
      <c r="C6" s="333">
        <f>D6-2</f>
        <v>67</v>
      </c>
      <c r="D6" s="334">
        <v>69</v>
      </c>
      <c r="E6" s="333">
        <f>D6+2</f>
        <v>71</v>
      </c>
      <c r="F6" s="333">
        <f>E6+2</f>
        <v>73</v>
      </c>
      <c r="G6" s="333">
        <f>F6+1</f>
        <v>74</v>
      </c>
      <c r="H6" s="318"/>
      <c r="I6" s="335" t="s">
        <v>168</v>
      </c>
      <c r="J6" s="330" t="s">
        <v>168</v>
      </c>
      <c r="K6" s="331">
        <v>0</v>
      </c>
      <c r="L6" s="336" t="s">
        <v>169</v>
      </c>
      <c r="M6" s="331"/>
      <c r="N6" s="331"/>
    </row>
    <row r="7" ht="19.5" customHeight="1" spans="1:14">
      <c r="A7" s="332" t="s">
        <v>170</v>
      </c>
      <c r="B7" s="333">
        <f>C7-1</f>
        <v>67</v>
      </c>
      <c r="C7" s="333">
        <f>D7-2</f>
        <v>68</v>
      </c>
      <c r="D7" s="334">
        <v>70</v>
      </c>
      <c r="E7" s="333">
        <f>D7+2</f>
        <v>72</v>
      </c>
      <c r="F7" s="333">
        <f>E7+2</f>
        <v>74</v>
      </c>
      <c r="G7" s="333">
        <f>F7+1</f>
        <v>75</v>
      </c>
      <c r="H7" s="318"/>
      <c r="I7" s="335" t="s">
        <v>171</v>
      </c>
      <c r="J7" s="330" t="s">
        <v>171</v>
      </c>
      <c r="K7" s="331">
        <v>-1</v>
      </c>
      <c r="L7" s="336"/>
      <c r="M7" s="331"/>
      <c r="N7" s="331"/>
    </row>
    <row r="8" ht="19.5" customHeight="1" spans="1:14">
      <c r="A8" s="332" t="s">
        <v>172</v>
      </c>
      <c r="B8" s="333">
        <f>C8-4</f>
        <v>108</v>
      </c>
      <c r="C8" s="333">
        <f>D8-4</f>
        <v>112</v>
      </c>
      <c r="D8" s="332">
        <v>116</v>
      </c>
      <c r="E8" s="333">
        <f>D8+4</f>
        <v>120</v>
      </c>
      <c r="F8" s="333">
        <f>E8+4</f>
        <v>124</v>
      </c>
      <c r="G8" s="333">
        <f>F8+6</f>
        <v>130</v>
      </c>
      <c r="H8" s="318"/>
      <c r="I8" s="335" t="s">
        <v>173</v>
      </c>
      <c r="J8" s="330" t="s">
        <v>168</v>
      </c>
      <c r="K8" s="331">
        <v>0.5</v>
      </c>
      <c r="L8" s="336" t="s">
        <v>174</v>
      </c>
      <c r="M8" s="331"/>
      <c r="N8" s="331"/>
    </row>
    <row r="9" ht="19.5" customHeight="1" spans="1:14">
      <c r="A9" s="332" t="s">
        <v>175</v>
      </c>
      <c r="B9" s="333">
        <f>C9-4</f>
        <v>104</v>
      </c>
      <c r="C9" s="333">
        <f>D9-4</f>
        <v>108</v>
      </c>
      <c r="D9" s="332">
        <v>112</v>
      </c>
      <c r="E9" s="333">
        <f>D9+4</f>
        <v>116</v>
      </c>
      <c r="F9" s="333">
        <f>E9+4</f>
        <v>120</v>
      </c>
      <c r="G9" s="333">
        <f>F9+6</f>
        <v>126</v>
      </c>
      <c r="H9" s="318"/>
      <c r="I9" s="335" t="s">
        <v>168</v>
      </c>
      <c r="J9" s="330" t="s">
        <v>168</v>
      </c>
      <c r="K9" s="331">
        <v>-0.5</v>
      </c>
      <c r="L9" s="336" t="s">
        <v>176</v>
      </c>
      <c r="M9" s="331"/>
      <c r="N9" s="331"/>
    </row>
    <row r="10" ht="19.5" customHeight="1" spans="1:14">
      <c r="A10" s="332" t="s">
        <v>177</v>
      </c>
      <c r="B10" s="333">
        <f>C10-1.2</f>
        <v>43.6</v>
      </c>
      <c r="C10" s="333">
        <f>D10-1.2</f>
        <v>44.8</v>
      </c>
      <c r="D10" s="332">
        <v>46</v>
      </c>
      <c r="E10" s="333">
        <f>D10+1.2</f>
        <v>47.2</v>
      </c>
      <c r="F10" s="333">
        <f>E10+1.2</f>
        <v>48.4</v>
      </c>
      <c r="G10" s="333">
        <f>F10+1.4</f>
        <v>49.8</v>
      </c>
      <c r="H10" s="318"/>
      <c r="I10" s="335" t="s">
        <v>169</v>
      </c>
      <c r="J10" s="330" t="s">
        <v>168</v>
      </c>
      <c r="K10" s="331">
        <v>0.3</v>
      </c>
      <c r="L10" s="336" t="s">
        <v>178</v>
      </c>
      <c r="M10" s="331"/>
      <c r="N10" s="331"/>
    </row>
    <row r="11" ht="19.5" customHeight="1" spans="1:14">
      <c r="A11" s="332" t="s">
        <v>179</v>
      </c>
      <c r="B11" s="337">
        <f>C11</f>
        <v>6</v>
      </c>
      <c r="C11" s="337">
        <f>D11</f>
        <v>6</v>
      </c>
      <c r="D11" s="332">
        <v>6</v>
      </c>
      <c r="E11" s="337">
        <f t="shared" ref="E11:G11" si="0">D11</f>
        <v>6</v>
      </c>
      <c r="F11" s="337">
        <f t="shared" si="0"/>
        <v>6</v>
      </c>
      <c r="G11" s="337">
        <f t="shared" si="0"/>
        <v>6</v>
      </c>
      <c r="H11" s="318"/>
      <c r="I11" s="335" t="s">
        <v>168</v>
      </c>
      <c r="J11" s="330" t="s">
        <v>168</v>
      </c>
      <c r="K11" s="331">
        <v>0</v>
      </c>
      <c r="L11" s="336" t="s">
        <v>174</v>
      </c>
      <c r="M11" s="331"/>
      <c r="N11" s="331"/>
    </row>
    <row r="12" ht="19.5" customHeight="1" spans="1:14">
      <c r="A12" s="332" t="s">
        <v>180</v>
      </c>
      <c r="B12" s="333">
        <f>C12-1</f>
        <v>52</v>
      </c>
      <c r="C12" s="333">
        <f t="shared" ref="C12:C14" si="1">D12-1</f>
        <v>53</v>
      </c>
      <c r="D12" s="332">
        <v>54</v>
      </c>
      <c r="E12" s="333">
        <f>D12+1</f>
        <v>55</v>
      </c>
      <c r="F12" s="333">
        <f>E12+1</f>
        <v>56</v>
      </c>
      <c r="G12" s="333">
        <f>F12+1.5</f>
        <v>57.5</v>
      </c>
      <c r="H12" s="318"/>
      <c r="I12" s="335" t="s">
        <v>181</v>
      </c>
      <c r="J12" s="330" t="s">
        <v>171</v>
      </c>
      <c r="K12" s="331">
        <v>-0.5</v>
      </c>
      <c r="L12" s="336" t="s">
        <v>174</v>
      </c>
      <c r="M12" s="331"/>
      <c r="N12" s="331"/>
    </row>
    <row r="13" ht="19.5" customHeight="1" spans="1:14">
      <c r="A13" s="332" t="s">
        <v>182</v>
      </c>
      <c r="B13" s="333">
        <f>C13-1</f>
        <v>54</v>
      </c>
      <c r="C13" s="333">
        <f t="shared" si="1"/>
        <v>55</v>
      </c>
      <c r="D13" s="332">
        <v>56</v>
      </c>
      <c r="E13" s="333">
        <f>D13+1</f>
        <v>57</v>
      </c>
      <c r="F13" s="333">
        <f>E13+1</f>
        <v>58</v>
      </c>
      <c r="G13" s="333">
        <f>F13+1.5</f>
        <v>59.5</v>
      </c>
      <c r="H13" s="318"/>
      <c r="I13" s="335" t="s">
        <v>171</v>
      </c>
      <c r="J13" s="330" t="s">
        <v>171</v>
      </c>
      <c r="K13" s="331">
        <v>-1</v>
      </c>
      <c r="L13" s="336" t="s">
        <v>174</v>
      </c>
      <c r="M13" s="331"/>
      <c r="N13" s="331"/>
    </row>
    <row r="14" ht="19.5" customHeight="1" spans="1:14">
      <c r="A14" s="332" t="s">
        <v>183</v>
      </c>
      <c r="B14" s="333">
        <f>C14</f>
        <v>17</v>
      </c>
      <c r="C14" s="333">
        <f t="shared" si="1"/>
        <v>17</v>
      </c>
      <c r="D14" s="332">
        <v>18</v>
      </c>
      <c r="E14" s="333">
        <f>D14</f>
        <v>18</v>
      </c>
      <c r="F14" s="333">
        <f>D14+1.5</f>
        <v>19.5</v>
      </c>
      <c r="G14" s="333">
        <f>F14</f>
        <v>19.5</v>
      </c>
      <c r="H14" s="318"/>
      <c r="I14" s="335" t="s">
        <v>171</v>
      </c>
      <c r="J14" s="330" t="s">
        <v>171</v>
      </c>
      <c r="K14" s="331">
        <v>-0.5</v>
      </c>
      <c r="L14" s="336" t="s">
        <v>184</v>
      </c>
      <c r="M14" s="331"/>
      <c r="N14" s="331"/>
    </row>
    <row r="15" ht="19.5" customHeight="1" spans="1:14">
      <c r="A15" s="338"/>
      <c r="B15" s="338"/>
      <c r="C15" s="338"/>
      <c r="D15" s="338"/>
      <c r="E15" s="338"/>
      <c r="F15" s="338"/>
      <c r="G15" s="338"/>
      <c r="H15" s="318"/>
      <c r="I15" s="335"/>
      <c r="J15" s="89"/>
      <c r="K15" s="331"/>
      <c r="L15" s="336" t="s">
        <v>185</v>
      </c>
      <c r="M15" s="331"/>
      <c r="N15" s="331"/>
    </row>
    <row r="16" spans="1:14">
      <c r="A16" s="101" t="s">
        <v>186</v>
      </c>
      <c r="D16" s="102"/>
      <c r="E16" s="102"/>
      <c r="F16" s="102"/>
      <c r="G16" s="102"/>
      <c r="H16" s="102"/>
      <c r="I16" s="103"/>
      <c r="J16" s="103"/>
      <c r="K16" s="102"/>
      <c r="L16" s="102"/>
      <c r="M16" s="102"/>
      <c r="N16" s="102"/>
    </row>
    <row r="17" ht="14.25" spans="1:14">
      <c r="A17" s="69" t="s">
        <v>187</v>
      </c>
      <c r="D17" s="102"/>
      <c r="E17" s="102"/>
      <c r="F17" s="102"/>
      <c r="G17" s="102"/>
      <c r="H17" s="102"/>
      <c r="I17" s="103"/>
      <c r="J17" s="103"/>
      <c r="K17" s="102"/>
      <c r="L17" s="102"/>
      <c r="M17" s="102"/>
      <c r="N17" s="102"/>
    </row>
    <row r="18" ht="14.25" spans="1:14">
      <c r="A18" s="102"/>
      <c r="B18" s="102"/>
      <c r="C18" s="102"/>
      <c r="D18" s="102"/>
      <c r="E18" s="102"/>
      <c r="F18" s="102"/>
      <c r="G18" s="102"/>
      <c r="H18" s="102"/>
      <c r="I18" s="339" t="s">
        <v>188</v>
      </c>
      <c r="J18" s="104" t="s">
        <v>189</v>
      </c>
      <c r="K18" s="101" t="s">
        <v>190</v>
      </c>
      <c r="L18" s="101"/>
      <c r="M18" s="101" t="s">
        <v>191</v>
      </c>
    </row>
  </sheetData>
  <mergeCells count="1">
    <mergeCell ref="A1:N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3" customWidth="1"/>
    <col min="2" max="16384" width="10" style="203"/>
  </cols>
  <sheetData>
    <row r="1" ht="22.5" customHeight="1" spans="1:11">
      <c r="A1" s="204" t="s">
        <v>192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108" t="s">
        <v>54</v>
      </c>
      <c r="C2" s="108"/>
      <c r="D2" s="206" t="s">
        <v>55</v>
      </c>
      <c r="E2" s="206"/>
      <c r="F2" s="108" t="s">
        <v>193</v>
      </c>
      <c r="G2" s="108"/>
      <c r="H2" s="207" t="s">
        <v>57</v>
      </c>
      <c r="I2" s="208" t="s">
        <v>194</v>
      </c>
      <c r="J2" s="208"/>
      <c r="K2" s="209"/>
    </row>
    <row r="3" customHeight="1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customHeight="1" spans="1:11">
      <c r="A4" s="216" t="s">
        <v>62</v>
      </c>
      <c r="B4" s="217" t="s">
        <v>195</v>
      </c>
      <c r="C4" s="218"/>
      <c r="D4" s="216" t="s">
        <v>64</v>
      </c>
      <c r="E4" s="219"/>
      <c r="F4" s="220">
        <v>45721</v>
      </c>
      <c r="G4" s="221"/>
      <c r="H4" s="216" t="s">
        <v>196</v>
      </c>
      <c r="I4" s="219"/>
      <c r="J4" s="222" t="s">
        <v>66</v>
      </c>
      <c r="K4" s="223" t="s">
        <v>67</v>
      </c>
    </row>
    <row r="5" customHeight="1" spans="1:11">
      <c r="A5" s="224" t="s">
        <v>68</v>
      </c>
      <c r="B5" s="217" t="s">
        <v>197</v>
      </c>
      <c r="C5" s="218"/>
      <c r="D5" s="216" t="s">
        <v>198</v>
      </c>
      <c r="E5" s="219"/>
      <c r="F5" s="225">
        <v>1</v>
      </c>
      <c r="G5" s="226"/>
      <c r="H5" s="216" t="s">
        <v>199</v>
      </c>
      <c r="I5" s="219"/>
      <c r="J5" s="222" t="s">
        <v>66</v>
      </c>
      <c r="K5" s="223" t="s">
        <v>67</v>
      </c>
    </row>
    <row r="6" customHeight="1" spans="1:11">
      <c r="A6" s="216" t="s">
        <v>72</v>
      </c>
      <c r="B6" s="227">
        <v>4</v>
      </c>
      <c r="C6" s="228">
        <v>6</v>
      </c>
      <c r="D6" s="216" t="s">
        <v>200</v>
      </c>
      <c r="E6" s="219"/>
      <c r="F6" s="225">
        <v>0.5</v>
      </c>
      <c r="G6" s="226"/>
      <c r="H6" s="229" t="s">
        <v>201</v>
      </c>
      <c r="I6" s="230"/>
      <c r="J6" s="230"/>
      <c r="K6" s="231"/>
    </row>
    <row r="7" customHeight="1" spans="1:11">
      <c r="A7" s="216" t="s">
        <v>75</v>
      </c>
      <c r="B7" s="232">
        <v>11684</v>
      </c>
      <c r="C7" s="233"/>
      <c r="D7" s="216" t="s">
        <v>202</v>
      </c>
      <c r="E7" s="219"/>
      <c r="F7" s="225">
        <v>0.3</v>
      </c>
      <c r="G7" s="226"/>
      <c r="H7" s="234" t="s">
        <v>203</v>
      </c>
      <c r="I7" s="222"/>
      <c r="J7" s="222"/>
      <c r="K7" s="223"/>
    </row>
    <row r="8" customHeight="1" spans="1:11">
      <c r="A8" s="235" t="s">
        <v>78</v>
      </c>
      <c r="B8" s="236" t="s">
        <v>204</v>
      </c>
      <c r="C8" s="237"/>
      <c r="D8" s="238" t="s">
        <v>80</v>
      </c>
      <c r="E8" s="239"/>
      <c r="F8" s="240">
        <v>45721</v>
      </c>
      <c r="G8" s="241"/>
      <c r="H8" s="238"/>
      <c r="I8" s="239"/>
      <c r="J8" s="239"/>
      <c r="K8" s="242"/>
    </row>
    <row r="9" customHeight="1" spans="1:11">
      <c r="A9" s="243" t="s">
        <v>205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84</v>
      </c>
      <c r="B10" s="245" t="s">
        <v>85</v>
      </c>
      <c r="C10" s="246" t="s">
        <v>86</v>
      </c>
      <c r="D10" s="247"/>
      <c r="E10" s="248" t="s">
        <v>89</v>
      </c>
      <c r="F10" s="245" t="s">
        <v>85</v>
      </c>
      <c r="G10" s="246" t="s">
        <v>86</v>
      </c>
      <c r="H10" s="245"/>
      <c r="I10" s="248" t="s">
        <v>87</v>
      </c>
      <c r="J10" s="245" t="s">
        <v>85</v>
      </c>
      <c r="K10" s="249" t="s">
        <v>86</v>
      </c>
    </row>
    <row r="11" customHeight="1" spans="1:11">
      <c r="A11" s="224" t="s">
        <v>90</v>
      </c>
      <c r="B11" s="250" t="s">
        <v>85</v>
      </c>
      <c r="C11" s="222" t="s">
        <v>86</v>
      </c>
      <c r="D11" s="251"/>
      <c r="E11" s="252" t="s">
        <v>92</v>
      </c>
      <c r="F11" s="250" t="s">
        <v>85</v>
      </c>
      <c r="G11" s="222" t="s">
        <v>86</v>
      </c>
      <c r="H11" s="250"/>
      <c r="I11" s="252" t="s">
        <v>97</v>
      </c>
      <c r="J11" s="250" t="s">
        <v>85</v>
      </c>
      <c r="K11" s="223" t="s">
        <v>86</v>
      </c>
    </row>
    <row r="12" customHeight="1" spans="1:11">
      <c r="A12" s="238" t="s">
        <v>206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42"/>
    </row>
    <row r="13" customHeight="1" spans="1:11">
      <c r="A13" s="253" t="s">
        <v>207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208</v>
      </c>
      <c r="B14" s="255"/>
      <c r="C14" s="255"/>
      <c r="D14" s="255"/>
      <c r="E14" s="255"/>
      <c r="F14" s="255"/>
      <c r="G14" s="255"/>
      <c r="H14" s="256"/>
      <c r="I14" s="257"/>
      <c r="J14" s="257"/>
      <c r="K14" s="258"/>
    </row>
    <row r="15" customHeight="1" spans="1:11">
      <c r="A15" s="254" t="s">
        <v>209</v>
      </c>
      <c r="B15" s="255"/>
      <c r="C15" s="255"/>
      <c r="D15" s="255"/>
      <c r="E15" s="255"/>
      <c r="F15" s="255"/>
      <c r="G15" s="255"/>
      <c r="H15" s="256"/>
      <c r="I15" s="259"/>
      <c r="J15" s="260"/>
      <c r="K15" s="261"/>
    </row>
    <row r="16" customHeight="1" spans="1:11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customHeight="1" spans="1:11">
      <c r="A17" s="253" t="s">
        <v>210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65" t="s">
        <v>211</v>
      </c>
      <c r="B18" s="266"/>
      <c r="C18" s="266"/>
      <c r="D18" s="266"/>
      <c r="E18" s="267"/>
      <c r="F18" s="267"/>
      <c r="G18" s="267"/>
      <c r="H18" s="267"/>
      <c r="I18" s="257"/>
      <c r="J18" s="257"/>
      <c r="K18" s="258"/>
    </row>
    <row r="19" customHeight="1" spans="1:11">
      <c r="A19" s="268" t="s">
        <v>212</v>
      </c>
      <c r="B19" s="269"/>
      <c r="C19" s="269"/>
      <c r="D19" s="270"/>
      <c r="E19" s="271"/>
      <c r="F19" s="272"/>
      <c r="G19" s="272"/>
      <c r="H19" s="273"/>
      <c r="I19" s="259"/>
      <c r="J19" s="260"/>
      <c r="K19" s="261"/>
    </row>
    <row r="20" customHeight="1" spans="1:11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customHeight="1" spans="1:11">
      <c r="A21" s="274" t="s">
        <v>121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customHeight="1" spans="1:11">
      <c r="A22" s="107" t="s">
        <v>122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53"/>
    </row>
    <row r="23" customHeight="1" spans="1:11">
      <c r="A23" s="124" t="s">
        <v>123</v>
      </c>
      <c r="B23" s="126"/>
      <c r="C23" s="222" t="s">
        <v>66</v>
      </c>
      <c r="D23" s="222" t="s">
        <v>67</v>
      </c>
      <c r="E23" s="122"/>
      <c r="F23" s="122"/>
      <c r="G23" s="122"/>
      <c r="H23" s="122"/>
      <c r="I23" s="122"/>
      <c r="J23" s="122"/>
      <c r="K23" s="123"/>
    </row>
    <row r="24" customHeight="1" spans="1:11">
      <c r="A24" s="275" t="s">
        <v>213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customHeight="1" spans="1:11">
      <c r="A26" s="243" t="s">
        <v>131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10" t="s">
        <v>132</v>
      </c>
      <c r="B27" s="246" t="s">
        <v>95</v>
      </c>
      <c r="C27" s="246" t="s">
        <v>96</v>
      </c>
      <c r="D27" s="246" t="s">
        <v>88</v>
      </c>
      <c r="E27" s="211" t="s">
        <v>133</v>
      </c>
      <c r="F27" s="246" t="s">
        <v>95</v>
      </c>
      <c r="G27" s="246" t="s">
        <v>96</v>
      </c>
      <c r="H27" s="246" t="s">
        <v>88</v>
      </c>
      <c r="I27" s="211" t="s">
        <v>134</v>
      </c>
      <c r="J27" s="246" t="s">
        <v>95</v>
      </c>
      <c r="K27" s="249" t="s">
        <v>96</v>
      </c>
    </row>
    <row r="28" customHeight="1" spans="1:11">
      <c r="A28" s="229" t="s">
        <v>87</v>
      </c>
      <c r="B28" s="222" t="s">
        <v>95</v>
      </c>
      <c r="C28" s="222" t="s">
        <v>96</v>
      </c>
      <c r="D28" s="222" t="s">
        <v>88</v>
      </c>
      <c r="E28" s="230" t="s">
        <v>94</v>
      </c>
      <c r="F28" s="222" t="s">
        <v>95</v>
      </c>
      <c r="G28" s="222" t="s">
        <v>96</v>
      </c>
      <c r="H28" s="222" t="s">
        <v>88</v>
      </c>
      <c r="I28" s="230" t="s">
        <v>105</v>
      </c>
      <c r="J28" s="222" t="s">
        <v>95</v>
      </c>
      <c r="K28" s="223" t="s">
        <v>96</v>
      </c>
    </row>
    <row r="29" customHeight="1" spans="1:11">
      <c r="A29" s="216" t="s">
        <v>214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customHeight="1" spans="1:11">
      <c r="A31" s="286" t="s">
        <v>215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ht="17.25" customHeight="1" spans="1:1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ht="17.25" customHeight="1" spans="1:11">
      <c r="A33" s="290" t="s">
        <v>216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ht="17.25" customHeight="1" spans="1:11">
      <c r="A34" s="290" t="s">
        <v>217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ht="17.25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ht="17.25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7.25" customHeight="1" spans="1:11">
      <c r="A43" s="283" t="s">
        <v>130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customHeight="1" spans="1:11">
      <c r="A44" s="286" t="s">
        <v>218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ht="18" customHeight="1" spans="1:11">
      <c r="A45" s="293" t="s">
        <v>206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ht="18" customHeight="1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ht="21" customHeight="1" spans="1:11">
      <c r="A48" s="296" t="s">
        <v>138</v>
      </c>
      <c r="B48" s="297" t="s">
        <v>219</v>
      </c>
      <c r="C48" s="297"/>
      <c r="D48" s="298" t="s">
        <v>140</v>
      </c>
      <c r="E48" s="299" t="s">
        <v>220</v>
      </c>
      <c r="F48" s="298" t="s">
        <v>142</v>
      </c>
      <c r="G48" s="300">
        <v>45711</v>
      </c>
      <c r="H48" s="301" t="s">
        <v>143</v>
      </c>
      <c r="I48" s="301"/>
      <c r="J48" s="297" t="s">
        <v>220</v>
      </c>
      <c r="K48" s="302"/>
    </row>
    <row r="49" customHeight="1" spans="1:11">
      <c r="A49" s="303" t="s">
        <v>145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customHeight="1" spans="1:11">
      <c r="A50" s="306" t="s">
        <v>221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ht="21" customHeight="1" spans="1:11">
      <c r="A52" s="296" t="s">
        <v>138</v>
      </c>
      <c r="B52" s="312"/>
      <c r="C52" s="312"/>
      <c r="D52" s="298" t="s">
        <v>140</v>
      </c>
      <c r="E52" s="298"/>
      <c r="F52" s="298" t="s">
        <v>142</v>
      </c>
      <c r="G52" s="298"/>
      <c r="H52" s="301" t="s">
        <v>143</v>
      </c>
      <c r="I52" s="301"/>
      <c r="J52" s="313"/>
      <c r="K52" s="3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9" width="16.5" style="69" customWidth="1"/>
    <col min="10" max="10" width="17" style="69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22.5" customHeight="1" spans="1:14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2.5" customHeight="1" spans="1:14">
      <c r="A2" s="73" t="s">
        <v>62</v>
      </c>
      <c r="B2" s="74" t="s">
        <v>195</v>
      </c>
      <c r="C2" s="74"/>
      <c r="D2" s="75" t="s">
        <v>68</v>
      </c>
      <c r="E2" s="74" t="s">
        <v>197</v>
      </c>
      <c r="F2" s="74"/>
      <c r="G2" s="74"/>
      <c r="H2" s="76"/>
      <c r="I2" s="197" t="s">
        <v>57</v>
      </c>
      <c r="J2" s="198" t="s">
        <v>194</v>
      </c>
      <c r="K2" s="198"/>
      <c r="L2" s="198"/>
      <c r="M2" s="198"/>
      <c r="N2" s="199"/>
    </row>
    <row r="3" ht="22.5" customHeight="1" spans="1:14">
      <c r="A3" s="80" t="s">
        <v>148</v>
      </c>
      <c r="B3" s="81" t="s">
        <v>149</v>
      </c>
      <c r="C3" s="81"/>
      <c r="D3" s="81"/>
      <c r="E3" s="81"/>
      <c r="F3" s="81"/>
      <c r="G3" s="81"/>
      <c r="H3" s="82"/>
      <c r="I3" s="80" t="s">
        <v>150</v>
      </c>
      <c r="J3" s="80"/>
      <c r="K3" s="80"/>
      <c r="L3" s="80"/>
      <c r="M3" s="80"/>
      <c r="N3" s="200"/>
    </row>
    <row r="4" ht="22.5" customHeight="1" spans="1:14">
      <c r="A4" s="80"/>
      <c r="B4" s="85" t="s">
        <v>222</v>
      </c>
      <c r="C4" s="85" t="s">
        <v>223</v>
      </c>
      <c r="D4" s="85" t="s">
        <v>224</v>
      </c>
      <c r="E4" s="85" t="s">
        <v>225</v>
      </c>
      <c r="F4" s="85" t="s">
        <v>226</v>
      </c>
      <c r="G4" s="85" t="s">
        <v>227</v>
      </c>
      <c r="H4" s="82"/>
      <c r="I4" s="201" t="s">
        <v>228</v>
      </c>
      <c r="J4" s="201" t="s">
        <v>229</v>
      </c>
      <c r="K4" s="201" t="s">
        <v>230</v>
      </c>
      <c r="L4" s="201" t="s">
        <v>231</v>
      </c>
      <c r="M4" s="201" t="s">
        <v>232</v>
      </c>
      <c r="N4" s="201" t="s">
        <v>233</v>
      </c>
    </row>
    <row r="5" ht="22.5" customHeight="1" spans="1:14">
      <c r="A5" s="80"/>
      <c r="B5" s="87"/>
      <c r="C5" s="87"/>
      <c r="D5" s="88"/>
      <c r="E5" s="87"/>
      <c r="F5" s="87"/>
      <c r="G5" s="87"/>
      <c r="H5" s="82"/>
      <c r="I5" s="89" t="s">
        <v>234</v>
      </c>
      <c r="J5" s="89" t="s">
        <v>234</v>
      </c>
      <c r="K5" s="89" t="s">
        <v>234</v>
      </c>
      <c r="L5" s="89" t="s">
        <v>234</v>
      </c>
      <c r="M5" s="89" t="s">
        <v>234</v>
      </c>
      <c r="N5" s="89" t="s">
        <v>234</v>
      </c>
    </row>
    <row r="6" ht="22.5" customHeight="1" spans="1:14">
      <c r="A6" s="85" t="s">
        <v>167</v>
      </c>
      <c r="B6" s="85" t="s">
        <v>235</v>
      </c>
      <c r="C6" s="85" t="s">
        <v>236</v>
      </c>
      <c r="D6" s="85" t="s">
        <v>237</v>
      </c>
      <c r="E6" s="85" t="s">
        <v>238</v>
      </c>
      <c r="F6" s="85" t="s">
        <v>239</v>
      </c>
      <c r="G6" s="85" t="s">
        <v>240</v>
      </c>
      <c r="H6" s="82"/>
      <c r="I6" s="89" t="s">
        <v>241</v>
      </c>
      <c r="J6" s="89" t="s">
        <v>242</v>
      </c>
      <c r="K6" s="89" t="s">
        <v>243</v>
      </c>
      <c r="L6" s="89" t="s">
        <v>243</v>
      </c>
      <c r="M6" s="89" t="s">
        <v>244</v>
      </c>
      <c r="N6" s="91" t="s">
        <v>245</v>
      </c>
    </row>
    <row r="7" ht="22.5" customHeight="1" spans="1:14">
      <c r="A7" s="85" t="s">
        <v>246</v>
      </c>
      <c r="B7" s="85" t="s">
        <v>247</v>
      </c>
      <c r="C7" s="85" t="s">
        <v>248</v>
      </c>
      <c r="D7" s="85" t="s">
        <v>249</v>
      </c>
      <c r="E7" s="85" t="s">
        <v>250</v>
      </c>
      <c r="F7" s="85" t="s">
        <v>251</v>
      </c>
      <c r="G7" s="85" t="s">
        <v>252</v>
      </c>
      <c r="H7" s="82"/>
      <c r="I7" s="89" t="s">
        <v>253</v>
      </c>
      <c r="J7" s="89" t="s">
        <v>254</v>
      </c>
      <c r="K7" s="89" t="s">
        <v>254</v>
      </c>
      <c r="L7" s="89" t="s">
        <v>253</v>
      </c>
      <c r="M7" s="89" t="s">
        <v>253</v>
      </c>
      <c r="N7" s="91" t="s">
        <v>253</v>
      </c>
    </row>
    <row r="8" ht="22.5" customHeight="1" spans="1:14">
      <c r="A8" s="85" t="s">
        <v>175</v>
      </c>
      <c r="B8" s="85" t="s">
        <v>255</v>
      </c>
      <c r="C8" s="85" t="s">
        <v>256</v>
      </c>
      <c r="D8" s="85" t="s">
        <v>257</v>
      </c>
      <c r="E8" s="85" t="s">
        <v>258</v>
      </c>
      <c r="F8" s="85" t="s">
        <v>251</v>
      </c>
      <c r="G8" s="85" t="s">
        <v>252</v>
      </c>
      <c r="H8" s="82"/>
      <c r="I8" s="89" t="s">
        <v>245</v>
      </c>
      <c r="J8" s="89" t="s">
        <v>245</v>
      </c>
      <c r="K8" s="89" t="s">
        <v>245</v>
      </c>
      <c r="L8" s="92" t="s">
        <v>245</v>
      </c>
      <c r="M8" s="92" t="s">
        <v>245</v>
      </c>
      <c r="N8" s="91" t="s">
        <v>245</v>
      </c>
    </row>
    <row r="9" ht="22.5" customHeight="1" spans="1:14">
      <c r="A9" s="85" t="s">
        <v>177</v>
      </c>
      <c r="B9" s="85" t="s">
        <v>259</v>
      </c>
      <c r="C9" s="85" t="s">
        <v>260</v>
      </c>
      <c r="D9" s="85" t="s">
        <v>261</v>
      </c>
      <c r="E9" s="85" t="s">
        <v>262</v>
      </c>
      <c r="F9" s="85" t="s">
        <v>263</v>
      </c>
      <c r="G9" s="85" t="s">
        <v>264</v>
      </c>
      <c r="H9" s="82"/>
      <c r="I9" s="89" t="s">
        <v>245</v>
      </c>
      <c r="J9" s="89" t="s">
        <v>265</v>
      </c>
      <c r="K9" s="89" t="s">
        <v>245</v>
      </c>
      <c r="L9" s="92" t="s">
        <v>245</v>
      </c>
      <c r="M9" s="92" t="s">
        <v>245</v>
      </c>
      <c r="N9" s="91" t="s">
        <v>266</v>
      </c>
    </row>
    <row r="10" ht="22.5" customHeight="1" spans="1:14">
      <c r="A10" s="85" t="s">
        <v>267</v>
      </c>
      <c r="B10" s="85" t="s">
        <v>268</v>
      </c>
      <c r="C10" s="85" t="s">
        <v>269</v>
      </c>
      <c r="D10" s="85" t="s">
        <v>270</v>
      </c>
      <c r="E10" s="85" t="s">
        <v>271</v>
      </c>
      <c r="F10" s="85" t="s">
        <v>272</v>
      </c>
      <c r="G10" s="85" t="s">
        <v>273</v>
      </c>
      <c r="H10" s="82"/>
      <c r="I10" s="89" t="s">
        <v>274</v>
      </c>
      <c r="J10" s="89" t="s">
        <v>275</v>
      </c>
      <c r="K10" s="89" t="s">
        <v>276</v>
      </c>
      <c r="L10" s="92" t="s">
        <v>245</v>
      </c>
      <c r="M10" s="89" t="s">
        <v>276</v>
      </c>
      <c r="N10" s="91" t="s">
        <v>245</v>
      </c>
    </row>
    <row r="11" ht="22.5" customHeight="1" spans="1:14">
      <c r="A11" s="85" t="s">
        <v>277</v>
      </c>
      <c r="B11" s="85" t="s">
        <v>278</v>
      </c>
      <c r="C11" s="85" t="s">
        <v>279</v>
      </c>
      <c r="D11" s="85" t="s">
        <v>280</v>
      </c>
      <c r="E11" s="85" t="s">
        <v>281</v>
      </c>
      <c r="F11" s="85" t="s">
        <v>282</v>
      </c>
      <c r="G11" s="85" t="s">
        <v>283</v>
      </c>
      <c r="H11" s="82"/>
      <c r="I11" s="92" t="s">
        <v>245</v>
      </c>
      <c r="J11" s="92" t="s">
        <v>245</v>
      </c>
      <c r="K11" s="92" t="s">
        <v>245</v>
      </c>
      <c r="L11" s="92" t="s">
        <v>245</v>
      </c>
      <c r="M11" s="92" t="s">
        <v>245</v>
      </c>
      <c r="N11" s="91" t="s">
        <v>245</v>
      </c>
    </row>
    <row r="12" ht="22.5" customHeight="1" spans="1:14">
      <c r="A12" s="85" t="s">
        <v>284</v>
      </c>
      <c r="B12" s="85" t="s">
        <v>285</v>
      </c>
      <c r="C12" s="85" t="s">
        <v>286</v>
      </c>
      <c r="D12" s="85" t="s">
        <v>287</v>
      </c>
      <c r="E12" s="85" t="s">
        <v>288</v>
      </c>
      <c r="F12" s="85" t="s">
        <v>279</v>
      </c>
      <c r="G12" s="85" t="s">
        <v>289</v>
      </c>
      <c r="H12" s="82"/>
      <c r="I12" s="92" t="s">
        <v>245</v>
      </c>
      <c r="J12" s="92" t="s">
        <v>245</v>
      </c>
      <c r="K12" s="92" t="s">
        <v>245</v>
      </c>
      <c r="L12" s="92" t="s">
        <v>245</v>
      </c>
      <c r="M12" s="92" t="s">
        <v>245</v>
      </c>
      <c r="N12" s="91" t="s">
        <v>245</v>
      </c>
    </row>
    <row r="13" ht="22.5" customHeight="1" spans="1:14">
      <c r="A13" s="85" t="s">
        <v>290</v>
      </c>
      <c r="B13" s="85" t="s">
        <v>291</v>
      </c>
      <c r="C13" s="85" t="s">
        <v>292</v>
      </c>
      <c r="D13" s="85" t="s">
        <v>293</v>
      </c>
      <c r="E13" s="85" t="s">
        <v>294</v>
      </c>
      <c r="F13" s="85" t="s">
        <v>295</v>
      </c>
      <c r="G13" s="85" t="s">
        <v>296</v>
      </c>
      <c r="H13" s="82"/>
      <c r="I13" s="89" t="s">
        <v>266</v>
      </c>
      <c r="J13" s="89" t="s">
        <v>297</v>
      </c>
      <c r="K13" s="92" t="s">
        <v>245</v>
      </c>
      <c r="L13" s="89" t="s">
        <v>181</v>
      </c>
      <c r="M13" s="89" t="s">
        <v>298</v>
      </c>
      <c r="N13" s="91" t="s">
        <v>245</v>
      </c>
    </row>
    <row r="14" ht="22.5" customHeight="1" spans="1:14">
      <c r="A14" s="85" t="s">
        <v>299</v>
      </c>
      <c r="B14" s="85" t="s">
        <v>300</v>
      </c>
      <c r="C14" s="85" t="s">
        <v>301</v>
      </c>
      <c r="D14" s="85" t="s">
        <v>302</v>
      </c>
      <c r="E14" s="85" t="s">
        <v>303</v>
      </c>
      <c r="F14" s="85" t="s">
        <v>304</v>
      </c>
      <c r="G14" s="85" t="s">
        <v>305</v>
      </c>
      <c r="H14" s="82"/>
      <c r="I14" s="92" t="s">
        <v>245</v>
      </c>
      <c r="J14" s="92" t="s">
        <v>245</v>
      </c>
      <c r="K14" s="92" t="s">
        <v>245</v>
      </c>
      <c r="L14" s="92" t="s">
        <v>245</v>
      </c>
      <c r="M14" s="92" t="s">
        <v>245</v>
      </c>
      <c r="N14" s="91" t="s">
        <v>245</v>
      </c>
    </row>
    <row r="15" ht="22.5" customHeight="1" spans="1:14">
      <c r="A15" s="85" t="s">
        <v>179</v>
      </c>
      <c r="B15" s="85" t="s">
        <v>306</v>
      </c>
      <c r="C15" s="85" t="s">
        <v>306</v>
      </c>
      <c r="D15" s="85" t="s">
        <v>307</v>
      </c>
      <c r="E15" s="85" t="s">
        <v>306</v>
      </c>
      <c r="F15" s="85" t="s">
        <v>306</v>
      </c>
      <c r="G15" s="85" t="s">
        <v>306</v>
      </c>
      <c r="H15" s="82"/>
      <c r="I15" s="92" t="s">
        <v>245</v>
      </c>
      <c r="J15" s="92" t="s">
        <v>245</v>
      </c>
      <c r="K15" s="92" t="s">
        <v>245</v>
      </c>
      <c r="L15" s="92" t="s">
        <v>245</v>
      </c>
      <c r="M15" s="92" t="s">
        <v>245</v>
      </c>
      <c r="N15" s="91" t="s">
        <v>245</v>
      </c>
    </row>
    <row r="16" ht="22.5" customHeight="1" spans="1:14">
      <c r="A16" s="93"/>
      <c r="B16" s="87"/>
      <c r="C16" s="87"/>
      <c r="D16" s="94"/>
      <c r="E16" s="87"/>
      <c r="F16" s="87"/>
      <c r="G16" s="87"/>
      <c r="H16" s="82"/>
      <c r="I16" s="95"/>
      <c r="J16" s="95"/>
      <c r="K16" s="95"/>
      <c r="L16" s="95"/>
      <c r="M16" s="95"/>
      <c r="N16" s="96"/>
    </row>
    <row r="17" ht="22.5" customHeight="1" spans="1:14">
      <c r="A17" s="93"/>
      <c r="B17" s="87"/>
      <c r="C17" s="87"/>
      <c r="D17" s="94"/>
      <c r="E17" s="87"/>
      <c r="F17" s="87"/>
      <c r="G17" s="87"/>
      <c r="H17" s="82"/>
      <c r="I17" s="95"/>
      <c r="J17" s="95"/>
      <c r="K17" s="95"/>
      <c r="L17" s="95"/>
      <c r="M17" s="95"/>
      <c r="N17" s="96"/>
    </row>
    <row r="18" ht="22.5" customHeight="1" spans="1:14">
      <c r="A18" s="97"/>
      <c r="B18" s="98"/>
      <c r="C18" s="99"/>
      <c r="D18" s="100"/>
      <c r="E18" s="99"/>
      <c r="F18" s="99"/>
      <c r="G18" s="99"/>
      <c r="H18" s="82"/>
      <c r="I18" s="95"/>
      <c r="J18" s="95"/>
      <c r="K18" s="95"/>
      <c r="L18" s="95"/>
      <c r="M18" s="95"/>
      <c r="N18" s="96"/>
    </row>
    <row r="19" ht="14.25" spans="1:14">
      <c r="A19" s="101" t="s">
        <v>186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</row>
    <row r="20" ht="14.25" spans="1:14">
      <c r="A20" s="69" t="s">
        <v>308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1" ht="14.25" spans="1:14">
      <c r="A21" s="102"/>
      <c r="B21" s="102"/>
      <c r="C21" s="102"/>
      <c r="D21" s="102"/>
      <c r="E21" s="102"/>
      <c r="F21" s="102"/>
      <c r="G21" s="102"/>
      <c r="H21" s="102"/>
      <c r="I21" s="101" t="s">
        <v>309</v>
      </c>
      <c r="J21" s="202"/>
      <c r="K21" s="101" t="s">
        <v>310</v>
      </c>
      <c r="L21" s="101"/>
      <c r="M21" s="101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.1666666666667" style="105" customWidth="1"/>
    <col min="6" max="6" width="10.3333333333333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  <col min="12" max="16384" width="10.1666666666667" style="105"/>
  </cols>
  <sheetData>
    <row r="1" ht="26.25" spans="1:11">
      <c r="A1" s="106" t="s">
        <v>312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15" spans="1:11">
      <c r="A2" s="107" t="s">
        <v>53</v>
      </c>
      <c r="B2" s="108" t="s">
        <v>54</v>
      </c>
      <c r="C2" s="108"/>
      <c r="D2" s="109" t="s">
        <v>62</v>
      </c>
      <c r="E2" s="110" t="s">
        <v>195</v>
      </c>
      <c r="F2" s="111" t="s">
        <v>313</v>
      </c>
      <c r="G2" s="112" t="s">
        <v>197</v>
      </c>
      <c r="H2" s="113"/>
      <c r="I2" s="114" t="s">
        <v>57</v>
      </c>
      <c r="J2" s="115" t="s">
        <v>194</v>
      </c>
      <c r="K2" s="194"/>
    </row>
    <row r="3" spans="1:11">
      <c r="A3" s="117" t="s">
        <v>75</v>
      </c>
      <c r="B3" s="118">
        <v>48</v>
      </c>
      <c r="C3" s="118"/>
      <c r="D3" s="119" t="s">
        <v>314</v>
      </c>
      <c r="E3" s="120">
        <v>45677</v>
      </c>
      <c r="F3" s="121"/>
      <c r="G3" s="121"/>
      <c r="H3" s="122" t="s">
        <v>315</v>
      </c>
      <c r="I3" s="122"/>
      <c r="J3" s="122"/>
      <c r="K3" s="123"/>
    </row>
    <row r="4" spans="1:11">
      <c r="A4" s="124" t="s">
        <v>72</v>
      </c>
      <c r="B4" s="125">
        <v>2</v>
      </c>
      <c r="C4" s="125">
        <v>4</v>
      </c>
      <c r="D4" s="126" t="s">
        <v>316</v>
      </c>
      <c r="E4" s="121" t="s">
        <v>317</v>
      </c>
      <c r="F4" s="121"/>
      <c r="G4" s="121"/>
      <c r="H4" s="126" t="s">
        <v>318</v>
      </c>
      <c r="I4" s="126"/>
      <c r="J4" s="127" t="s">
        <v>66</v>
      </c>
      <c r="K4" s="128" t="s">
        <v>67</v>
      </c>
    </row>
    <row r="5" spans="1:11">
      <c r="A5" s="124" t="s">
        <v>319</v>
      </c>
      <c r="B5" s="118" t="s">
        <v>320</v>
      </c>
      <c r="C5" s="118"/>
      <c r="D5" s="119" t="s">
        <v>317</v>
      </c>
      <c r="E5" s="119" t="s">
        <v>321</v>
      </c>
      <c r="F5" s="119" t="s">
        <v>322</v>
      </c>
      <c r="G5" s="119" t="s">
        <v>323</v>
      </c>
      <c r="H5" s="126" t="s">
        <v>324</v>
      </c>
      <c r="I5" s="126"/>
      <c r="J5" s="127" t="s">
        <v>66</v>
      </c>
      <c r="K5" s="128" t="s">
        <v>67</v>
      </c>
    </row>
    <row r="6" ht="15" spans="1:11">
      <c r="A6" s="129" t="s">
        <v>325</v>
      </c>
      <c r="B6" s="130">
        <v>48</v>
      </c>
      <c r="C6" s="130"/>
      <c r="D6" s="131" t="s">
        <v>326</v>
      </c>
      <c r="E6" s="132"/>
      <c r="F6" s="133">
        <v>48</v>
      </c>
      <c r="G6" s="131"/>
      <c r="H6" s="134" t="s">
        <v>327</v>
      </c>
      <c r="I6" s="134"/>
      <c r="J6" s="135" t="s">
        <v>66</v>
      </c>
      <c r="K6" s="136" t="s">
        <v>67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328</v>
      </c>
      <c r="B8" s="111" t="s">
        <v>329</v>
      </c>
      <c r="C8" s="111" t="s">
        <v>330</v>
      </c>
      <c r="D8" s="111" t="s">
        <v>331</v>
      </c>
      <c r="E8" s="111" t="s">
        <v>332</v>
      </c>
      <c r="F8" s="111" t="s">
        <v>333</v>
      </c>
      <c r="G8" s="141" t="s">
        <v>334</v>
      </c>
      <c r="H8" s="142"/>
      <c r="I8" s="142"/>
      <c r="J8" s="142"/>
      <c r="K8" s="143"/>
    </row>
    <row r="9" spans="1:11">
      <c r="A9" s="124" t="s">
        <v>335</v>
      </c>
      <c r="B9" s="126"/>
      <c r="C9" s="127" t="s">
        <v>66</v>
      </c>
      <c r="D9" s="127" t="s">
        <v>67</v>
      </c>
      <c r="E9" s="119" t="s">
        <v>336</v>
      </c>
      <c r="F9" s="144" t="s">
        <v>337</v>
      </c>
      <c r="G9" s="145" t="s">
        <v>338</v>
      </c>
      <c r="H9" s="174"/>
      <c r="I9" s="174"/>
      <c r="J9" s="174"/>
      <c r="K9" s="175"/>
    </row>
    <row r="10" spans="1:11">
      <c r="A10" s="124" t="s">
        <v>339</v>
      </c>
      <c r="B10" s="126"/>
      <c r="C10" s="127" t="s">
        <v>66</v>
      </c>
      <c r="D10" s="127" t="s">
        <v>67</v>
      </c>
      <c r="E10" s="119" t="s">
        <v>340</v>
      </c>
      <c r="F10" s="144" t="s">
        <v>338</v>
      </c>
      <c r="G10" s="145" t="s">
        <v>341</v>
      </c>
      <c r="H10" s="174"/>
      <c r="I10" s="174"/>
      <c r="J10" s="174"/>
      <c r="K10" s="175"/>
    </row>
    <row r="11" spans="1:11">
      <c r="A11" s="148" t="s">
        <v>205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1">
      <c r="A12" s="117" t="s">
        <v>89</v>
      </c>
      <c r="B12" s="127" t="s">
        <v>85</v>
      </c>
      <c r="C12" s="127" t="s">
        <v>86</v>
      </c>
      <c r="D12" s="144"/>
      <c r="E12" s="119" t="s">
        <v>87</v>
      </c>
      <c r="F12" s="127" t="s">
        <v>85</v>
      </c>
      <c r="G12" s="127" t="s">
        <v>86</v>
      </c>
      <c r="H12" s="127"/>
      <c r="I12" s="119" t="s">
        <v>342</v>
      </c>
      <c r="J12" s="127" t="s">
        <v>85</v>
      </c>
      <c r="K12" s="128" t="s">
        <v>86</v>
      </c>
    </row>
    <row r="13" spans="1:11">
      <c r="A13" s="117" t="s">
        <v>92</v>
      </c>
      <c r="B13" s="127" t="s">
        <v>85</v>
      </c>
      <c r="C13" s="127" t="s">
        <v>86</v>
      </c>
      <c r="D13" s="144"/>
      <c r="E13" s="119" t="s">
        <v>97</v>
      </c>
      <c r="F13" s="127" t="s">
        <v>85</v>
      </c>
      <c r="G13" s="127" t="s">
        <v>86</v>
      </c>
      <c r="H13" s="127"/>
      <c r="I13" s="119" t="s">
        <v>343</v>
      </c>
      <c r="J13" s="127" t="s">
        <v>85</v>
      </c>
      <c r="K13" s="128" t="s">
        <v>86</v>
      </c>
    </row>
    <row r="14" ht="15" spans="1:11">
      <c r="A14" s="129" t="s">
        <v>344</v>
      </c>
      <c r="B14" s="135" t="s">
        <v>85</v>
      </c>
      <c r="C14" s="135" t="s">
        <v>86</v>
      </c>
      <c r="D14" s="132"/>
      <c r="E14" s="131" t="s">
        <v>345</v>
      </c>
      <c r="F14" s="135" t="s">
        <v>85</v>
      </c>
      <c r="G14" s="135" t="s">
        <v>86</v>
      </c>
      <c r="H14" s="135"/>
      <c r="I14" s="131" t="s">
        <v>346</v>
      </c>
      <c r="J14" s="135" t="s">
        <v>85</v>
      </c>
      <c r="K14" s="136" t="s">
        <v>86</v>
      </c>
    </row>
    <row r="15" ht="15" spans="1:11">
      <c r="A15" s="137" t="s">
        <v>186</v>
      </c>
      <c r="B15" s="151" t="s">
        <v>338</v>
      </c>
      <c r="C15" s="152"/>
      <c r="D15" s="138"/>
      <c r="E15" s="137"/>
      <c r="F15" s="152"/>
      <c r="G15" s="152"/>
      <c r="H15" s="152"/>
      <c r="I15" s="137"/>
      <c r="J15" s="152"/>
      <c r="K15" s="152"/>
    </row>
    <row r="16" s="192" customFormat="1" spans="1:11">
      <c r="A16" s="107" t="s">
        <v>347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53"/>
    </row>
    <row r="17" spans="1:11">
      <c r="A17" s="124" t="s">
        <v>348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4"/>
    </row>
    <row r="18" spans="1:11">
      <c r="A18" s="124" t="s">
        <v>349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4"/>
    </row>
    <row r="19" spans="1:11">
      <c r="A19" s="155" t="s">
        <v>350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7"/>
    </row>
    <row r="20" spans="1:11">
      <c r="A20" s="158" t="s">
        <v>351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5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175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pans="1:11">
      <c r="A24" s="124" t="s">
        <v>123</v>
      </c>
      <c r="B24" s="126"/>
      <c r="C24" s="127" t="s">
        <v>66</v>
      </c>
      <c r="D24" s="127" t="s">
        <v>67</v>
      </c>
      <c r="E24" s="122"/>
      <c r="F24" s="122"/>
      <c r="G24" s="122"/>
      <c r="H24" s="122"/>
      <c r="I24" s="122"/>
      <c r="J24" s="122"/>
      <c r="K24" s="123"/>
    </row>
    <row r="25" ht="15" spans="1:11">
      <c r="A25" s="162" t="s">
        <v>352</v>
      </c>
      <c r="B25" s="163" t="s">
        <v>338</v>
      </c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353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3"/>
    </row>
    <row r="28" spans="1:11">
      <c r="A28" s="167" t="s">
        <v>338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1:1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ht="23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ht="23" customHeight="1" spans="1:13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" customHeight="1" spans="1:13">
      <c r="A35" s="176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" customHeight="1" spans="1:1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ht="18.75" customHeight="1" spans="1:13">
      <c r="A37" s="180" t="s">
        <v>354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="193" customFormat="1" ht="18.75" customHeight="1" spans="1:13">
      <c r="A38" s="124" t="s">
        <v>355</v>
      </c>
      <c r="B38" s="126"/>
      <c r="C38" s="126"/>
      <c r="D38" s="122" t="s">
        <v>356</v>
      </c>
      <c r="E38" s="122"/>
      <c r="F38" s="183" t="s">
        <v>357</v>
      </c>
      <c r="G38" s="184"/>
      <c r="H38" s="126" t="s">
        <v>358</v>
      </c>
      <c r="I38" s="126"/>
      <c r="J38" s="126" t="s">
        <v>359</v>
      </c>
      <c r="K38" s="154"/>
    </row>
    <row r="39" ht="18.75" customHeight="1" spans="1:13">
      <c r="A39" s="124" t="s">
        <v>186</v>
      </c>
      <c r="B39" s="185" t="s">
        <v>360</v>
      </c>
      <c r="C39" s="185"/>
      <c r="D39" s="185"/>
      <c r="E39" s="185"/>
      <c r="F39" s="185"/>
      <c r="G39" s="185"/>
      <c r="H39" s="185"/>
      <c r="I39" s="185"/>
      <c r="J39" s="185"/>
      <c r="K39" s="186"/>
      <c r="M39" s="193"/>
    </row>
    <row r="40" ht="31" customHeight="1" spans="1:13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54"/>
    </row>
    <row r="41" ht="18.75" customHeight="1" spans="1:13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4"/>
    </row>
    <row r="42" ht="32" customHeight="1" spans="1:13">
      <c r="A42" s="129" t="s">
        <v>138</v>
      </c>
      <c r="B42" s="187" t="s">
        <v>361</v>
      </c>
      <c r="C42" s="187"/>
      <c r="D42" s="131" t="s">
        <v>362</v>
      </c>
      <c r="E42" s="188" t="s">
        <v>220</v>
      </c>
      <c r="F42" s="131" t="s">
        <v>142</v>
      </c>
      <c r="G42" s="189">
        <v>45676</v>
      </c>
      <c r="H42" s="190" t="s">
        <v>143</v>
      </c>
      <c r="I42" s="190"/>
      <c r="J42" s="187" t="s">
        <v>220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.1666666666667" style="105" customWidth="1"/>
    <col min="6" max="6" width="10.3333333333333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</cols>
  <sheetData>
    <row r="1" ht="26.25" spans="1:11">
      <c r="A1" s="106" t="s">
        <v>312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15" spans="1:11">
      <c r="A2" s="107" t="s">
        <v>53</v>
      </c>
      <c r="B2" s="108" t="s">
        <v>54</v>
      </c>
      <c r="C2" s="108"/>
      <c r="D2" s="109" t="s">
        <v>62</v>
      </c>
      <c r="E2" s="110" t="s">
        <v>195</v>
      </c>
      <c r="F2" s="111" t="s">
        <v>313</v>
      </c>
      <c r="G2" s="112" t="s">
        <v>197</v>
      </c>
      <c r="H2" s="113"/>
      <c r="I2" s="114" t="s">
        <v>57</v>
      </c>
      <c r="J2" s="115" t="s">
        <v>194</v>
      </c>
      <c r="K2" s="116"/>
    </row>
    <row r="3" spans="1:11">
      <c r="A3" s="117" t="s">
        <v>75</v>
      </c>
      <c r="B3" s="118">
        <v>11684</v>
      </c>
      <c r="C3" s="118"/>
      <c r="D3" s="119" t="s">
        <v>314</v>
      </c>
      <c r="E3" s="120">
        <v>45721</v>
      </c>
      <c r="F3" s="121"/>
      <c r="G3" s="121"/>
      <c r="H3" s="122" t="s">
        <v>315</v>
      </c>
      <c r="I3" s="122"/>
      <c r="J3" s="122"/>
      <c r="K3" s="123"/>
    </row>
    <row r="4" spans="1:11">
      <c r="A4" s="124" t="s">
        <v>72</v>
      </c>
      <c r="B4" s="125">
        <v>4</v>
      </c>
      <c r="C4" s="125">
        <v>6</v>
      </c>
      <c r="D4" s="126" t="s">
        <v>316</v>
      </c>
      <c r="E4" s="121" t="s">
        <v>317</v>
      </c>
      <c r="F4" s="121"/>
      <c r="G4" s="121"/>
      <c r="H4" s="126" t="s">
        <v>318</v>
      </c>
      <c r="I4" s="126"/>
      <c r="J4" s="127" t="s">
        <v>66</v>
      </c>
      <c r="K4" s="128" t="s">
        <v>67</v>
      </c>
    </row>
    <row r="5" spans="1:11">
      <c r="A5" s="124" t="s">
        <v>319</v>
      </c>
      <c r="B5" s="118" t="s">
        <v>363</v>
      </c>
      <c r="C5" s="118"/>
      <c r="D5" s="119" t="s">
        <v>317</v>
      </c>
      <c r="E5" s="119" t="s">
        <v>321</v>
      </c>
      <c r="F5" s="119" t="s">
        <v>322</v>
      </c>
      <c r="G5" s="119" t="s">
        <v>323</v>
      </c>
      <c r="H5" s="126" t="s">
        <v>324</v>
      </c>
      <c r="I5" s="126"/>
      <c r="J5" s="127" t="s">
        <v>66</v>
      </c>
      <c r="K5" s="128" t="s">
        <v>67</v>
      </c>
    </row>
    <row r="6" ht="15" spans="1:11">
      <c r="A6" s="129" t="s">
        <v>325</v>
      </c>
      <c r="B6" s="130">
        <v>315</v>
      </c>
      <c r="C6" s="130"/>
      <c r="D6" s="131" t="s">
        <v>326</v>
      </c>
      <c r="E6" s="132"/>
      <c r="F6" s="133">
        <v>11684</v>
      </c>
      <c r="G6" s="131"/>
      <c r="H6" s="134" t="s">
        <v>327</v>
      </c>
      <c r="I6" s="134"/>
      <c r="J6" s="135" t="s">
        <v>66</v>
      </c>
      <c r="K6" s="136" t="s">
        <v>67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328</v>
      </c>
      <c r="B8" s="111" t="s">
        <v>329</v>
      </c>
      <c r="C8" s="111" t="s">
        <v>330</v>
      </c>
      <c r="D8" s="111" t="s">
        <v>331</v>
      </c>
      <c r="E8" s="111" t="s">
        <v>332</v>
      </c>
      <c r="F8" s="111" t="s">
        <v>333</v>
      </c>
      <c r="G8" s="141" t="s">
        <v>364</v>
      </c>
      <c r="H8" s="142"/>
      <c r="I8" s="142"/>
      <c r="J8" s="142"/>
      <c r="K8" s="143"/>
    </row>
    <row r="9" spans="1:11">
      <c r="A9" s="124" t="s">
        <v>335</v>
      </c>
      <c r="B9" s="126"/>
      <c r="C9" s="127" t="s">
        <v>66</v>
      </c>
      <c r="D9" s="127" t="s">
        <v>67</v>
      </c>
      <c r="E9" s="119" t="s">
        <v>336</v>
      </c>
      <c r="F9" s="144" t="s">
        <v>337</v>
      </c>
      <c r="G9" s="145" t="s">
        <v>338</v>
      </c>
      <c r="H9" s="146"/>
      <c r="I9" s="146"/>
      <c r="J9" s="146"/>
      <c r="K9" s="147"/>
    </row>
    <row r="10" spans="1:11">
      <c r="A10" s="124" t="s">
        <v>339</v>
      </c>
      <c r="B10" s="126"/>
      <c r="C10" s="127" t="s">
        <v>66</v>
      </c>
      <c r="D10" s="127" t="s">
        <v>67</v>
      </c>
      <c r="E10" s="119" t="s">
        <v>340</v>
      </c>
      <c r="F10" s="144" t="s">
        <v>338</v>
      </c>
      <c r="G10" s="145" t="s">
        <v>341</v>
      </c>
      <c r="H10" s="146"/>
      <c r="I10" s="146"/>
      <c r="J10" s="146"/>
      <c r="K10" s="147"/>
    </row>
    <row r="11" spans="1:11">
      <c r="A11" s="148" t="s">
        <v>205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1">
      <c r="A12" s="117" t="s">
        <v>89</v>
      </c>
      <c r="B12" s="127" t="s">
        <v>85</v>
      </c>
      <c r="C12" s="127" t="s">
        <v>86</v>
      </c>
      <c r="D12" s="144"/>
      <c r="E12" s="119" t="s">
        <v>87</v>
      </c>
      <c r="F12" s="127" t="s">
        <v>85</v>
      </c>
      <c r="G12" s="127" t="s">
        <v>86</v>
      </c>
      <c r="H12" s="127"/>
      <c r="I12" s="119" t="s">
        <v>342</v>
      </c>
      <c r="J12" s="127" t="s">
        <v>85</v>
      </c>
      <c r="K12" s="128" t="s">
        <v>86</v>
      </c>
    </row>
    <row r="13" spans="1:11">
      <c r="A13" s="117" t="s">
        <v>92</v>
      </c>
      <c r="B13" s="127" t="s">
        <v>85</v>
      </c>
      <c r="C13" s="127" t="s">
        <v>86</v>
      </c>
      <c r="D13" s="144"/>
      <c r="E13" s="119" t="s">
        <v>97</v>
      </c>
      <c r="F13" s="127" t="s">
        <v>85</v>
      </c>
      <c r="G13" s="127" t="s">
        <v>86</v>
      </c>
      <c r="H13" s="127"/>
      <c r="I13" s="119" t="s">
        <v>343</v>
      </c>
      <c r="J13" s="127" t="s">
        <v>85</v>
      </c>
      <c r="K13" s="128" t="s">
        <v>86</v>
      </c>
    </row>
    <row r="14" ht="15" spans="1:11">
      <c r="A14" s="129" t="s">
        <v>344</v>
      </c>
      <c r="B14" s="135" t="s">
        <v>85</v>
      </c>
      <c r="C14" s="135" t="s">
        <v>86</v>
      </c>
      <c r="D14" s="132"/>
      <c r="E14" s="131" t="s">
        <v>345</v>
      </c>
      <c r="F14" s="135" t="s">
        <v>85</v>
      </c>
      <c r="G14" s="135" t="s">
        <v>86</v>
      </c>
      <c r="H14" s="135"/>
      <c r="I14" s="131" t="s">
        <v>346</v>
      </c>
      <c r="J14" s="135" t="s">
        <v>85</v>
      </c>
      <c r="K14" s="136" t="s">
        <v>86</v>
      </c>
    </row>
    <row r="15" ht="15" spans="1:11">
      <c r="A15" s="137" t="s">
        <v>186</v>
      </c>
      <c r="B15" s="151" t="s">
        <v>338</v>
      </c>
      <c r="C15" s="152"/>
      <c r="D15" s="138"/>
      <c r="E15" s="137"/>
      <c r="F15" s="152"/>
      <c r="G15" s="152"/>
      <c r="H15" s="152"/>
      <c r="I15" s="137"/>
      <c r="J15" s="152"/>
      <c r="K15" s="152"/>
    </row>
    <row r="16" spans="1:11">
      <c r="A16" s="107" t="s">
        <v>347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53"/>
    </row>
    <row r="17" spans="1:11">
      <c r="A17" s="124" t="s">
        <v>348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4"/>
    </row>
    <row r="18" spans="1:11">
      <c r="A18" s="124" t="s">
        <v>349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4"/>
    </row>
    <row r="19" spans="1:11">
      <c r="A19" s="155" t="s">
        <v>365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7"/>
    </row>
    <row r="20" spans="1:11">
      <c r="A20" s="158" t="s">
        <v>366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58" t="s">
        <v>367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158" t="s">
        <v>368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pans="1:11">
      <c r="A24" s="124" t="s">
        <v>123</v>
      </c>
      <c r="B24" s="126"/>
      <c r="C24" s="127" t="s">
        <v>66</v>
      </c>
      <c r="D24" s="127" t="s">
        <v>67</v>
      </c>
      <c r="E24" s="122"/>
      <c r="F24" s="122"/>
      <c r="G24" s="122"/>
      <c r="H24" s="122"/>
      <c r="I24" s="122"/>
      <c r="J24" s="122"/>
      <c r="K24" s="123"/>
    </row>
    <row r="25" ht="15" spans="1:11">
      <c r="A25" s="162" t="s">
        <v>352</v>
      </c>
      <c r="B25" s="163" t="s">
        <v>338</v>
      </c>
      <c r="C25" s="163"/>
      <c r="D25" s="163"/>
      <c r="E25" s="163"/>
      <c r="F25" s="163"/>
      <c r="G25" s="163"/>
      <c r="H25" s="163"/>
      <c r="I25" s="163"/>
      <c r="J25" s="163"/>
      <c r="K25" s="164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353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3"/>
    </row>
    <row r="28" spans="1:11">
      <c r="A28" s="167" t="s">
        <v>369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1:11">
      <c r="A29" s="167" t="s">
        <v>370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 t="s">
        <v>371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spans="1:11">
      <c r="A35" s="176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15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>
      <c r="A37" s="180" t="s">
        <v>354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>
      <c r="A38" s="124" t="s">
        <v>355</v>
      </c>
      <c r="B38" s="126"/>
      <c r="C38" s="126"/>
      <c r="D38" s="122" t="s">
        <v>356</v>
      </c>
      <c r="E38" s="122"/>
      <c r="F38" s="183" t="s">
        <v>357</v>
      </c>
      <c r="G38" s="184"/>
      <c r="H38" s="126" t="s">
        <v>358</v>
      </c>
      <c r="I38" s="126"/>
      <c r="J38" s="126" t="s">
        <v>359</v>
      </c>
      <c r="K38" s="154"/>
    </row>
    <row r="39" spans="1:11">
      <c r="A39" s="124" t="s">
        <v>186</v>
      </c>
      <c r="B39" s="185" t="s">
        <v>372</v>
      </c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54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4"/>
    </row>
    <row r="42" ht="15" spans="1:11">
      <c r="A42" s="129" t="s">
        <v>138</v>
      </c>
      <c r="B42" s="187" t="s">
        <v>361</v>
      </c>
      <c r="C42" s="187"/>
      <c r="D42" s="131" t="s">
        <v>362</v>
      </c>
      <c r="E42" s="188" t="s">
        <v>220</v>
      </c>
      <c r="F42" s="131" t="s">
        <v>142</v>
      </c>
      <c r="G42" s="189">
        <v>45724</v>
      </c>
      <c r="H42" s="190" t="s">
        <v>143</v>
      </c>
      <c r="I42" s="190"/>
      <c r="J42" s="187" t="s">
        <v>220</v>
      </c>
      <c r="K42" s="19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topLeftCell="A3" workbookViewId="0">
      <selection activeCell="L29" sqref="L29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4" width="15.1666666666667" style="70" customWidth="1"/>
    <col min="15" max="16384" width="9" style="69"/>
  </cols>
  <sheetData>
    <row r="1" ht="22" customHeight="1" spans="1:14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2" customHeight="1" spans="1:14">
      <c r="A2" s="73" t="s">
        <v>62</v>
      </c>
      <c r="B2" s="74" t="s">
        <v>195</v>
      </c>
      <c r="C2" s="74"/>
      <c r="D2" s="75" t="s">
        <v>68</v>
      </c>
      <c r="E2" s="74" t="s">
        <v>197</v>
      </c>
      <c r="F2" s="74"/>
      <c r="G2" s="74"/>
      <c r="H2" s="76"/>
      <c r="I2" s="77" t="s">
        <v>57</v>
      </c>
      <c r="J2" s="78" t="s">
        <v>194</v>
      </c>
      <c r="K2" s="78"/>
      <c r="L2" s="78"/>
      <c r="M2" s="78"/>
      <c r="N2" s="79"/>
    </row>
    <row r="3" ht="22" customHeight="1" spans="1:14">
      <c r="A3" s="80" t="s">
        <v>148</v>
      </c>
      <c r="B3" s="81" t="s">
        <v>149</v>
      </c>
      <c r="C3" s="81"/>
      <c r="D3" s="81"/>
      <c r="E3" s="81"/>
      <c r="F3" s="81"/>
      <c r="G3" s="81"/>
      <c r="H3" s="82"/>
      <c r="I3" s="83" t="s">
        <v>150</v>
      </c>
      <c r="J3" s="83"/>
      <c r="K3" s="83"/>
      <c r="L3" s="83"/>
      <c r="M3" s="83"/>
      <c r="N3" s="84"/>
    </row>
    <row r="4" ht="22" customHeight="1" spans="1:14">
      <c r="A4" s="80"/>
      <c r="B4" s="85" t="s">
        <v>222</v>
      </c>
      <c r="C4" s="85" t="s">
        <v>223</v>
      </c>
      <c r="D4" s="85" t="s">
        <v>224</v>
      </c>
      <c r="E4" s="85" t="s">
        <v>225</v>
      </c>
      <c r="F4" s="85" t="s">
        <v>226</v>
      </c>
      <c r="G4" s="85" t="s">
        <v>227</v>
      </c>
      <c r="H4" s="82"/>
      <c r="I4" s="86" t="s">
        <v>222</v>
      </c>
      <c r="J4" s="86" t="s">
        <v>223</v>
      </c>
      <c r="K4" s="86" t="s">
        <v>224</v>
      </c>
      <c r="L4" s="86" t="s">
        <v>225</v>
      </c>
      <c r="M4" s="86" t="s">
        <v>226</v>
      </c>
      <c r="N4" s="86" t="s">
        <v>227</v>
      </c>
    </row>
    <row r="5" ht="22" customHeight="1" spans="1:14">
      <c r="A5" s="80"/>
      <c r="B5" s="87"/>
      <c r="C5" s="87"/>
      <c r="D5" s="88"/>
      <c r="E5" s="87"/>
      <c r="F5" s="87"/>
      <c r="G5" s="87"/>
      <c r="H5" s="82"/>
      <c r="I5" s="89"/>
      <c r="J5" s="89"/>
      <c r="K5" s="89"/>
      <c r="L5" s="89"/>
      <c r="M5" s="89"/>
      <c r="N5" s="90"/>
    </row>
    <row r="6" ht="22" customHeight="1" spans="1:14">
      <c r="A6" s="85" t="s">
        <v>167</v>
      </c>
      <c r="B6" s="85" t="s">
        <v>235</v>
      </c>
      <c r="C6" s="85" t="s">
        <v>236</v>
      </c>
      <c r="D6" s="85" t="s">
        <v>237</v>
      </c>
      <c r="E6" s="85" t="s">
        <v>238</v>
      </c>
      <c r="F6" s="85" t="s">
        <v>239</v>
      </c>
      <c r="G6" s="85" t="s">
        <v>240</v>
      </c>
      <c r="H6" s="82"/>
      <c r="I6" s="89" t="s">
        <v>241</v>
      </c>
      <c r="J6" s="89" t="s">
        <v>242</v>
      </c>
      <c r="K6" s="89" t="s">
        <v>243</v>
      </c>
      <c r="L6" s="89" t="s">
        <v>243</v>
      </c>
      <c r="M6" s="89" t="s">
        <v>244</v>
      </c>
      <c r="N6" s="91" t="s">
        <v>245</v>
      </c>
    </row>
    <row r="7" ht="22" customHeight="1" spans="1:14">
      <c r="A7" s="85" t="s">
        <v>246</v>
      </c>
      <c r="B7" s="85" t="s">
        <v>247</v>
      </c>
      <c r="C7" s="85" t="s">
        <v>248</v>
      </c>
      <c r="D7" s="85" t="s">
        <v>249</v>
      </c>
      <c r="E7" s="85" t="s">
        <v>250</v>
      </c>
      <c r="F7" s="85" t="s">
        <v>251</v>
      </c>
      <c r="G7" s="85" t="s">
        <v>252</v>
      </c>
      <c r="H7" s="82"/>
      <c r="I7" s="89" t="s">
        <v>253</v>
      </c>
      <c r="J7" s="89" t="s">
        <v>254</v>
      </c>
      <c r="K7" s="89" t="s">
        <v>254</v>
      </c>
      <c r="L7" s="89" t="s">
        <v>253</v>
      </c>
      <c r="M7" s="89" t="s">
        <v>253</v>
      </c>
      <c r="N7" s="91" t="s">
        <v>253</v>
      </c>
    </row>
    <row r="8" ht="22" customHeight="1" spans="1:14">
      <c r="A8" s="85" t="s">
        <v>175</v>
      </c>
      <c r="B8" s="85" t="s">
        <v>255</v>
      </c>
      <c r="C8" s="85" t="s">
        <v>256</v>
      </c>
      <c r="D8" s="85" t="s">
        <v>257</v>
      </c>
      <c r="E8" s="85" t="s">
        <v>258</v>
      </c>
      <c r="F8" s="85" t="s">
        <v>251</v>
      </c>
      <c r="G8" s="85" t="s">
        <v>252</v>
      </c>
      <c r="H8" s="82"/>
      <c r="I8" s="89" t="s">
        <v>245</v>
      </c>
      <c r="J8" s="89" t="s">
        <v>245</v>
      </c>
      <c r="K8" s="89" t="s">
        <v>245</v>
      </c>
      <c r="L8" s="92" t="s">
        <v>245</v>
      </c>
      <c r="M8" s="92" t="s">
        <v>245</v>
      </c>
      <c r="N8" s="91" t="s">
        <v>245</v>
      </c>
    </row>
    <row r="9" ht="22" customHeight="1" spans="1:14">
      <c r="A9" s="85" t="s">
        <v>177</v>
      </c>
      <c r="B9" s="85" t="s">
        <v>259</v>
      </c>
      <c r="C9" s="85" t="s">
        <v>260</v>
      </c>
      <c r="D9" s="85" t="s">
        <v>261</v>
      </c>
      <c r="E9" s="85" t="s">
        <v>262</v>
      </c>
      <c r="F9" s="85" t="s">
        <v>263</v>
      </c>
      <c r="G9" s="85" t="s">
        <v>264</v>
      </c>
      <c r="H9" s="82"/>
      <c r="I9" s="89" t="s">
        <v>245</v>
      </c>
      <c r="J9" s="89" t="s">
        <v>265</v>
      </c>
      <c r="K9" s="89" t="s">
        <v>245</v>
      </c>
      <c r="L9" s="92" t="s">
        <v>245</v>
      </c>
      <c r="M9" s="92" t="s">
        <v>245</v>
      </c>
      <c r="N9" s="91" t="s">
        <v>266</v>
      </c>
    </row>
    <row r="10" ht="22" customHeight="1" spans="1:14">
      <c r="A10" s="85" t="s">
        <v>267</v>
      </c>
      <c r="B10" s="85" t="s">
        <v>268</v>
      </c>
      <c r="C10" s="85" t="s">
        <v>269</v>
      </c>
      <c r="D10" s="85" t="s">
        <v>270</v>
      </c>
      <c r="E10" s="85" t="s">
        <v>271</v>
      </c>
      <c r="F10" s="85" t="s">
        <v>272</v>
      </c>
      <c r="G10" s="85" t="s">
        <v>273</v>
      </c>
      <c r="H10" s="82"/>
      <c r="I10" s="89" t="s">
        <v>274</v>
      </c>
      <c r="J10" s="89" t="s">
        <v>275</v>
      </c>
      <c r="K10" s="89" t="s">
        <v>276</v>
      </c>
      <c r="L10" s="92" t="s">
        <v>245</v>
      </c>
      <c r="M10" s="89" t="s">
        <v>276</v>
      </c>
      <c r="N10" s="91" t="s">
        <v>245</v>
      </c>
    </row>
    <row r="11" ht="22" customHeight="1" spans="1:14">
      <c r="A11" s="85" t="s">
        <v>277</v>
      </c>
      <c r="B11" s="85" t="s">
        <v>278</v>
      </c>
      <c r="C11" s="85" t="s">
        <v>279</v>
      </c>
      <c r="D11" s="85" t="s">
        <v>280</v>
      </c>
      <c r="E11" s="85" t="s">
        <v>281</v>
      </c>
      <c r="F11" s="85" t="s">
        <v>282</v>
      </c>
      <c r="G11" s="85" t="s">
        <v>283</v>
      </c>
      <c r="H11" s="82"/>
      <c r="I11" s="92" t="s">
        <v>245</v>
      </c>
      <c r="J11" s="92" t="s">
        <v>245</v>
      </c>
      <c r="K11" s="92" t="s">
        <v>245</v>
      </c>
      <c r="L11" s="92" t="s">
        <v>245</v>
      </c>
      <c r="M11" s="92" t="s">
        <v>245</v>
      </c>
      <c r="N11" s="91" t="s">
        <v>245</v>
      </c>
    </row>
    <row r="12" ht="22" customHeight="1" spans="1:14">
      <c r="A12" s="85" t="s">
        <v>284</v>
      </c>
      <c r="B12" s="85" t="s">
        <v>285</v>
      </c>
      <c r="C12" s="85" t="s">
        <v>286</v>
      </c>
      <c r="D12" s="85" t="s">
        <v>287</v>
      </c>
      <c r="E12" s="85" t="s">
        <v>288</v>
      </c>
      <c r="F12" s="85" t="s">
        <v>279</v>
      </c>
      <c r="G12" s="85" t="s">
        <v>289</v>
      </c>
      <c r="H12" s="82"/>
      <c r="I12" s="92" t="s">
        <v>245</v>
      </c>
      <c r="J12" s="92" t="s">
        <v>245</v>
      </c>
      <c r="K12" s="92" t="s">
        <v>245</v>
      </c>
      <c r="L12" s="92" t="s">
        <v>245</v>
      </c>
      <c r="M12" s="92" t="s">
        <v>245</v>
      </c>
      <c r="N12" s="91" t="s">
        <v>245</v>
      </c>
    </row>
    <row r="13" ht="22" customHeight="1" spans="1:14">
      <c r="A13" s="85" t="s">
        <v>290</v>
      </c>
      <c r="B13" s="85" t="s">
        <v>291</v>
      </c>
      <c r="C13" s="85" t="s">
        <v>292</v>
      </c>
      <c r="D13" s="85" t="s">
        <v>293</v>
      </c>
      <c r="E13" s="85" t="s">
        <v>294</v>
      </c>
      <c r="F13" s="85" t="s">
        <v>295</v>
      </c>
      <c r="G13" s="85" t="s">
        <v>296</v>
      </c>
      <c r="H13" s="82"/>
      <c r="I13" s="89" t="s">
        <v>266</v>
      </c>
      <c r="J13" s="89" t="s">
        <v>297</v>
      </c>
      <c r="K13" s="92" t="s">
        <v>245</v>
      </c>
      <c r="L13" s="89" t="s">
        <v>181</v>
      </c>
      <c r="M13" s="89" t="s">
        <v>298</v>
      </c>
      <c r="N13" s="91" t="s">
        <v>245</v>
      </c>
    </row>
    <row r="14" ht="22" customHeight="1" spans="1:14">
      <c r="A14" s="85" t="s">
        <v>299</v>
      </c>
      <c r="B14" s="85" t="s">
        <v>300</v>
      </c>
      <c r="C14" s="85" t="s">
        <v>301</v>
      </c>
      <c r="D14" s="85" t="s">
        <v>302</v>
      </c>
      <c r="E14" s="85" t="s">
        <v>303</v>
      </c>
      <c r="F14" s="85" t="s">
        <v>304</v>
      </c>
      <c r="G14" s="85" t="s">
        <v>305</v>
      </c>
      <c r="H14" s="82"/>
      <c r="I14" s="92" t="s">
        <v>245</v>
      </c>
      <c r="J14" s="92" t="s">
        <v>245</v>
      </c>
      <c r="K14" s="92" t="s">
        <v>245</v>
      </c>
      <c r="L14" s="92" t="s">
        <v>245</v>
      </c>
      <c r="M14" s="92" t="s">
        <v>245</v>
      </c>
      <c r="N14" s="91" t="s">
        <v>245</v>
      </c>
    </row>
    <row r="15" ht="22" customHeight="1" spans="1:14">
      <c r="A15" s="85" t="s">
        <v>179</v>
      </c>
      <c r="B15" s="85" t="s">
        <v>306</v>
      </c>
      <c r="C15" s="85" t="s">
        <v>306</v>
      </c>
      <c r="D15" s="85" t="s">
        <v>307</v>
      </c>
      <c r="E15" s="85" t="s">
        <v>306</v>
      </c>
      <c r="F15" s="85" t="s">
        <v>306</v>
      </c>
      <c r="G15" s="85" t="s">
        <v>306</v>
      </c>
      <c r="H15" s="82"/>
      <c r="I15" s="92" t="s">
        <v>245</v>
      </c>
      <c r="J15" s="92" t="s">
        <v>245</v>
      </c>
      <c r="K15" s="92" t="s">
        <v>245</v>
      </c>
      <c r="L15" s="92" t="s">
        <v>245</v>
      </c>
      <c r="M15" s="92" t="s">
        <v>245</v>
      </c>
      <c r="N15" s="91" t="s">
        <v>245</v>
      </c>
    </row>
    <row r="16" ht="22" customHeight="1" spans="1:14">
      <c r="A16" s="93"/>
      <c r="B16" s="87"/>
      <c r="C16" s="87"/>
      <c r="D16" s="94"/>
      <c r="E16" s="87"/>
      <c r="F16" s="87"/>
      <c r="G16" s="87"/>
      <c r="H16" s="82"/>
      <c r="I16" s="95"/>
      <c r="J16" s="95"/>
      <c r="K16" s="95"/>
      <c r="L16" s="95"/>
      <c r="M16" s="95"/>
      <c r="N16" s="96"/>
    </row>
    <row r="17" ht="22" customHeight="1" spans="1:14">
      <c r="A17" s="97"/>
      <c r="B17" s="98"/>
      <c r="C17" s="99"/>
      <c r="D17" s="100"/>
      <c r="E17" s="99"/>
      <c r="F17" s="99"/>
      <c r="G17" s="99"/>
      <c r="H17" s="82"/>
      <c r="I17" s="95"/>
      <c r="J17" s="95"/>
      <c r="K17" s="95"/>
      <c r="L17" s="95"/>
      <c r="M17" s="95"/>
      <c r="N17" s="96"/>
    </row>
    <row r="18" ht="22" customHeight="1" spans="1:14">
      <c r="A18" s="101" t="s">
        <v>186</v>
      </c>
      <c r="D18" s="102"/>
      <c r="E18" s="102"/>
      <c r="F18" s="102"/>
      <c r="G18" s="102"/>
      <c r="H18" s="102"/>
      <c r="I18" s="103"/>
      <c r="J18" s="103"/>
      <c r="K18" s="103"/>
      <c r="L18" s="103"/>
      <c r="M18" s="103"/>
      <c r="N18" s="103"/>
    </row>
    <row r="19" ht="22" customHeight="1" spans="1:14">
      <c r="A19" s="69" t="s">
        <v>373</v>
      </c>
      <c r="D19" s="102"/>
      <c r="E19" s="102"/>
      <c r="F19" s="102"/>
      <c r="G19" s="102"/>
      <c r="H19" s="102"/>
      <c r="I19" s="103"/>
      <c r="J19" s="103"/>
      <c r="K19" s="103"/>
      <c r="L19" s="103"/>
      <c r="M19" s="103"/>
      <c r="N19" s="103"/>
    </row>
    <row r="20" ht="14.25" spans="1:14">
      <c r="A20" s="102"/>
      <c r="B20" s="102"/>
      <c r="C20" s="102"/>
      <c r="D20" s="102"/>
      <c r="E20" s="102"/>
      <c r="F20" s="102"/>
      <c r="G20" s="102"/>
      <c r="H20" s="102"/>
      <c r="I20" s="104" t="s">
        <v>374</v>
      </c>
      <c r="J20" s="104"/>
      <c r="K20" s="104" t="s">
        <v>310</v>
      </c>
      <c r="L20" s="104"/>
      <c r="M20" s="104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2026-05-12T09:01:54Z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