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9" r:id="rId7"/>
    <sheet name="验货尺寸表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<sst xmlns="http://schemas.openxmlformats.org/spreadsheetml/2006/main" count="1061" uniqueCount="429">
  <si>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</si>
  <si>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</si>
  <si>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</si>
  <si>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</si>
  <si>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</si>
  <si>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</si>
  <si>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</si>
  <si>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</si>
  <si>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</si>
  <si>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</si>
  <si>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</si>
  <si>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</si>
  <si>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</si>
  <si>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</si>
  <si>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</si>
  <si>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</si>
  <si>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</si>
  <si>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</si>
  <si>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</si>
  <si>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</si>
  <si>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</si>
  <si>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</si>
  <si>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</si>
  <si>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</si>
  <si>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</si>
  <si>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</si>
  <si>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</si>
  <si>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</si>
  <si>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</si>
  <si>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</si>
  <si>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</si>
  <si>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</si>
  <si>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</si>
  <si>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</si>
  <si>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</si>
  <si>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</si>
  <si>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</si>
  <si>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</si>
  <si>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</si>
  <si>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</si>
  <si>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</si>
  <si>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</si>
  <si>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</si>
  <si>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</si>
  <si>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</si>
  <si>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</si>
  <si>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</si>
  <si>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</si>
  <si>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</si>
  <si>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</si>
  <si>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</si>
  <si>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</si>
  <si>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</si>
  <si>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</si>
  <si>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</si>
  <si>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</si>
  <si>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</si>
  <si>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</si>
  <si>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</si>
  <si>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</si>
  <si>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</si>
  <si>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</si>
  <si>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TAJJFO8240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</si>
  <si>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</si>
  <si>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</si>
  <si>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</si>
  <si>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</si>
  <si>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</si>
  <si>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</si>
  <si>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</si>
  <si>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</si>
  <si>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</si>
  <si>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</si>
  <si>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</si>
  <si>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</si>
  <si>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</si>
  <si>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</si>
  <si>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</si>
  <si>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</si>
  <si>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</si>
  <si>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</si>
  <si>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</si>
  <si>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</si>
  <si>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</si>
  <si>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</si>
  <si>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</si>
  <si>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</si>
  <si>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</si>
  <si>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</si>
  <si>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</si>
  <si>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</si>
  <si>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</si>
  <si>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</si>
  <si>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</si>
  <si>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</si>
  <si>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</si>
  <si>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</si>
  <si>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</si>
  <si>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</si>
  <si>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</si>
  <si>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</si>
  <si>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</si>
  <si>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</si>
  <si>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</si>
  <si>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</si>
  <si>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</si>
  <si>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</si>
  <si>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</si>
  <si>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</si>
  <si>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</si>
  <si>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</si>
  <si>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</si>
  <si>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</si>
  <si>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</si>
  <si>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</si>
  <si>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</si>
  <si>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</si>
  <si>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</si>
  <si>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</si>
  <si>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</si>
  <si>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7XL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</si>
  <si>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</si>
  <si>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</si>
  <si>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</si>
  <si>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</si>
  <si>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</si>
  <si>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</si>
  <si>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</si>
  <si>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1、封筒底歪斜，露底筒</t>
  </si>
  <si>
    <t>2、夹圈不圆顺，鼓包</t>
  </si>
  <si>
    <t>3、侧骨脚叉处容皱。冚车线迹松散。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</si>
  <si>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</si>
  <si>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</si>
  <si>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</si>
  <si>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</si>
  <si>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</si>
  <si>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</si>
  <si>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</si>
  <si>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</si>
  <si>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</si>
  <si>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</si>
  <si>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</si>
  <si>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</si>
  <si>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</si>
  <si>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</si>
  <si>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</si>
  <si>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</si>
  <si>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</si>
  <si>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</si>
  <si>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8XL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</si>
  <si>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</si>
  <si>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</si>
  <si>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</si>
  <si>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</si>
  <si>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</si>
  <si>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</si>
  <si>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</si>
  <si>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</si>
  <si>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</si>
  <si>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</si>
  <si>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190/112B</t>
  </si>
  <si>
    <t>195/116B</t>
  </si>
  <si>
    <t>200/120B</t>
  </si>
  <si>
    <t>205/124B</t>
  </si>
  <si>
    <t>M 洗前</t>
  </si>
  <si>
    <t>M 洗后</t>
  </si>
  <si>
    <t>后中长</t>
  </si>
  <si>
    <t>±1</t>
  </si>
  <si>
    <t>+1.5</t>
  </si>
  <si>
    <t>+1</t>
  </si>
  <si>
    <t>胸围</t>
  </si>
  <si>
    <t>+2</t>
  </si>
  <si>
    <t>腰围</t>
  </si>
  <si>
    <t>摆围</t>
  </si>
  <si>
    <t>±0.5</t>
  </si>
  <si>
    <t>+0.5</t>
  </si>
  <si>
    <t>肩宽</t>
  </si>
  <si>
    <t>肩点短袖长</t>
  </si>
  <si>
    <t>±0.3</t>
  </si>
  <si>
    <t>+0</t>
  </si>
  <si>
    <t>袖肥/2（参考值）</t>
  </si>
  <si>
    <t>+0.6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</si>
  <si>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</si>
  <si>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</si>
  <si>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</si>
  <si>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</si>
  <si>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</si>
  <si>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</si>
  <si>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</si>
  <si>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</si>
  <si>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</si>
  <si>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</si>
  <si>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</si>
  <si>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</si>
  <si>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</si>
  <si>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</si>
  <si>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</si>
  <si>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</si>
  <si>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</si>
  <si>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</si>
  <si>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3、侧唛外露偏大，大货要注意</t>
  </si>
  <si>
    <t>【整改的严重缺陷及整改复核时间】</t>
  </si>
  <si>
    <t>以上问题车间已整改</t>
  </si>
  <si>
    <t>3XL</t>
  </si>
  <si>
    <t>洗前/洗后</t>
  </si>
  <si>
    <t>+0 -0.3</t>
  </si>
  <si>
    <t>+0.6 +0.2</t>
  </si>
  <si>
    <t>+0 -0.2</t>
  </si>
  <si>
    <t>+0.8 +0.5</t>
  </si>
  <si>
    <t>+0.2 +0</t>
  </si>
  <si>
    <t>+0.5 +0</t>
  </si>
  <si>
    <t>+1.5 +1</t>
  </si>
  <si>
    <t>+2 +1.5</t>
  </si>
  <si>
    <t>+1.8 +1</t>
  </si>
  <si>
    <t>+1.3 +0.8</t>
  </si>
  <si>
    <t>+1.2 +0.8</t>
  </si>
  <si>
    <t>+1 +1</t>
  </si>
  <si>
    <t>+0 +0</t>
  </si>
  <si>
    <t>+0 -0.5</t>
  </si>
  <si>
    <t>+0.4 +0</t>
  </si>
  <si>
    <t>+1.5  +1</t>
  </si>
  <si>
    <t>+1 +0.6</t>
  </si>
  <si>
    <t>-0.5 -1</t>
  </si>
  <si>
    <t>+1.5 +0.5</t>
  </si>
  <si>
    <t>+1 +0</t>
  </si>
  <si>
    <t>+0.7 +0.4</t>
  </si>
  <si>
    <t>+0 +0.3</t>
  </si>
  <si>
    <t>+1 +0.7</t>
  </si>
  <si>
    <t>+0.5 -0.3</t>
  </si>
  <si>
    <t>+0.2 +0.3</t>
  </si>
  <si>
    <t>+0.5 +0.2</t>
  </si>
  <si>
    <t>-0.2 -0.2</t>
  </si>
  <si>
    <t>-0.3 -0.5</t>
  </si>
  <si>
    <t>+0.2 +0.2</t>
  </si>
  <si>
    <t>+0.3 +0.3</t>
  </si>
  <si>
    <t>+0.3 +0</t>
  </si>
  <si>
    <t>+0.3 +0.2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</si>
  <si>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</si>
  <si>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</si>
  <si>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</si>
  <si>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</si>
  <si>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</si>
  <si>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</si>
  <si>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</si>
  <si>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</si>
  <si>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</si>
  <si>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</si>
  <si>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</si>
  <si>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</si>
  <si>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</si>
  <si>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</si>
  <si>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</si>
  <si>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</si>
  <si>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</si>
  <si>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</si>
  <si>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</si>
  <si>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</si>
  <si>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</si>
  <si>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</si>
  <si>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</si>
  <si>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</si>
  <si>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</si>
  <si>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</si>
  <si>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</si>
  <si>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</si>
  <si>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</si>
  <si>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</si>
  <si>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</si>
  <si>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</si>
  <si>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</si>
  <si>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</si>
  <si>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</si>
  <si>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</si>
  <si>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</si>
  <si>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</si>
  <si>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1、袖笼容皱，鼓包烫不死</t>
  </si>
  <si>
    <t>2、侧骨容皱</t>
  </si>
  <si>
    <t>3、脚叉高低，线头没有清理干净</t>
  </si>
  <si>
    <t>釦子脱线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</si>
  <si>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</si>
  <si>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</si>
  <si>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</si>
  <si>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</si>
  <si>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</si>
  <si>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</si>
  <si>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</si>
  <si>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走货2400件，抽查125件，发现5件不良品，已按照以上提出的问题点改正，可以出货</t>
  </si>
  <si>
    <t>服装QC部门</t>
  </si>
  <si>
    <t>检验人</t>
  </si>
  <si>
    <t>+1 +1 +0.8</t>
  </si>
  <si>
    <t>+0.7 +0.8 +0.5</t>
  </si>
  <si>
    <t>+1 +0.8 +1</t>
  </si>
  <si>
    <t>+0.5 +0.7 +0.7</t>
  </si>
  <si>
    <t>+0.3 +0.5 +0.5</t>
  </si>
  <si>
    <t>+0.7 +0.6 +1</t>
  </si>
  <si>
    <t>+0.8 +0.7 +1</t>
  </si>
  <si>
    <t>+0.5 +0.7 +0.6</t>
  </si>
  <si>
    <t>+0.3 +0.5</t>
  </si>
  <si>
    <t>+2 +1 +2</t>
  </si>
  <si>
    <t>+0 +1 +0</t>
  </si>
  <si>
    <t>+0 +1 +1</t>
  </si>
  <si>
    <t>+1 +0.8 +0.7</t>
  </si>
  <si>
    <t>+1 +2 +1</t>
  </si>
  <si>
    <t>+1 +1.2 +1</t>
  </si>
  <si>
    <t>+1 +0.7 +1</t>
  </si>
  <si>
    <t>+0.7 +0.5</t>
  </si>
  <si>
    <t>+1 +1 +0.5</t>
  </si>
  <si>
    <t>+0.8 +0.5 +0.5</t>
  </si>
  <si>
    <t>+0 +1.4 +1.3</t>
  </si>
  <si>
    <t>+1 +1 +1</t>
  </si>
  <si>
    <t>+1 +1 +1.5</t>
  </si>
  <si>
    <t>+1.4 +1 +1</t>
  </si>
  <si>
    <t>+0.5 +0.5 +0</t>
  </si>
  <si>
    <t>+0.5 +0.8</t>
  </si>
  <si>
    <t>+1 +1.5 +1</t>
  </si>
  <si>
    <t>+1 +0 +1</t>
  </si>
  <si>
    <t>+2 +1.5 +1</t>
  </si>
  <si>
    <t>+0 +1 +0.6</t>
  </si>
  <si>
    <t>+1.5 +1 +1</t>
  </si>
  <si>
    <t>+1  +0.5 +0.7</t>
  </si>
  <si>
    <t>+0.8 +0.7 +0.6</t>
  </si>
  <si>
    <t>+0 +0.5 +0.5</t>
  </si>
  <si>
    <t>+0 +0.5 +0.3</t>
  </si>
  <si>
    <t>+0.3 +0.5 +0</t>
  </si>
  <si>
    <t>+0.5 +1 +0.5</t>
  </si>
  <si>
    <t>+0.8 +0.7 +0.5</t>
  </si>
  <si>
    <t>+1 +0.8 +0.5</t>
  </si>
  <si>
    <t>+0.5 +0.3</t>
  </si>
  <si>
    <t>+0.5 +0.5</t>
  </si>
  <si>
    <t>+0.3 +0 +0.3</t>
  </si>
  <si>
    <t>+0.5 +0.3 +0.4</t>
  </si>
  <si>
    <t>+0 +0 -0.3</t>
  </si>
  <si>
    <t>-0.5 +0 -0.3</t>
  </si>
  <si>
    <t>+0.4 +0.3 +0.3</t>
  </si>
  <si>
    <t>+0 -0.2 -0.2</t>
  </si>
  <si>
    <t>+0 +0 +0.2</t>
  </si>
  <si>
    <t>+0.2 +0.3 +0.3</t>
  </si>
  <si>
    <t>+0.4 +0.3 +0.4</t>
  </si>
  <si>
    <t>+0.2 +0.5 +0</t>
  </si>
  <si>
    <t>+0.4 +0.3 +0</t>
  </si>
  <si>
    <t>+0.5 +0.7 +0.2</t>
  </si>
  <si>
    <t>+0.5 +0.3 +0.5</t>
  </si>
  <si>
    <t>+0.4 +0.2</t>
  </si>
  <si>
    <t>+0 +0 +0</t>
  </si>
  <si>
    <t>+0 -0.3 -0.3</t>
  </si>
  <si>
    <t>+0.5 +0.5 +0.5</t>
  </si>
  <si>
    <t>+0.3 +0.3 +0.3</t>
  </si>
  <si>
    <t>+0.2 +0 +0.2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</si>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</sst>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0.0_ "/>
    <numFmt numFmtId="180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7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7" applyNumberFormat="0" applyAlignment="0" applyProtection="0">
      <alignment vertical="center"/>
    </xf>
    <xf numFmtId="0" fontId="58" fillId="11" borderId="78" applyNumberFormat="0" applyAlignment="0" applyProtection="0">
      <alignment vertical="center"/>
    </xf>
    <xf numFmtId="0" fontId="59" fillId="11" borderId="77" applyNumberFormat="0" applyAlignment="0" applyProtection="0">
      <alignment vertical="center"/>
    </xf>
    <xf numFmtId="0" fontId="60" fillId="12" borderId="79" applyNumberFormat="0" applyAlignment="0" applyProtection="0">
      <alignment vertical="center"/>
    </xf>
    <xf numFmtId="0" fontId="61" fillId="0" borderId="80" applyNumberFormat="0" applyFill="0" applyAlignment="0" applyProtection="0">
      <alignment vertical="center"/>
    </xf>
    <xf numFmtId="0" fontId="62" fillId="0" borderId="81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8" xfId="53" applyFont="1" applyFill="1" applyBorder="1" applyAlignment="1" applyProtection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0" fontId="27" fillId="0" borderId="1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18" xfId="59" applyFont="1" applyBorder="1" applyAlignment="1">
      <alignment horizontal="center" vertical="center"/>
    </xf>
    <xf numFmtId="0" fontId="27" fillId="0" borderId="2" xfId="59" applyFont="1" applyBorder="1" applyAlignment="1">
      <alignment horizont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0" fontId="29" fillId="0" borderId="2" xfId="59" applyFont="1" applyFill="1" applyBorder="1" applyAlignment="1">
      <alignment horizontal="left" vertical="center"/>
    </xf>
    <xf numFmtId="179" fontId="29" fillId="0" borderId="2" xfId="59" applyNumberFormat="1" applyFont="1" applyFill="1" applyBorder="1" applyAlignment="1">
      <alignment horizontal="center" vertical="center"/>
    </xf>
    <xf numFmtId="179" fontId="30" fillId="0" borderId="2" xfId="59" applyNumberFormat="1" applyFont="1" applyFill="1" applyBorder="1" applyAlignment="1">
      <alignment horizontal="center" vertical="center"/>
    </xf>
    <xf numFmtId="0" fontId="30" fillId="0" borderId="2" xfId="59" applyFont="1" applyFill="1" applyBorder="1" applyAlignment="1">
      <alignment horizontal="center" vertical="center"/>
    </xf>
    <xf numFmtId="179" fontId="29" fillId="0" borderId="2" xfId="59" applyNumberFormat="1" applyFont="1" applyFill="1" applyBorder="1">
      <alignment vertical="center"/>
    </xf>
    <xf numFmtId="0" fontId="29" fillId="0" borderId="2" xfId="59" applyFont="1" applyFill="1" applyBorder="1" applyAlignment="1">
      <alignment horizontal="center"/>
    </xf>
    <xf numFmtId="0" fontId="30" fillId="0" borderId="2" xfId="59" applyFont="1" applyFill="1" applyBorder="1" applyAlignment="1">
      <alignment horizont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9" xfId="0" applyNumberFormat="1" applyFont="1" applyFill="1" applyBorder="1" applyAlignment="1">
      <alignment shrinkToFit="1"/>
    </xf>
    <xf numFmtId="0" fontId="33" fillId="0" borderId="20" xfId="0" applyNumberFormat="1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1" fillId="0" borderId="19" xfId="53" applyNumberFormat="1" applyFont="1" applyFill="1" applyBorder="1" applyAlignment="1">
      <alignment horizontal="center"/>
    </xf>
    <xf numFmtId="49" fontId="21" fillId="0" borderId="20" xfId="53" applyNumberFormat="1" applyFont="1" applyFill="1" applyBorder="1" applyAlignment="1">
      <alignment horizontal="center"/>
    </xf>
    <xf numFmtId="49" fontId="26" fillId="0" borderId="20" xfId="54" applyNumberFormat="1" applyFont="1" applyFill="1" applyBorder="1" applyAlignment="1">
      <alignment horizontal="center" vertical="center"/>
    </xf>
    <xf numFmtId="49" fontId="26" fillId="0" borderId="22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center"/>
    </xf>
    <xf numFmtId="49" fontId="35" fillId="0" borderId="0" xfId="53" applyNumberFormat="1" applyFont="1" applyFill="1" applyAlignment="1"/>
    <xf numFmtId="14" fontId="35" fillId="0" borderId="0" xfId="53" applyNumberFormat="1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23" xfId="52" applyFont="1" applyBorder="1" applyAlignment="1">
      <alignment horizontal="center" vertical="top"/>
    </xf>
    <xf numFmtId="0" fontId="36" fillId="0" borderId="0" xfId="52" applyFont="1" applyBorder="1" applyAlignment="1">
      <alignment horizontal="center" vertical="top"/>
    </xf>
    <xf numFmtId="0" fontId="10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center" vertical="center"/>
    </xf>
    <xf numFmtId="0" fontId="7" fillId="0" borderId="25" xfId="52" applyFont="1" applyFill="1" applyBorder="1" applyAlignment="1">
      <alignment vertical="center" wrapText="1"/>
    </xf>
    <xf numFmtId="0" fontId="10" fillId="0" borderId="26" xfId="52" applyFont="1" applyFill="1" applyBorder="1" applyAlignment="1">
      <alignment vertical="center"/>
    </xf>
    <xf numFmtId="0" fontId="24" fillId="0" borderId="2" xfId="52" applyFont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vertical="center"/>
    </xf>
    <xf numFmtId="58" fontId="7" fillId="0" borderId="30" xfId="52" applyNumberFormat="1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7" fillId="0" borderId="31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center" vertical="center"/>
    </xf>
    <xf numFmtId="0" fontId="10" fillId="0" borderId="30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7" fillId="3" borderId="34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4" xfId="52" applyFont="1" applyFill="1" applyBorder="1" applyAlignment="1">
      <alignment vertical="center"/>
    </xf>
    <xf numFmtId="0" fontId="10" fillId="0" borderId="25" xfId="52" applyFont="1" applyFill="1" applyBorder="1" applyAlignment="1">
      <alignment vertical="center"/>
    </xf>
    <xf numFmtId="0" fontId="10" fillId="0" borderId="26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7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40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 wrapText="1"/>
    </xf>
    <xf numFmtId="0" fontId="7" fillId="0" borderId="30" xfId="52" applyFont="1" applyFill="1" applyBorder="1" applyAlignment="1">
      <alignment horizontal="left" vertical="center" wrapText="1"/>
    </xf>
    <xf numFmtId="0" fontId="7" fillId="0" borderId="32" xfId="52" applyFont="1" applyFill="1" applyBorder="1" applyAlignment="1">
      <alignment horizontal="left" vertical="center" wrapText="1"/>
    </xf>
    <xf numFmtId="0" fontId="10" fillId="0" borderId="33" xfId="52" applyFont="1" applyFill="1" applyBorder="1" applyAlignment="1">
      <alignment horizontal="left" vertical="center"/>
    </xf>
    <xf numFmtId="0" fontId="6" fillId="0" borderId="34" xfId="52" applyFill="1" applyBorder="1" applyAlignment="1">
      <alignment horizontal="center" vertical="center"/>
    </xf>
    <xf numFmtId="0" fontId="6" fillId="0" borderId="35" xfId="52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center" vertical="center"/>
    </xf>
    <xf numFmtId="0" fontId="10" fillId="0" borderId="43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center" vertical="center"/>
    </xf>
    <xf numFmtId="0" fontId="7" fillId="0" borderId="44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center" vertical="center" wrapText="1"/>
    </xf>
    <xf numFmtId="0" fontId="6" fillId="0" borderId="40" xfId="52" applyFont="1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right" vertical="center"/>
    </xf>
    <xf numFmtId="0" fontId="7" fillId="0" borderId="39" xfId="52" applyFont="1" applyFill="1" applyBorder="1" applyAlignment="1">
      <alignment horizontal="right" vertical="center"/>
    </xf>
    <xf numFmtId="0" fontId="7" fillId="0" borderId="44" xfId="52" applyFont="1" applyFill="1" applyBorder="1" applyAlignment="1">
      <alignment horizontal="right" vertical="center"/>
    </xf>
    <xf numFmtId="0" fontId="7" fillId="0" borderId="45" xfId="52" applyFont="1" applyFill="1" applyBorder="1" applyAlignment="1">
      <alignment horizontal="center" vertical="center"/>
    </xf>
    <xf numFmtId="0" fontId="19" fillId="0" borderId="24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10" fillId="0" borderId="44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center" vertical="center"/>
    </xf>
    <xf numFmtId="58" fontId="7" fillId="0" borderId="34" xfId="52" applyNumberFormat="1" applyFont="1" applyFill="1" applyBorder="1" applyAlignment="1">
      <alignment horizontal="center" vertical="center"/>
    </xf>
    <xf numFmtId="0" fontId="10" fillId="0" borderId="34" xfId="52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7" fillId="0" borderId="18" xfId="55" applyFont="1" applyFill="1" applyBorder="1" applyAlignment="1">
      <alignment horizontal="center"/>
    </xf>
    <xf numFmtId="0" fontId="29" fillId="0" borderId="17" xfId="59" applyFont="1" applyFill="1" applyBorder="1" applyAlignment="1">
      <alignment horizontal="left" vertical="center"/>
    </xf>
    <xf numFmtId="0" fontId="37" fillId="0" borderId="2" xfId="0" applyNumberFormat="1" applyFont="1" applyFill="1" applyBorder="1" applyAlignment="1">
      <alignment horizontal="center" vertical="center"/>
    </xf>
    <xf numFmtId="49" fontId="21" fillId="0" borderId="46" xfId="53" applyNumberFormat="1" applyFont="1" applyFill="1" applyBorder="1" applyAlignment="1">
      <alignment horizontal="center"/>
    </xf>
    <xf numFmtId="49" fontId="21" fillId="0" borderId="47" xfId="53" applyNumberFormat="1" applyFont="1" applyFill="1" applyBorder="1" applyAlignment="1">
      <alignment horizontal="center"/>
    </xf>
    <xf numFmtId="49" fontId="26" fillId="0" borderId="47" xfId="54" applyNumberFormat="1" applyFont="1" applyFill="1" applyBorder="1" applyAlignment="1">
      <alignment horizontal="center" vertical="center"/>
    </xf>
    <xf numFmtId="49" fontId="26" fillId="0" borderId="48" xfId="54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9" xfId="52" applyFont="1" applyBorder="1" applyAlignment="1">
      <alignment horizontal="left" vertical="center"/>
    </xf>
    <xf numFmtId="0" fontId="24" fillId="0" borderId="50" xfId="52" applyFont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19" fillId="0" borderId="50" xfId="52" applyFont="1" applyBorder="1" applyAlignment="1">
      <alignment horizontal="left" vertical="center"/>
    </xf>
    <xf numFmtId="0" fontId="6" fillId="0" borderId="50" xfId="52" applyFont="1" applyBorder="1" applyAlignment="1">
      <alignment horizontal="center" vertical="center"/>
    </xf>
    <xf numFmtId="0" fontId="19" fillId="0" borderId="24" xfId="52" applyFont="1" applyBorder="1" applyAlignment="1">
      <alignment horizontal="center" vertical="center"/>
    </xf>
    <xf numFmtId="0" fontId="19" fillId="0" borderId="25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9" fillId="0" borderId="24" xfId="52" applyFont="1" applyBorder="1" applyAlignment="1">
      <alignment horizontal="center" vertical="center"/>
    </xf>
    <xf numFmtId="0" fontId="9" fillId="0" borderId="25" xfId="52" applyFont="1" applyBorder="1" applyAlignment="1">
      <alignment horizontal="center" vertical="center"/>
    </xf>
    <xf numFmtId="0" fontId="9" fillId="0" borderId="26" xfId="52" applyFont="1" applyBorder="1" applyAlignment="1">
      <alignment horizontal="center" vertical="center"/>
    </xf>
    <xf numFmtId="0" fontId="9" fillId="0" borderId="28" xfId="52" applyFont="1" applyBorder="1" applyAlignment="1">
      <alignment horizontal="center" vertical="center"/>
    </xf>
    <xf numFmtId="0" fontId="19" fillId="0" borderId="29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19" fillId="0" borderId="30" xfId="52" applyFont="1" applyBorder="1" applyAlignment="1">
      <alignment horizontal="left" vertical="center"/>
    </xf>
    <xf numFmtId="14" fontId="24" fillId="0" borderId="30" xfId="52" applyNumberFormat="1" applyFont="1" applyBorder="1" applyAlignment="1">
      <alignment horizontal="center" vertical="center"/>
    </xf>
    <xf numFmtId="14" fontId="24" fillId="0" borderId="38" xfId="52" applyNumberFormat="1" applyFont="1" applyBorder="1" applyAlignment="1">
      <alignment horizontal="center" vertical="center"/>
    </xf>
    <xf numFmtId="14" fontId="24" fillId="0" borderId="32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19" fillId="0" borderId="29" xfId="52" applyFont="1" applyBorder="1" applyAlignment="1">
      <alignment vertical="center"/>
    </xf>
    <xf numFmtId="0" fontId="24" fillId="0" borderId="32" xfId="52" applyFont="1" applyBorder="1" applyAlignment="1">
      <alignment horizontal="left" vertical="center"/>
    </xf>
    <xf numFmtId="49" fontId="24" fillId="0" borderId="30" xfId="52" applyNumberFormat="1" applyFont="1" applyBorder="1" applyAlignment="1">
      <alignment horizontal="center" vertical="center"/>
    </xf>
    <xf numFmtId="0" fontId="24" fillId="0" borderId="32" xfId="52" applyFont="1" applyBorder="1" applyAlignment="1">
      <alignment horizontal="center" vertical="center"/>
    </xf>
    <xf numFmtId="0" fontId="19" fillId="0" borderId="30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6" fillId="0" borderId="30" xfId="52" applyFont="1" applyBorder="1" applyAlignment="1">
      <alignment vertical="center"/>
    </xf>
    <xf numFmtId="0" fontId="38" fillId="0" borderId="33" xfId="52" applyFont="1" applyBorder="1" applyAlignment="1">
      <alignment vertical="center"/>
    </xf>
    <xf numFmtId="0" fontId="39" fillId="0" borderId="53" xfId="52" applyFont="1" applyBorder="1" applyAlignment="1">
      <alignment horizontal="center" vertical="center"/>
    </xf>
    <xf numFmtId="0" fontId="24" fillId="0" borderId="45" xfId="52" applyFont="1" applyBorder="1" applyAlignment="1">
      <alignment horizontal="center" vertical="center"/>
    </xf>
    <xf numFmtId="0" fontId="19" fillId="0" borderId="33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14" fontId="24" fillId="0" borderId="34" xfId="52" applyNumberFormat="1" applyFont="1" applyBorder="1" applyAlignment="1">
      <alignment horizontal="center" vertical="center"/>
    </xf>
    <xf numFmtId="14" fontId="24" fillId="0" borderId="53" xfId="52" applyNumberFormat="1" applyFont="1" applyBorder="1" applyAlignment="1">
      <alignment horizontal="center" vertical="center"/>
    </xf>
    <xf numFmtId="14" fontId="24" fillId="0" borderId="35" xfId="52" applyNumberFormat="1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24" xfId="52" applyFont="1" applyBorder="1" applyAlignment="1">
      <alignment vertical="center"/>
    </xf>
    <xf numFmtId="0" fontId="6" fillId="0" borderId="25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6" fillId="0" borderId="25" xfId="52" applyFont="1" applyBorder="1" applyAlignment="1">
      <alignment vertical="center"/>
    </xf>
    <xf numFmtId="0" fontId="19" fillId="0" borderId="25" xfId="52" applyFont="1" applyBorder="1" applyAlignment="1">
      <alignment vertical="center"/>
    </xf>
    <xf numFmtId="0" fontId="24" fillId="0" borderId="28" xfId="52" applyFont="1" applyBorder="1" applyAlignment="1">
      <alignment horizontal="left" vertical="center"/>
    </xf>
    <xf numFmtId="0" fontId="6" fillId="0" borderId="30" xfId="52" applyFont="1" applyBorder="1" applyAlignment="1">
      <alignment horizontal="left" vertical="center"/>
    </xf>
    <xf numFmtId="0" fontId="19" fillId="0" borderId="35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3" xfId="52" applyFont="1" applyBorder="1" applyAlignment="1">
      <alignment horizontal="left" vertical="center" wrapText="1"/>
    </xf>
    <xf numFmtId="0" fontId="7" fillId="0" borderId="36" xfId="52" applyFont="1" applyBorder="1" applyAlignment="1">
      <alignment horizontal="left" vertical="center" wrapText="1"/>
    </xf>
    <xf numFmtId="0" fontId="7" fillId="0" borderId="27" xfId="52" applyFont="1" applyBorder="1" applyAlignment="1">
      <alignment horizontal="left" vertical="center" wrapText="1"/>
    </xf>
    <xf numFmtId="0" fontId="10" fillId="0" borderId="25" xfId="52" applyFont="1" applyBorder="1" applyAlignment="1">
      <alignment horizontal="left" vertical="center"/>
    </xf>
    <xf numFmtId="0" fontId="10" fillId="0" borderId="28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44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10" fillId="0" borderId="39" xfId="52" applyFont="1" applyBorder="1" applyAlignment="1">
      <alignment horizontal="left" vertical="center"/>
    </xf>
    <xf numFmtId="0" fontId="10" fillId="0" borderId="40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7" fillId="0" borderId="24" xfId="52" applyFont="1" applyBorder="1" applyAlignment="1">
      <alignment horizontal="left" vertical="center" wrapText="1"/>
    </xf>
    <xf numFmtId="0" fontId="7" fillId="0" borderId="25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19" fillId="0" borderId="33" xfId="52" applyFont="1" applyBorder="1" applyAlignment="1">
      <alignment horizontal="center" vertical="center"/>
    </xf>
    <xf numFmtId="0" fontId="19" fillId="0" borderId="34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0" fillId="0" borderId="30" xfId="52" applyFont="1" applyBorder="1" applyAlignment="1">
      <alignment horizontal="left" vertical="center"/>
    </xf>
    <xf numFmtId="0" fontId="10" fillId="0" borderId="32" xfId="52" applyFont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9" fillId="0" borderId="39" xfId="52" applyFont="1" applyBorder="1" applyAlignment="1">
      <alignment horizontal="left" vertical="center"/>
    </xf>
    <xf numFmtId="0" fontId="19" fillId="0" borderId="40" xfId="52" applyFont="1" applyBorder="1" applyAlignment="1">
      <alignment horizontal="left" vertical="center"/>
    </xf>
    <xf numFmtId="0" fontId="9" fillId="0" borderId="59" xfId="52" applyFont="1" applyBorder="1" applyAlignment="1">
      <alignment vertical="center"/>
    </xf>
    <xf numFmtId="0" fontId="24" fillId="0" borderId="60" xfId="52" applyFont="1" applyBorder="1" applyAlignment="1">
      <alignment horizontal="center" vertical="center"/>
    </xf>
    <xf numFmtId="0" fontId="9" fillId="0" borderId="60" xfId="52" applyFont="1" applyBorder="1" applyAlignment="1">
      <alignment vertical="center"/>
    </xf>
    <xf numFmtId="58" fontId="6" fillId="0" borderId="60" xfId="52" applyNumberFormat="1" applyFont="1" applyBorder="1" applyAlignment="1">
      <alignment vertical="center"/>
    </xf>
    <xf numFmtId="0" fontId="9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64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center" vertical="center"/>
    </xf>
    <xf numFmtId="0" fontId="9" fillId="0" borderId="65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34" xfId="52" applyFont="1" applyFill="1" applyBorder="1" applyAlignment="1">
      <alignment horizontal="center" vertical="center"/>
    </xf>
    <xf numFmtId="0" fontId="9" fillId="0" borderId="35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1" fillId="0" borderId="2" xfId="53" applyFont="1" applyFill="1" applyBorder="1" applyAlignment="1">
      <alignment horizontal="center"/>
    </xf>
    <xf numFmtId="49" fontId="37" fillId="0" borderId="2" xfId="51" applyNumberFormat="1" applyFont="1" applyFill="1" applyBorder="1" applyAlignment="1">
      <alignment horizontal="center" vertical="center"/>
    </xf>
    <xf numFmtId="180" fontId="33" fillId="0" borderId="2" xfId="0" applyNumberFormat="1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180" fontId="33" fillId="0" borderId="18" xfId="0" applyNumberFormat="1" applyFont="1" applyFill="1" applyBorder="1" applyAlignment="1">
      <alignment horizontal="center" vertical="center"/>
    </xf>
    <xf numFmtId="0" fontId="40" fillId="0" borderId="2" xfId="49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179" fontId="37" fillId="0" borderId="2" xfId="0" applyNumberFormat="1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left" vertical="center"/>
    </xf>
    <xf numFmtId="0" fontId="29" fillId="0" borderId="20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7" fillId="0" borderId="20" xfId="0" applyNumberFormat="1" applyFont="1" applyFill="1" applyBorder="1" applyAlignment="1">
      <alignment horizontal="center" vertical="center"/>
    </xf>
    <xf numFmtId="0" fontId="21" fillId="0" borderId="20" xfId="5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41" fillId="0" borderId="23" xfId="52" applyFont="1" applyBorder="1" applyAlignment="1">
      <alignment horizontal="center" vertical="top"/>
    </xf>
    <xf numFmtId="0" fontId="6" fillId="0" borderId="66" xfId="52" applyFont="1" applyBorder="1" applyAlignment="1">
      <alignment horizontal="center" vertical="center"/>
    </xf>
    <xf numFmtId="0" fontId="19" fillId="0" borderId="67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42" xfId="52" applyFont="1" applyBorder="1" applyAlignment="1">
      <alignment horizontal="left" vertical="center"/>
    </xf>
    <xf numFmtId="0" fontId="19" fillId="0" borderId="68" xfId="52" applyFont="1" applyBorder="1" applyAlignment="1">
      <alignment horizontal="left" vertical="center"/>
    </xf>
    <xf numFmtId="0" fontId="9" fillId="0" borderId="62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63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6" fillId="0" borderId="31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6" fillId="0" borderId="31" xfId="52" applyFont="1" applyBorder="1" applyAlignment="1">
      <alignment vertical="center"/>
    </xf>
    <xf numFmtId="0" fontId="19" fillId="0" borderId="31" xfId="52" applyFont="1" applyBorder="1" applyAlignment="1">
      <alignment vertical="center"/>
    </xf>
    <xf numFmtId="0" fontId="24" fillId="0" borderId="65" xfId="52" applyFont="1" applyBorder="1" applyAlignment="1">
      <alignment horizontal="left" vertical="center"/>
    </xf>
    <xf numFmtId="0" fontId="19" fillId="0" borderId="64" xfId="52" applyFont="1" applyBorder="1" applyAlignment="1">
      <alignment horizontal="center" vertical="center"/>
    </xf>
    <xf numFmtId="0" fontId="24" fillId="0" borderId="31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6" fillId="0" borderId="31" xfId="52" applyFont="1" applyBorder="1" applyAlignment="1">
      <alignment horizontal="center" vertical="center"/>
    </xf>
    <xf numFmtId="0" fontId="24" fillId="0" borderId="30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4" xfId="52" applyFont="1" applyBorder="1" applyAlignment="1">
      <alignment horizontal="left" vertical="center" wrapText="1"/>
    </xf>
    <xf numFmtId="0" fontId="19" fillId="0" borderId="55" xfId="52" applyFont="1" applyBorder="1" applyAlignment="1">
      <alignment horizontal="left" vertical="center" wrapText="1"/>
    </xf>
    <xf numFmtId="0" fontId="19" fillId="0" borderId="45" xfId="52" applyFont="1" applyBorder="1" applyAlignment="1">
      <alignment horizontal="left" vertical="center" wrapText="1"/>
    </xf>
    <xf numFmtId="0" fontId="19" fillId="0" borderId="64" xfId="52" applyFont="1" applyBorder="1" applyAlignment="1">
      <alignment horizontal="left" vertical="center"/>
    </xf>
    <xf numFmtId="0" fontId="19" fillId="0" borderId="31" xfId="52" applyFont="1" applyBorder="1" applyAlignment="1">
      <alignment horizontal="left" vertical="center"/>
    </xf>
    <xf numFmtId="0" fontId="19" fillId="0" borderId="65" xfId="52" applyFont="1" applyBorder="1" applyAlignment="1">
      <alignment horizontal="left" vertical="center"/>
    </xf>
    <xf numFmtId="0" fontId="42" fillId="0" borderId="69" xfId="52" applyFont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/>
    </xf>
    <xf numFmtId="9" fontId="24" fillId="0" borderId="30" xfId="52" applyNumberFormat="1" applyFont="1" applyBorder="1" applyAlignment="1">
      <alignment horizontal="center" vertical="center"/>
    </xf>
    <xf numFmtId="0" fontId="7" fillId="0" borderId="32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9" fontId="24" fillId="0" borderId="43" xfId="52" applyNumberFormat="1" applyFont="1" applyBorder="1" applyAlignment="1">
      <alignment horizontal="left" vertical="center"/>
    </xf>
    <xf numFmtId="9" fontId="24" fillId="0" borderId="36" xfId="52" applyNumberFormat="1" applyFont="1" applyBorder="1" applyAlignment="1">
      <alignment horizontal="left" vertical="center"/>
    </xf>
    <xf numFmtId="9" fontId="24" fillId="0" borderId="37" xfId="52" applyNumberFormat="1" applyFont="1" applyBorder="1" applyAlignment="1">
      <alignment horizontal="left" vertical="center"/>
    </xf>
    <xf numFmtId="9" fontId="24" fillId="0" borderId="54" xfId="52" applyNumberFormat="1" applyFont="1" applyBorder="1" applyAlignment="1">
      <alignment horizontal="left" vertical="center"/>
    </xf>
    <xf numFmtId="9" fontId="24" fillId="0" borderId="55" xfId="52" applyNumberFormat="1" applyFont="1" applyBorder="1" applyAlignment="1">
      <alignment horizontal="left" vertical="center"/>
    </xf>
    <xf numFmtId="9" fontId="24" fillId="0" borderId="45" xfId="52" applyNumberFormat="1" applyFont="1" applyBorder="1" applyAlignment="1">
      <alignment horizontal="left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left" vertical="center"/>
    </xf>
    <xf numFmtId="0" fontId="10" fillId="0" borderId="53" xfId="52" applyFont="1" applyFill="1" applyBorder="1" applyAlignment="1">
      <alignment horizontal="left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9" fillId="0" borderId="49" xfId="52" applyFont="1" applyBorder="1" applyAlignment="1">
      <alignment vertical="center"/>
    </xf>
    <xf numFmtId="0" fontId="44" fillId="0" borderId="60" xfId="52" applyFont="1" applyBorder="1" applyAlignment="1">
      <alignment horizontal="center" vertical="center"/>
    </xf>
    <xf numFmtId="0" fontId="9" fillId="0" borderId="50" xfId="52" applyFont="1" applyBorder="1" applyAlignment="1">
      <alignment vertical="center"/>
    </xf>
    <xf numFmtId="0" fontId="24" fillId="0" borderId="70" xfId="52" applyFont="1" applyBorder="1" applyAlignment="1">
      <alignment vertical="center"/>
    </xf>
    <xf numFmtId="0" fontId="9" fillId="0" borderId="70" xfId="52" applyFont="1" applyBorder="1" applyAlignment="1">
      <alignment vertical="center"/>
    </xf>
    <xf numFmtId="58" fontId="6" fillId="0" borderId="50" xfId="52" applyNumberFormat="1" applyFont="1" applyBorder="1" applyAlignment="1">
      <alignment vertical="center"/>
    </xf>
    <xf numFmtId="0" fontId="9" fillId="0" borderId="42" xfId="52" applyFont="1" applyBorder="1" applyAlignment="1">
      <alignment horizontal="center" vertical="center"/>
    </xf>
    <xf numFmtId="0" fontId="9" fillId="0" borderId="71" xfId="52" applyFont="1" applyBorder="1" applyAlignment="1">
      <alignment horizontal="center" vertical="center"/>
    </xf>
    <xf numFmtId="0" fontId="24" fillId="0" borderId="70" xfId="52" applyFont="1" applyBorder="1" applyAlignment="1">
      <alignment horizontal="center" vertical="center"/>
    </xf>
    <xf numFmtId="0" fontId="24" fillId="0" borderId="68" xfId="52" applyFont="1" applyBorder="1" applyAlignment="1">
      <alignment horizontal="center" vertical="center"/>
    </xf>
    <xf numFmtId="0" fontId="24" fillId="0" borderId="72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68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6" fillId="0" borderId="17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5" borderId="20" xfId="0" applyFill="1" applyBorder="1"/>
    <xf numFmtId="0" fontId="0" fillId="0" borderId="2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05850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05850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0566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0566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924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924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924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905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886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137160</xdr:colOff>
      <xdr:row>2</xdr:row>
      <xdr:rowOff>36195</xdr:rowOff>
    </xdr:from>
    <xdr:to>
      <xdr:col>8</xdr:col>
      <xdr:colOff>870585</xdr:colOff>
      <xdr:row>3</xdr:row>
      <xdr:rowOff>147955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61722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160020</xdr:colOff>
      <xdr:row>4</xdr:row>
      <xdr:rowOff>20955</xdr:rowOff>
    </xdr:from>
    <xdr:to>
      <xdr:col>9</xdr:col>
      <xdr:colOff>374650</xdr:colOff>
      <xdr:row>7</xdr:row>
      <xdr:rowOff>103505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39150" y="1087755"/>
          <a:ext cx="1410970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3.xml"/><Relationship Id="rId8" Type="http://schemas.openxmlformats.org/officeDocument/2006/relationships/ctrlProp" Target="../ctrlProps/ctrlProp172.xml"/><Relationship Id="rId7" Type="http://schemas.openxmlformats.org/officeDocument/2006/relationships/ctrlProp" Target="../ctrlProps/ctrlProp171.xml"/><Relationship Id="rId6" Type="http://schemas.openxmlformats.org/officeDocument/2006/relationships/ctrlProp" Target="../ctrlProps/ctrlProp170.xml"/><Relationship Id="rId5" Type="http://schemas.openxmlformats.org/officeDocument/2006/relationships/ctrlProp" Target="../ctrlProps/ctrlProp169.xml"/><Relationship Id="rId41" Type="http://schemas.openxmlformats.org/officeDocument/2006/relationships/ctrlProp" Target="../ctrlProps/ctrlProp205.xml"/><Relationship Id="rId40" Type="http://schemas.openxmlformats.org/officeDocument/2006/relationships/ctrlProp" Target="../ctrlProps/ctrlProp204.xml"/><Relationship Id="rId4" Type="http://schemas.openxmlformats.org/officeDocument/2006/relationships/ctrlProp" Target="../ctrlProps/ctrlProp168.xml"/><Relationship Id="rId39" Type="http://schemas.openxmlformats.org/officeDocument/2006/relationships/ctrlProp" Target="../ctrlProps/ctrlProp203.xml"/><Relationship Id="rId38" Type="http://schemas.openxmlformats.org/officeDocument/2006/relationships/ctrlProp" Target="../ctrlProps/ctrlProp202.xml"/><Relationship Id="rId37" Type="http://schemas.openxmlformats.org/officeDocument/2006/relationships/ctrlProp" Target="../ctrlProps/ctrlProp201.xml"/><Relationship Id="rId36" Type="http://schemas.openxmlformats.org/officeDocument/2006/relationships/ctrlProp" Target="../ctrlProps/ctrlProp200.xml"/><Relationship Id="rId35" Type="http://schemas.openxmlformats.org/officeDocument/2006/relationships/ctrlProp" Target="../ctrlProps/ctrlProp199.xml"/><Relationship Id="rId34" Type="http://schemas.openxmlformats.org/officeDocument/2006/relationships/ctrlProp" Target="../ctrlProps/ctrlProp198.xml"/><Relationship Id="rId33" Type="http://schemas.openxmlformats.org/officeDocument/2006/relationships/ctrlProp" Target="../ctrlProps/ctrlProp197.xml"/><Relationship Id="rId32" Type="http://schemas.openxmlformats.org/officeDocument/2006/relationships/ctrlProp" Target="../ctrlProps/ctrlProp196.xml"/><Relationship Id="rId31" Type="http://schemas.openxmlformats.org/officeDocument/2006/relationships/ctrlProp" Target="../ctrlProps/ctrlProp195.xml"/><Relationship Id="rId30" Type="http://schemas.openxmlformats.org/officeDocument/2006/relationships/ctrlProp" Target="../ctrlProps/ctrlProp194.xml"/><Relationship Id="rId3" Type="http://schemas.openxmlformats.org/officeDocument/2006/relationships/ctrlProp" Target="../ctrlProps/ctrlProp167.xml"/><Relationship Id="rId29" Type="http://schemas.openxmlformats.org/officeDocument/2006/relationships/ctrlProp" Target="../ctrlProps/ctrlProp193.xml"/><Relationship Id="rId28" Type="http://schemas.openxmlformats.org/officeDocument/2006/relationships/ctrlProp" Target="../ctrlProps/ctrlProp192.xml"/><Relationship Id="rId27" Type="http://schemas.openxmlformats.org/officeDocument/2006/relationships/ctrlProp" Target="../ctrlProps/ctrlProp191.xml"/><Relationship Id="rId26" Type="http://schemas.openxmlformats.org/officeDocument/2006/relationships/ctrlProp" Target="../ctrlProps/ctrlProp190.xml"/><Relationship Id="rId25" Type="http://schemas.openxmlformats.org/officeDocument/2006/relationships/ctrlProp" Target="../ctrlProps/ctrlProp189.xml"/><Relationship Id="rId24" Type="http://schemas.openxmlformats.org/officeDocument/2006/relationships/ctrlProp" Target="../ctrlProps/ctrlProp188.xml"/><Relationship Id="rId23" Type="http://schemas.openxmlformats.org/officeDocument/2006/relationships/ctrlProp" Target="../ctrlProps/ctrlProp187.xml"/><Relationship Id="rId22" Type="http://schemas.openxmlformats.org/officeDocument/2006/relationships/ctrlProp" Target="../ctrlProps/ctrlProp186.xml"/><Relationship Id="rId21" Type="http://schemas.openxmlformats.org/officeDocument/2006/relationships/ctrlProp" Target="../ctrlProps/ctrlProp185.xml"/><Relationship Id="rId20" Type="http://schemas.openxmlformats.org/officeDocument/2006/relationships/ctrlProp" Target="../ctrlProps/ctrlProp18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3.xml"/><Relationship Id="rId18" Type="http://schemas.openxmlformats.org/officeDocument/2006/relationships/ctrlProp" Target="../ctrlProps/ctrlProp182.xml"/><Relationship Id="rId17" Type="http://schemas.openxmlformats.org/officeDocument/2006/relationships/ctrlProp" Target="../ctrlProps/ctrlProp181.xml"/><Relationship Id="rId16" Type="http://schemas.openxmlformats.org/officeDocument/2006/relationships/ctrlProp" Target="../ctrlProps/ctrlProp180.xml"/><Relationship Id="rId15" Type="http://schemas.openxmlformats.org/officeDocument/2006/relationships/ctrlProp" Target="../ctrlProps/ctrlProp179.xml"/><Relationship Id="rId14" Type="http://schemas.openxmlformats.org/officeDocument/2006/relationships/ctrlProp" Target="../ctrlProps/ctrlProp178.xml"/><Relationship Id="rId13" Type="http://schemas.openxmlformats.org/officeDocument/2006/relationships/ctrlProp" Target="../ctrlProps/ctrlProp177.xml"/><Relationship Id="rId12" Type="http://schemas.openxmlformats.org/officeDocument/2006/relationships/ctrlProp" Target="../ctrlProps/ctrlProp176.xml"/><Relationship Id="rId11" Type="http://schemas.openxmlformats.org/officeDocument/2006/relationships/ctrlProp" Target="../ctrlProps/ctrlProp175.xml"/><Relationship Id="rId10" Type="http://schemas.openxmlformats.org/officeDocument/2006/relationships/ctrlProp" Target="../ctrlProps/ctrlProp174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12">
        <v>1</v>
      </c>
      <c r="B2" s="461" t="s">
        <v>1</v>
      </c>
    </row>
    <row r="3" spans="1:2">
      <c r="A3" s="12">
        <v>2</v>
      </c>
      <c r="B3" s="461" t="s">
        <v>2</v>
      </c>
    </row>
    <row r="4" spans="1:2">
      <c r="A4" s="12">
        <v>3</v>
      </c>
      <c r="B4" s="461" t="s">
        <v>3</v>
      </c>
    </row>
    <row r="5" spans="1:2">
      <c r="A5" s="12">
        <v>4</v>
      </c>
      <c r="B5" s="461" t="s">
        <v>4</v>
      </c>
    </row>
    <row r="6" spans="1:2">
      <c r="A6" s="12">
        <v>5</v>
      </c>
      <c r="B6" s="461" t="s">
        <v>5</v>
      </c>
    </row>
    <row r="7" spans="1:2">
      <c r="A7" s="12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12">
        <v>1</v>
      </c>
      <c r="B10" s="465" t="s">
        <v>9</v>
      </c>
    </row>
    <row r="11" spans="1:2">
      <c r="A11" s="12">
        <v>2</v>
      </c>
      <c r="B11" s="461" t="s">
        <v>10</v>
      </c>
    </row>
    <row r="12" spans="1:2">
      <c r="A12" s="12">
        <v>3</v>
      </c>
      <c r="B12" s="463" t="s">
        <v>11</v>
      </c>
    </row>
    <row r="13" spans="1:2">
      <c r="A13" s="12">
        <v>4</v>
      </c>
      <c r="B13" s="461" t="s">
        <v>12</v>
      </c>
    </row>
    <row r="14" spans="1:2">
      <c r="A14" s="12">
        <v>5</v>
      </c>
      <c r="B14" s="461" t="s">
        <v>13</v>
      </c>
    </row>
    <row r="15" spans="1:2">
      <c r="A15" s="12">
        <v>6</v>
      </c>
      <c r="B15" s="461" t="s">
        <v>14</v>
      </c>
    </row>
    <row r="16" spans="1:2">
      <c r="A16" s="12">
        <v>7</v>
      </c>
      <c r="B16" s="461" t="s">
        <v>15</v>
      </c>
    </row>
    <row r="17" spans="1:2">
      <c r="A17" s="12">
        <v>8</v>
      </c>
      <c r="B17" s="461" t="s">
        <v>16</v>
      </c>
    </row>
    <row r="18" spans="1:2">
      <c r="A18" s="12">
        <v>9</v>
      </c>
      <c r="B18" s="461" t="s">
        <v>17</v>
      </c>
    </row>
    <row r="19" spans="1:2">
      <c r="A19" s="12"/>
      <c r="B19" s="461"/>
    </row>
    <row r="20" ht="20.25" spans="1:2">
      <c r="A20" s="459"/>
      <c r="B20" s="460" t="s">
        <v>18</v>
      </c>
    </row>
    <row r="21" spans="1:2">
      <c r="A21" s="12">
        <v>1</v>
      </c>
      <c r="B21" s="466" t="s">
        <v>19</v>
      </c>
    </row>
    <row r="22" spans="1:2">
      <c r="A22" s="12">
        <v>2</v>
      </c>
      <c r="B22" s="461" t="s">
        <v>20</v>
      </c>
    </row>
    <row r="23" spans="1:2">
      <c r="A23" s="12">
        <v>3</v>
      </c>
      <c r="B23" s="461" t="s">
        <v>21</v>
      </c>
    </row>
    <row r="24" spans="1:2">
      <c r="A24" s="12">
        <v>4</v>
      </c>
      <c r="B24" s="461" t="s">
        <v>22</v>
      </c>
    </row>
    <row r="25" spans="1:2">
      <c r="A25" s="12">
        <v>5</v>
      </c>
      <c r="B25" s="461" t="s">
        <v>23</v>
      </c>
    </row>
    <row r="26" spans="1:2">
      <c r="A26" s="12">
        <v>6</v>
      </c>
      <c r="B26" s="461" t="s">
        <v>24</v>
      </c>
    </row>
    <row r="27" spans="1:2">
      <c r="A27" s="12">
        <v>7</v>
      </c>
      <c r="B27" s="461" t="s">
        <v>25</v>
      </c>
    </row>
    <row r="28" spans="1:2">
      <c r="A28" s="12"/>
      <c r="B28" s="461"/>
    </row>
    <row r="29" ht="20.25" spans="1:2">
      <c r="A29" s="459"/>
      <c r="B29" s="460" t="s">
        <v>26</v>
      </c>
    </row>
    <row r="30" spans="1:2">
      <c r="A30" s="12">
        <v>1</v>
      </c>
      <c r="B30" s="466" t="s">
        <v>27</v>
      </c>
    </row>
    <row r="31" spans="1:2">
      <c r="A31" s="12">
        <v>2</v>
      </c>
      <c r="B31" s="461" t="s">
        <v>28</v>
      </c>
    </row>
    <row r="32" spans="1:2">
      <c r="A32" s="12">
        <v>3</v>
      </c>
      <c r="B32" s="461" t="s">
        <v>29</v>
      </c>
    </row>
    <row r="33" ht="28.5" spans="1:2">
      <c r="A33" s="12">
        <v>4</v>
      </c>
      <c r="B33" s="461" t="s">
        <v>30</v>
      </c>
    </row>
    <row r="34" spans="1:2">
      <c r="A34" s="12">
        <v>5</v>
      </c>
      <c r="B34" s="461" t="s">
        <v>31</v>
      </c>
    </row>
    <row r="35" spans="1:2">
      <c r="A35" s="12">
        <v>6</v>
      </c>
      <c r="B35" s="461" t="s">
        <v>32</v>
      </c>
    </row>
    <row r="36" spans="1:2">
      <c r="A36" s="12">
        <v>7</v>
      </c>
      <c r="B36" s="461" t="s">
        <v>33</v>
      </c>
    </row>
    <row r="37" spans="1:2">
      <c r="A37" s="12"/>
      <c r="B37" s="461"/>
    </row>
    <row r="39" spans="1:2">
      <c r="A39" s="467" t="s">
        <v>34</v>
      </c>
      <c r="B39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2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350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4" t="s">
        <v>373</v>
      </c>
      <c r="H2" s="4"/>
      <c r="I2" s="4" t="s">
        <v>374</v>
      </c>
      <c r="J2" s="4"/>
      <c r="K2" s="6" t="s">
        <v>375</v>
      </c>
      <c r="L2" s="59" t="s">
        <v>376</v>
      </c>
      <c r="M2" s="7" t="s">
        <v>377</v>
      </c>
    </row>
    <row r="3" s="1" customFormat="1" ht="16.5" spans="1:13">
      <c r="A3" s="4"/>
      <c r="B3" s="8"/>
      <c r="C3" s="8"/>
      <c r="D3" s="8"/>
      <c r="E3" s="8"/>
      <c r="F3" s="8"/>
      <c r="G3" s="4" t="s">
        <v>378</v>
      </c>
      <c r="H3" s="4" t="s">
        <v>379</v>
      </c>
      <c r="I3" s="4" t="s">
        <v>378</v>
      </c>
      <c r="J3" s="4" t="s">
        <v>379</v>
      </c>
      <c r="K3" s="9"/>
      <c r="L3" s="60"/>
      <c r="M3" s="10"/>
    </row>
    <row r="4" ht="40" customHeight="1" spans="1:13">
      <c r="A4" s="61">
        <v>1</v>
      </c>
      <c r="B4" s="14" t="s">
        <v>367</v>
      </c>
      <c r="C4" s="30">
        <v>260305129</v>
      </c>
      <c r="D4" s="31" t="s">
        <v>365</v>
      </c>
      <c r="E4" s="32" t="s">
        <v>121</v>
      </c>
      <c r="F4" s="33" t="s">
        <v>366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380</v>
      </c>
      <c r="B9" s="23"/>
      <c r="C9" s="23"/>
      <c r="D9" s="65"/>
      <c r="E9" s="24"/>
      <c r="F9" s="66"/>
      <c r="G9" s="35"/>
      <c r="H9" s="22" t="s">
        <v>370</v>
      </c>
      <c r="I9" s="23"/>
      <c r="J9" s="23"/>
      <c r="K9" s="24"/>
      <c r="L9" s="68"/>
      <c r="M9" s="26"/>
    </row>
    <row r="10" ht="84" customHeight="1" spans="1:13">
      <c r="A10" s="69" t="s">
        <v>381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383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41" t="s">
        <v>384</v>
      </c>
      <c r="H2" s="42"/>
      <c r="I2" s="43"/>
      <c r="J2" s="41" t="s">
        <v>385</v>
      </c>
      <c r="K2" s="42"/>
      <c r="L2" s="43"/>
      <c r="M2" s="41" t="s">
        <v>386</v>
      </c>
      <c r="N2" s="42"/>
      <c r="O2" s="43"/>
      <c r="P2" s="41" t="s">
        <v>387</v>
      </c>
      <c r="Q2" s="42"/>
      <c r="R2" s="43"/>
      <c r="S2" s="42" t="s">
        <v>388</v>
      </c>
      <c r="T2" s="42"/>
      <c r="U2" s="43"/>
      <c r="V2" s="37" t="s">
        <v>389</v>
      </c>
      <c r="W2" s="37" t="s">
        <v>364</v>
      </c>
    </row>
    <row r="3" s="1" customFormat="1" ht="16.5" spans="1:23">
      <c r="A3" s="8"/>
      <c r="B3" s="44"/>
      <c r="C3" s="44"/>
      <c r="D3" s="44"/>
      <c r="E3" s="44"/>
      <c r="F3" s="44"/>
      <c r="G3" s="4" t="s">
        <v>390</v>
      </c>
      <c r="H3" s="4" t="s">
        <v>67</v>
      </c>
      <c r="I3" s="4" t="s">
        <v>355</v>
      </c>
      <c r="J3" s="4" t="s">
        <v>390</v>
      </c>
      <c r="K3" s="4" t="s">
        <v>67</v>
      </c>
      <c r="L3" s="4" t="s">
        <v>355</v>
      </c>
      <c r="M3" s="4" t="s">
        <v>390</v>
      </c>
      <c r="N3" s="4" t="s">
        <v>67</v>
      </c>
      <c r="O3" s="4" t="s">
        <v>355</v>
      </c>
      <c r="P3" s="4" t="s">
        <v>390</v>
      </c>
      <c r="Q3" s="4" t="s">
        <v>67</v>
      </c>
      <c r="R3" s="4" t="s">
        <v>355</v>
      </c>
      <c r="S3" s="4" t="s">
        <v>390</v>
      </c>
      <c r="T3" s="4" t="s">
        <v>67</v>
      </c>
      <c r="U3" s="4" t="s">
        <v>355</v>
      </c>
      <c r="V3" s="45"/>
      <c r="W3" s="45"/>
    </row>
    <row r="4" ht="30" customHeight="1" spans="1:23">
      <c r="A4" s="29" t="s">
        <v>391</v>
      </c>
      <c r="B4" s="14" t="s">
        <v>367</v>
      </c>
      <c r="C4" s="30">
        <v>260305129</v>
      </c>
      <c r="D4" s="31" t="s">
        <v>365</v>
      </c>
      <c r="E4" s="32" t="s">
        <v>121</v>
      </c>
      <c r="F4" s="33" t="s">
        <v>366</v>
      </c>
      <c r="G4" s="13" t="s">
        <v>392</v>
      </c>
      <c r="H4" s="13"/>
      <c r="I4" s="13" t="s">
        <v>393</v>
      </c>
      <c r="J4" s="13" t="s">
        <v>394</v>
      </c>
      <c r="K4" s="46"/>
      <c r="L4" s="46" t="s">
        <v>395</v>
      </c>
      <c r="M4" s="11" t="s">
        <v>396</v>
      </c>
      <c r="N4" s="11"/>
      <c r="O4" s="11" t="s">
        <v>397</v>
      </c>
      <c r="P4" s="11"/>
      <c r="Q4" s="11"/>
      <c r="R4" s="11"/>
      <c r="S4" s="11"/>
      <c r="T4" s="11"/>
      <c r="U4" s="11"/>
      <c r="V4" s="11" t="s">
        <v>398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390</v>
      </c>
      <c r="H6" s="52" t="s">
        <v>67</v>
      </c>
      <c r="I6" s="52" t="s">
        <v>355</v>
      </c>
      <c r="J6" s="52" t="s">
        <v>390</v>
      </c>
      <c r="K6" s="52" t="s">
        <v>67</v>
      </c>
      <c r="L6" s="52" t="s">
        <v>355</v>
      </c>
      <c r="M6" s="4" t="s">
        <v>390</v>
      </c>
      <c r="N6" s="4" t="s">
        <v>67</v>
      </c>
      <c r="O6" s="4" t="s">
        <v>355</v>
      </c>
      <c r="P6" s="4" t="s">
        <v>390</v>
      </c>
      <c r="Q6" s="4" t="s">
        <v>67</v>
      </c>
      <c r="R6" s="4" t="s">
        <v>355</v>
      </c>
      <c r="S6" s="4" t="s">
        <v>390</v>
      </c>
      <c r="T6" s="4" t="s">
        <v>67</v>
      </c>
      <c r="U6" s="4" t="s">
        <v>355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380</v>
      </c>
      <c r="B10" s="23"/>
      <c r="C10" s="23"/>
      <c r="D10" s="23"/>
      <c r="E10" s="24"/>
      <c r="F10" s="25"/>
      <c r="G10" s="35"/>
      <c r="H10" s="40"/>
      <c r="I10" s="40"/>
      <c r="J10" s="22" t="s">
        <v>370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399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401</v>
      </c>
      <c r="B2" s="37" t="s">
        <v>351</v>
      </c>
      <c r="C2" s="37" t="s">
        <v>352</v>
      </c>
      <c r="D2" s="37" t="s">
        <v>353</v>
      </c>
      <c r="E2" s="37" t="s">
        <v>354</v>
      </c>
      <c r="F2" s="37" t="s">
        <v>355</v>
      </c>
      <c r="G2" s="36" t="s">
        <v>402</v>
      </c>
      <c r="H2" s="36" t="s">
        <v>403</v>
      </c>
      <c r="I2" s="36" t="s">
        <v>404</v>
      </c>
      <c r="J2" s="36" t="s">
        <v>403</v>
      </c>
      <c r="K2" s="36" t="s">
        <v>405</v>
      </c>
      <c r="L2" s="36" t="s">
        <v>403</v>
      </c>
      <c r="M2" s="37" t="s">
        <v>389</v>
      </c>
      <c r="N2" s="37" t="s">
        <v>364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401</v>
      </c>
      <c r="B4" s="39" t="s">
        <v>406</v>
      </c>
      <c r="C4" s="39" t="s">
        <v>390</v>
      </c>
      <c r="D4" s="39" t="s">
        <v>353</v>
      </c>
      <c r="E4" s="37" t="s">
        <v>354</v>
      </c>
      <c r="F4" s="37" t="s">
        <v>355</v>
      </c>
      <c r="G4" s="36" t="s">
        <v>402</v>
      </c>
      <c r="H4" s="36" t="s">
        <v>403</v>
      </c>
      <c r="I4" s="36" t="s">
        <v>404</v>
      </c>
      <c r="J4" s="36" t="s">
        <v>403</v>
      </c>
      <c r="K4" s="36" t="s">
        <v>405</v>
      </c>
      <c r="L4" s="36" t="s">
        <v>403</v>
      </c>
      <c r="M4" s="37" t="s">
        <v>389</v>
      </c>
      <c r="N4" s="37" t="s">
        <v>364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407</v>
      </c>
      <c r="B11" s="23"/>
      <c r="C11" s="23"/>
      <c r="D11" s="24"/>
      <c r="E11" s="25"/>
      <c r="F11" s="40"/>
      <c r="G11" s="35"/>
      <c r="H11" s="40"/>
      <c r="I11" s="22" t="s">
        <v>408</v>
      </c>
      <c r="J11" s="23"/>
      <c r="K11" s="23"/>
      <c r="L11" s="23"/>
      <c r="M11" s="23"/>
      <c r="N11" s="26"/>
    </row>
    <row r="12" ht="16.5" spans="1:14">
      <c r="A12" s="27" t="s">
        <v>409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21" sqref="G20:G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383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4" t="s">
        <v>411</v>
      </c>
      <c r="H2" s="4" t="s">
        <v>412</v>
      </c>
      <c r="I2" s="4" t="s">
        <v>413</v>
      </c>
      <c r="J2" s="4" t="s">
        <v>414</v>
      </c>
      <c r="K2" s="5" t="s">
        <v>389</v>
      </c>
      <c r="L2" s="5" t="s">
        <v>364</v>
      </c>
    </row>
    <row r="3" ht="24" spans="1:12">
      <c r="A3" s="29" t="s">
        <v>391</v>
      </c>
      <c r="B3" s="14" t="s">
        <v>367</v>
      </c>
      <c r="C3" s="30">
        <v>260305129</v>
      </c>
      <c r="D3" s="31" t="s">
        <v>365</v>
      </c>
      <c r="E3" s="32" t="s">
        <v>121</v>
      </c>
      <c r="F3" s="33" t="s">
        <v>366</v>
      </c>
      <c r="G3" s="11" t="s">
        <v>415</v>
      </c>
      <c r="H3" s="11" t="s">
        <v>416</v>
      </c>
      <c r="I3" s="11"/>
      <c r="J3" s="11"/>
      <c r="K3" s="34" t="s">
        <v>417</v>
      </c>
      <c r="L3" s="11" t="s">
        <v>368</v>
      </c>
    </row>
    <row r="4" spans="1:12">
      <c r="A4" s="29"/>
      <c r="B4" s="19"/>
      <c r="C4" s="19"/>
      <c r="D4" s="19"/>
      <c r="E4" s="19"/>
      <c r="F4" s="20"/>
      <c r="G4" s="11" t="s">
        <v>418</v>
      </c>
      <c r="H4" s="11" t="s">
        <v>419</v>
      </c>
      <c r="I4" s="11"/>
      <c r="J4" s="11"/>
      <c r="K4" s="34" t="s">
        <v>417</v>
      </c>
      <c r="L4" s="11" t="s">
        <v>368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417</v>
      </c>
      <c r="L5" s="11" t="s">
        <v>368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417</v>
      </c>
      <c r="L6" s="11" t="s">
        <v>368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417</v>
      </c>
      <c r="L7" s="11" t="s">
        <v>368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417</v>
      </c>
      <c r="L8" s="11" t="s">
        <v>368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2" t="s">
        <v>420</v>
      </c>
      <c r="B10" s="23"/>
      <c r="C10" s="23"/>
      <c r="D10" s="23"/>
      <c r="E10" s="24"/>
      <c r="F10" s="25"/>
      <c r="G10" s="35"/>
      <c r="H10" s="22" t="s">
        <v>421</v>
      </c>
      <c r="I10" s="23"/>
      <c r="J10" s="23"/>
      <c r="K10" s="23"/>
      <c r="L10" s="26"/>
    </row>
    <row r="11" ht="16.5" spans="1:12">
      <c r="A11" s="27" t="s">
        <v>422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350</v>
      </c>
      <c r="B2" s="5" t="s">
        <v>355</v>
      </c>
      <c r="C2" s="5" t="s">
        <v>390</v>
      </c>
      <c r="D2" s="5" t="s">
        <v>353</v>
      </c>
      <c r="E2" s="5" t="s">
        <v>354</v>
      </c>
      <c r="F2" s="4" t="s">
        <v>424</v>
      </c>
      <c r="G2" s="4" t="s">
        <v>374</v>
      </c>
      <c r="H2" s="6" t="s">
        <v>375</v>
      </c>
      <c r="I2" s="7" t="s">
        <v>377</v>
      </c>
    </row>
    <row r="3" s="1" customFormat="1" ht="16.5" spans="1:9">
      <c r="A3" s="4"/>
      <c r="B3" s="8"/>
      <c r="C3" s="8"/>
      <c r="D3" s="8"/>
      <c r="E3" s="8"/>
      <c r="F3" s="4" t="s">
        <v>425</v>
      </c>
      <c r="G3" s="4" t="s">
        <v>378</v>
      </c>
      <c r="H3" s="9"/>
      <c r="I3" s="10"/>
    </row>
    <row r="4" ht="31" customHeight="1" spans="1:9">
      <c r="A4" s="11">
        <v>1</v>
      </c>
      <c r="B4" s="12" t="s">
        <v>393</v>
      </c>
      <c r="C4" s="13" t="s">
        <v>392</v>
      </c>
      <c r="D4" s="14" t="s">
        <v>121</v>
      </c>
      <c r="E4" s="15" t="s">
        <v>366</v>
      </c>
      <c r="F4" s="16">
        <v>-0.005</v>
      </c>
      <c r="G4" s="16">
        <v>-0.01</v>
      </c>
      <c r="H4" s="11"/>
      <c r="I4" s="11" t="s">
        <v>368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426</v>
      </c>
      <c r="B12" s="23"/>
      <c r="C12" s="23"/>
      <c r="D12" s="24"/>
      <c r="E12" s="25"/>
      <c r="F12" s="22" t="s">
        <v>427</v>
      </c>
      <c r="G12" s="23"/>
      <c r="H12" s="24"/>
      <c r="I12" s="26"/>
    </row>
    <row r="13" ht="16.5" spans="1:9">
      <c r="A13" s="27" t="s">
        <v>428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35</v>
      </c>
      <c r="C2" s="438"/>
      <c r="D2" s="438"/>
      <c r="E2" s="438"/>
      <c r="F2" s="438"/>
      <c r="G2" s="438"/>
      <c r="H2" s="438"/>
      <c r="I2" s="439"/>
    </row>
    <row r="3" ht="27.95" customHeight="1" spans="2:9">
      <c r="B3" s="440"/>
      <c r="C3" s="441"/>
      <c r="D3" s="442" t="s">
        <v>36</v>
      </c>
      <c r="E3" s="443"/>
      <c r="F3" s="444" t="s">
        <v>37</v>
      </c>
      <c r="G3" s="445"/>
      <c r="H3" s="442" t="s">
        <v>38</v>
      </c>
      <c r="I3" s="446"/>
    </row>
    <row r="4" ht="27.95" customHeight="1" spans="2:9">
      <c r="B4" s="440" t="s">
        <v>39</v>
      </c>
      <c r="C4" s="441" t="s">
        <v>40</v>
      </c>
      <c r="D4" s="441" t="s">
        <v>41</v>
      </c>
      <c r="E4" s="441" t="s">
        <v>42</v>
      </c>
      <c r="F4" s="447" t="s">
        <v>41</v>
      </c>
      <c r="G4" s="447" t="s">
        <v>42</v>
      </c>
      <c r="H4" s="441" t="s">
        <v>41</v>
      </c>
      <c r="I4" s="448" t="s">
        <v>42</v>
      </c>
    </row>
    <row r="5" ht="27.95" customHeight="1" spans="2:9">
      <c r="B5" s="449" t="s">
        <v>43</v>
      </c>
      <c r="C5" s="12">
        <v>13</v>
      </c>
      <c r="D5" s="12">
        <v>0</v>
      </c>
      <c r="E5" s="12">
        <v>1</v>
      </c>
      <c r="F5" s="450">
        <v>0</v>
      </c>
      <c r="G5" s="450">
        <v>1</v>
      </c>
      <c r="H5" s="12">
        <v>1</v>
      </c>
      <c r="I5" s="451">
        <v>2</v>
      </c>
    </row>
    <row r="6" ht="27.95" customHeight="1" spans="2:9">
      <c r="B6" s="449" t="s">
        <v>44</v>
      </c>
      <c r="C6" s="12">
        <v>20</v>
      </c>
      <c r="D6" s="12">
        <v>0</v>
      </c>
      <c r="E6" s="12">
        <v>1</v>
      </c>
      <c r="F6" s="450">
        <v>1</v>
      </c>
      <c r="G6" s="450">
        <v>2</v>
      </c>
      <c r="H6" s="12">
        <v>2</v>
      </c>
      <c r="I6" s="451">
        <v>3</v>
      </c>
    </row>
    <row r="7" ht="27.95" customHeight="1" spans="2:9">
      <c r="B7" s="449" t="s">
        <v>45</v>
      </c>
      <c r="C7" s="12">
        <v>32</v>
      </c>
      <c r="D7" s="12">
        <v>0</v>
      </c>
      <c r="E7" s="12">
        <v>1</v>
      </c>
      <c r="F7" s="450">
        <v>2</v>
      </c>
      <c r="G7" s="450">
        <v>3</v>
      </c>
      <c r="H7" s="12">
        <v>3</v>
      </c>
      <c r="I7" s="451">
        <v>4</v>
      </c>
    </row>
    <row r="8" ht="27.95" customHeight="1" spans="2:9">
      <c r="B8" s="449" t="s">
        <v>46</v>
      </c>
      <c r="C8" s="12">
        <v>50</v>
      </c>
      <c r="D8" s="12">
        <v>1</v>
      </c>
      <c r="E8" s="12">
        <v>2</v>
      </c>
      <c r="F8" s="450">
        <v>3</v>
      </c>
      <c r="G8" s="450">
        <v>4</v>
      </c>
      <c r="H8" s="12">
        <v>5</v>
      </c>
      <c r="I8" s="451">
        <v>6</v>
      </c>
    </row>
    <row r="9" ht="27.95" customHeight="1" spans="2:9">
      <c r="B9" s="449" t="s">
        <v>47</v>
      </c>
      <c r="C9" s="12">
        <v>80</v>
      </c>
      <c r="D9" s="12">
        <v>2</v>
      </c>
      <c r="E9" s="12">
        <v>3</v>
      </c>
      <c r="F9" s="450">
        <v>5</v>
      </c>
      <c r="G9" s="450">
        <v>6</v>
      </c>
      <c r="H9" s="12">
        <v>7</v>
      </c>
      <c r="I9" s="451">
        <v>8</v>
      </c>
    </row>
    <row r="10" ht="27.95" customHeight="1" spans="2:9">
      <c r="B10" s="449" t="s">
        <v>48</v>
      </c>
      <c r="C10" s="12">
        <v>125</v>
      </c>
      <c r="D10" s="12">
        <v>3</v>
      </c>
      <c r="E10" s="12">
        <v>4</v>
      </c>
      <c r="F10" s="450">
        <v>7</v>
      </c>
      <c r="G10" s="450">
        <v>8</v>
      </c>
      <c r="H10" s="12">
        <v>10</v>
      </c>
      <c r="I10" s="451">
        <v>11</v>
      </c>
    </row>
    <row r="11" ht="27.95" customHeight="1" spans="2:9">
      <c r="B11" s="449" t="s">
        <v>49</v>
      </c>
      <c r="C11" s="12">
        <v>200</v>
      </c>
      <c r="D11" s="12">
        <v>5</v>
      </c>
      <c r="E11" s="12">
        <v>6</v>
      </c>
      <c r="F11" s="450">
        <v>10</v>
      </c>
      <c r="G11" s="450">
        <v>11</v>
      </c>
      <c r="H11" s="12">
        <v>14</v>
      </c>
      <c r="I11" s="451">
        <v>15</v>
      </c>
    </row>
    <row r="12" ht="27.95" customHeight="1" spans="2:9">
      <c r="B12" s="452" t="s">
        <v>50</v>
      </c>
      <c r="C12" s="453">
        <v>315</v>
      </c>
      <c r="D12" s="453">
        <v>7</v>
      </c>
      <c r="E12" s="453">
        <v>8</v>
      </c>
      <c r="F12" s="454">
        <v>14</v>
      </c>
      <c r="G12" s="454">
        <v>15</v>
      </c>
      <c r="H12" s="453">
        <v>21</v>
      </c>
      <c r="I12" s="455">
        <v>22</v>
      </c>
    </row>
    <row r="14" spans="2:9">
      <c r="B14" s="456" t="s">
        <v>51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A28" sqref="A28:L28"/>
    </sheetView>
  </sheetViews>
  <sheetFormatPr defaultColWidth="10.375" defaultRowHeight="16.5" customHeight="1"/>
  <cols>
    <col min="1" max="1" width="11.125" style="248" customWidth="1"/>
    <col min="2" max="3" width="10.375" style="248"/>
    <col min="4" max="8" width="8.625" style="248" customWidth="1"/>
    <col min="9" max="10" width="10.375" style="248"/>
    <col min="11" max="11" width="8.875" style="248" customWidth="1"/>
    <col min="12" max="12" width="9.25" style="248" customWidth="1"/>
    <col min="13" max="16384" width="10.375" style="248"/>
  </cols>
  <sheetData>
    <row r="1" ht="21" spans="1:12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ht="15" spans="1:12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0"/>
      <c r="I2" s="252" t="s">
        <v>57</v>
      </c>
      <c r="J2" s="253" t="s">
        <v>56</v>
      </c>
      <c r="K2" s="253"/>
      <c r="L2" s="376"/>
    </row>
    <row r="3" ht="14.25" spans="1:12">
      <c r="A3" s="254" t="s">
        <v>58</v>
      </c>
      <c r="B3" s="255"/>
      <c r="C3" s="256"/>
      <c r="D3" s="257" t="s">
        <v>59</v>
      </c>
      <c r="E3" s="258"/>
      <c r="F3" s="258"/>
      <c r="G3" s="259"/>
      <c r="H3" s="260"/>
      <c r="I3" s="257" t="s">
        <v>60</v>
      </c>
      <c r="J3" s="258"/>
      <c r="K3" s="258"/>
      <c r="L3" s="260"/>
    </row>
    <row r="4" ht="18" customHeight="1" spans="1:12">
      <c r="A4" s="261" t="s">
        <v>61</v>
      </c>
      <c r="B4" s="262" t="s">
        <v>62</v>
      </c>
      <c r="C4" s="263"/>
      <c r="D4" s="261" t="s">
        <v>63</v>
      </c>
      <c r="E4" s="264"/>
      <c r="F4" s="265">
        <v>46142</v>
      </c>
      <c r="G4" s="266"/>
      <c r="H4" s="267"/>
      <c r="I4" s="261" t="s">
        <v>64</v>
      </c>
      <c r="J4" s="264"/>
      <c r="K4" s="268" t="s">
        <v>65</v>
      </c>
      <c r="L4" s="270" t="s">
        <v>66</v>
      </c>
    </row>
    <row r="5" ht="14.25" spans="1:12">
      <c r="A5" s="269" t="s">
        <v>67</v>
      </c>
      <c r="B5" s="268" t="s">
        <v>68</v>
      </c>
      <c r="C5" s="270"/>
      <c r="D5" s="261" t="s">
        <v>69</v>
      </c>
      <c r="E5" s="264"/>
      <c r="F5" s="265">
        <v>46122</v>
      </c>
      <c r="G5" s="266"/>
      <c r="H5" s="267"/>
      <c r="I5" s="261" t="s">
        <v>70</v>
      </c>
      <c r="J5" s="264"/>
      <c r="K5" s="268" t="s">
        <v>65</v>
      </c>
      <c r="L5" s="270" t="s">
        <v>66</v>
      </c>
    </row>
    <row r="6" ht="14.25" spans="1:12">
      <c r="A6" s="261" t="s">
        <v>71</v>
      </c>
      <c r="B6" s="271" t="s">
        <v>72</v>
      </c>
      <c r="C6" s="272">
        <v>11</v>
      </c>
      <c r="D6" s="269" t="s">
        <v>73</v>
      </c>
      <c r="E6" s="273"/>
      <c r="F6" s="265">
        <v>46132</v>
      </c>
      <c r="G6" s="266"/>
      <c r="H6" s="267"/>
      <c r="I6" s="261" t="s">
        <v>74</v>
      </c>
      <c r="J6" s="264"/>
      <c r="K6" s="268" t="s">
        <v>65</v>
      </c>
      <c r="L6" s="270" t="s">
        <v>66</v>
      </c>
    </row>
    <row r="7" ht="14.25" spans="1:12">
      <c r="A7" s="261" t="s">
        <v>75</v>
      </c>
      <c r="B7" s="274">
        <v>2925</v>
      </c>
      <c r="C7" s="275"/>
      <c r="D7" s="269" t="s">
        <v>76</v>
      </c>
      <c r="E7" s="276"/>
      <c r="F7" s="265">
        <v>46134</v>
      </c>
      <c r="G7" s="266"/>
      <c r="H7" s="267"/>
      <c r="I7" s="261" t="s">
        <v>77</v>
      </c>
      <c r="J7" s="264"/>
      <c r="K7" s="268" t="s">
        <v>65</v>
      </c>
      <c r="L7" s="270" t="s">
        <v>66</v>
      </c>
    </row>
    <row r="8" ht="15" spans="1:12">
      <c r="A8" s="277" t="s">
        <v>78</v>
      </c>
      <c r="B8" s="278" t="s">
        <v>79</v>
      </c>
      <c r="C8" s="279"/>
      <c r="D8" s="280" t="s">
        <v>80</v>
      </c>
      <c r="E8" s="281"/>
      <c r="F8" s="282">
        <v>46137</v>
      </c>
      <c r="G8" s="283"/>
      <c r="H8" s="284"/>
      <c r="I8" s="280" t="s">
        <v>81</v>
      </c>
      <c r="J8" s="281"/>
      <c r="K8" s="285" t="s">
        <v>65</v>
      </c>
      <c r="L8" s="309" t="s">
        <v>66</v>
      </c>
    </row>
    <row r="9" ht="15" spans="1:12">
      <c r="A9" s="377" t="s">
        <v>82</v>
      </c>
      <c r="B9" s="378"/>
      <c r="C9" s="378"/>
      <c r="D9" s="379"/>
      <c r="E9" s="379"/>
      <c r="F9" s="379"/>
      <c r="G9" s="379"/>
      <c r="H9" s="379"/>
      <c r="I9" s="379"/>
      <c r="J9" s="379"/>
      <c r="K9" s="379"/>
      <c r="L9" s="380"/>
    </row>
    <row r="10" ht="15" spans="1:12">
      <c r="A10" s="381" t="s">
        <v>83</v>
      </c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3"/>
    </row>
    <row r="11" ht="14.25" spans="1:12">
      <c r="A11" s="384" t="s">
        <v>84</v>
      </c>
      <c r="B11" s="385" t="s">
        <v>85</v>
      </c>
      <c r="C11" s="386" t="s">
        <v>86</v>
      </c>
      <c r="D11" s="387"/>
      <c r="E11" s="388" t="s">
        <v>87</v>
      </c>
      <c r="F11" s="385" t="s">
        <v>85</v>
      </c>
      <c r="G11" s="385"/>
      <c r="H11" s="386" t="s">
        <v>86</v>
      </c>
      <c r="I11" s="386" t="s">
        <v>88</v>
      </c>
      <c r="J11" s="388" t="s">
        <v>89</v>
      </c>
      <c r="K11" s="385" t="s">
        <v>85</v>
      </c>
      <c r="L11" s="389" t="s">
        <v>86</v>
      </c>
    </row>
    <row r="12" ht="14.25" spans="1:12">
      <c r="A12" s="269" t="s">
        <v>90</v>
      </c>
      <c r="B12" s="293" t="s">
        <v>85</v>
      </c>
      <c r="C12" s="268" t="s">
        <v>86</v>
      </c>
      <c r="D12" s="276"/>
      <c r="E12" s="273" t="s">
        <v>91</v>
      </c>
      <c r="F12" s="293" t="s">
        <v>85</v>
      </c>
      <c r="G12" s="293"/>
      <c r="H12" s="268" t="s">
        <v>86</v>
      </c>
      <c r="I12" s="268" t="s">
        <v>88</v>
      </c>
      <c r="J12" s="273" t="s">
        <v>92</v>
      </c>
      <c r="K12" s="293" t="s">
        <v>85</v>
      </c>
      <c r="L12" s="270" t="s">
        <v>86</v>
      </c>
    </row>
    <row r="13" ht="14.25" spans="1:12">
      <c r="A13" s="269" t="s">
        <v>93</v>
      </c>
      <c r="B13" s="293" t="s">
        <v>85</v>
      </c>
      <c r="C13" s="268" t="s">
        <v>86</v>
      </c>
      <c r="D13" s="276"/>
      <c r="E13" s="273" t="s">
        <v>94</v>
      </c>
      <c r="F13" s="268" t="s">
        <v>95</v>
      </c>
      <c r="G13" s="268"/>
      <c r="H13" s="268" t="s">
        <v>96</v>
      </c>
      <c r="I13" s="268" t="s">
        <v>88</v>
      </c>
      <c r="J13" s="273" t="s">
        <v>97</v>
      </c>
      <c r="K13" s="293" t="s">
        <v>85</v>
      </c>
      <c r="L13" s="270" t="s">
        <v>86</v>
      </c>
    </row>
    <row r="14" ht="15" spans="1:12">
      <c r="A14" s="280" t="s">
        <v>98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94"/>
    </row>
    <row r="15" ht="15" spans="1:12">
      <c r="A15" s="381" t="s">
        <v>99</v>
      </c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3"/>
    </row>
    <row r="16" ht="14.25" spans="1:12">
      <c r="A16" s="390" t="s">
        <v>100</v>
      </c>
      <c r="B16" s="386" t="s">
        <v>95</v>
      </c>
      <c r="C16" s="386" t="s">
        <v>96</v>
      </c>
      <c r="D16" s="391"/>
      <c r="E16" s="392" t="s">
        <v>101</v>
      </c>
      <c r="F16" s="386" t="s">
        <v>95</v>
      </c>
      <c r="G16" s="386"/>
      <c r="H16" s="386" t="s">
        <v>96</v>
      </c>
      <c r="I16" s="393"/>
      <c r="J16" s="392" t="s">
        <v>102</v>
      </c>
      <c r="K16" s="386" t="s">
        <v>95</v>
      </c>
      <c r="L16" s="389" t="s">
        <v>96</v>
      </c>
    </row>
    <row r="17" customHeight="1" spans="1:23">
      <c r="A17" s="318" t="s">
        <v>103</v>
      </c>
      <c r="B17" s="268" t="s">
        <v>95</v>
      </c>
      <c r="C17" s="268" t="s">
        <v>96</v>
      </c>
      <c r="D17" s="394"/>
      <c r="E17" s="319" t="s">
        <v>104</v>
      </c>
      <c r="F17" s="268" t="s">
        <v>95</v>
      </c>
      <c r="G17" s="268"/>
      <c r="H17" s="268" t="s">
        <v>96</v>
      </c>
      <c r="I17" s="395"/>
      <c r="J17" s="319" t="s">
        <v>105</v>
      </c>
      <c r="K17" s="268" t="s">
        <v>95</v>
      </c>
      <c r="L17" s="270" t="s">
        <v>96</v>
      </c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</row>
    <row r="18" ht="18" customHeight="1" spans="1:23">
      <c r="A18" s="397" t="s">
        <v>106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9"/>
    </row>
    <row r="19" s="374" customFormat="1" ht="18" customHeight="1" spans="1:23">
      <c r="A19" s="381" t="s">
        <v>107</v>
      </c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3"/>
    </row>
    <row r="20" customHeight="1" spans="1:23">
      <c r="A20" s="400" t="s">
        <v>108</v>
      </c>
      <c r="B20" s="401"/>
      <c r="C20" s="401"/>
      <c r="D20" s="401"/>
      <c r="E20" s="401"/>
      <c r="F20" s="401"/>
      <c r="G20" s="401"/>
      <c r="H20" s="401"/>
      <c r="I20" s="401"/>
      <c r="J20" s="401"/>
      <c r="K20" s="401"/>
      <c r="L20" s="402"/>
    </row>
    <row r="21" ht="21.75" customHeight="1" spans="1:23">
      <c r="A21" s="403" t="s">
        <v>109</v>
      </c>
      <c r="B21" s="404" t="s">
        <v>110</v>
      </c>
      <c r="C21" s="404" t="s">
        <v>111</v>
      </c>
      <c r="D21" s="404" t="s">
        <v>112</v>
      </c>
      <c r="E21" s="404" t="s">
        <v>113</v>
      </c>
      <c r="F21" s="404" t="s">
        <v>114</v>
      </c>
      <c r="G21" s="404" t="s">
        <v>115</v>
      </c>
      <c r="H21" s="404" t="s">
        <v>116</v>
      </c>
      <c r="I21" s="404" t="s">
        <v>117</v>
      </c>
      <c r="J21" s="404" t="s">
        <v>118</v>
      </c>
      <c r="K21" s="404" t="s">
        <v>119</v>
      </c>
      <c r="L21" s="404" t="s">
        <v>120</v>
      </c>
    </row>
    <row r="22" ht="23" customHeight="1" spans="1:23">
      <c r="A22" s="81" t="s">
        <v>121</v>
      </c>
      <c r="B22" s="404" t="s">
        <v>95</v>
      </c>
      <c r="C22" s="404" t="s">
        <v>95</v>
      </c>
      <c r="D22" s="404" t="s">
        <v>95</v>
      </c>
      <c r="E22" s="404" t="s">
        <v>95</v>
      </c>
      <c r="F22" s="404" t="s">
        <v>95</v>
      </c>
      <c r="G22" s="404" t="s">
        <v>95</v>
      </c>
      <c r="H22" s="404" t="s">
        <v>95</v>
      </c>
      <c r="I22" s="404" t="s">
        <v>95</v>
      </c>
      <c r="J22" s="404" t="s">
        <v>95</v>
      </c>
      <c r="K22" s="404" t="s">
        <v>95</v>
      </c>
      <c r="L22" s="404" t="s">
        <v>95</v>
      </c>
    </row>
    <row r="23" ht="23" customHeight="1" spans="1:23">
      <c r="A23" s="81"/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6"/>
    </row>
    <row r="24" ht="23" customHeight="1" spans="1:23">
      <c r="A24" s="81"/>
      <c r="B24" s="405"/>
      <c r="C24" s="405"/>
      <c r="D24" s="405"/>
      <c r="E24" s="405"/>
      <c r="F24" s="405"/>
      <c r="G24" s="405"/>
      <c r="H24" s="405"/>
      <c r="I24" s="405"/>
      <c r="J24" s="405"/>
      <c r="K24" s="405"/>
      <c r="L24" s="406"/>
    </row>
    <row r="25" ht="23" customHeight="1" spans="1:23">
      <c r="A25" s="81"/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6"/>
    </row>
    <row r="26" ht="23" customHeight="1" spans="1:23">
      <c r="A26" s="407"/>
      <c r="B26" s="405"/>
      <c r="C26" s="405"/>
      <c r="D26" s="405"/>
      <c r="E26" s="405"/>
      <c r="F26" s="405"/>
      <c r="G26" s="405"/>
      <c r="H26" s="405"/>
      <c r="I26" s="405"/>
      <c r="J26" s="405"/>
      <c r="K26" s="405"/>
      <c r="L26" s="406"/>
    </row>
    <row r="27" ht="18" customHeight="1" spans="1:23">
      <c r="A27" s="408" t="s">
        <v>122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10"/>
    </row>
    <row r="28" ht="18.75" customHeight="1" spans="1:23">
      <c r="A28" s="411"/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3"/>
    </row>
    <row r="29" ht="18.75" customHeight="1" spans="1:23">
      <c r="A29" s="414"/>
      <c r="B29" s="415"/>
      <c r="C29" s="415"/>
      <c r="D29" s="415"/>
      <c r="E29" s="415"/>
      <c r="F29" s="415"/>
      <c r="G29" s="415"/>
      <c r="H29" s="415"/>
      <c r="I29" s="415"/>
      <c r="J29" s="415"/>
      <c r="K29" s="415"/>
      <c r="L29" s="416"/>
    </row>
    <row r="30" ht="18" customHeight="1" spans="1:23">
      <c r="A30" s="408" t="s">
        <v>123</v>
      </c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10"/>
    </row>
    <row r="31" ht="14.25" spans="1:23">
      <c r="A31" s="417" t="s">
        <v>124</v>
      </c>
      <c r="B31" s="418"/>
      <c r="C31" s="418"/>
      <c r="D31" s="418"/>
      <c r="E31" s="418"/>
      <c r="F31" s="418"/>
      <c r="G31" s="418"/>
      <c r="H31" s="418"/>
      <c r="I31" s="418"/>
      <c r="J31" s="418"/>
      <c r="K31" s="418"/>
      <c r="L31" s="419"/>
    </row>
    <row r="32" ht="15" spans="1:23">
      <c r="A32" s="169" t="s">
        <v>125</v>
      </c>
      <c r="B32" s="170"/>
      <c r="C32" s="268" t="s">
        <v>65</v>
      </c>
      <c r="D32" s="268" t="s">
        <v>66</v>
      </c>
      <c r="E32" s="420" t="s">
        <v>126</v>
      </c>
      <c r="F32" s="421"/>
      <c r="G32" s="421"/>
      <c r="H32" s="421"/>
      <c r="I32" s="421"/>
      <c r="J32" s="421"/>
      <c r="K32" s="421"/>
      <c r="L32" s="422"/>
    </row>
    <row r="33" ht="15" spans="1:12">
      <c r="A33" s="423" t="s">
        <v>127</v>
      </c>
      <c r="B33" s="423"/>
      <c r="C33" s="423"/>
      <c r="D33" s="423"/>
      <c r="E33" s="423"/>
      <c r="F33" s="423"/>
      <c r="G33" s="423"/>
      <c r="H33" s="423"/>
      <c r="I33" s="423"/>
      <c r="J33" s="423"/>
      <c r="K33" s="423"/>
      <c r="L33" s="423"/>
    </row>
    <row r="34" ht="21" customHeight="1" spans="1:12">
      <c r="A34" s="326" t="s">
        <v>128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8"/>
    </row>
    <row r="35" ht="21" customHeight="1" spans="1:12">
      <c r="A35" s="329" t="s">
        <v>129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331"/>
    </row>
    <row r="36" ht="21" customHeight="1" spans="1:12">
      <c r="A36" s="329" t="s">
        <v>130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0"/>
      <c r="L36" s="331"/>
    </row>
    <row r="37" ht="21" customHeight="1" spans="1:12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0"/>
      <c r="L37" s="331"/>
    </row>
    <row r="38" ht="21" customHeight="1" spans="1:12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31"/>
    </row>
    <row r="39" ht="21" customHeight="1" spans="1:12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0"/>
      <c r="L39" s="331"/>
    </row>
    <row r="40" ht="21" customHeight="1" spans="1:12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0"/>
      <c r="L40" s="331"/>
    </row>
    <row r="41" ht="15" spans="1:12">
      <c r="A41" s="322" t="s">
        <v>131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4"/>
    </row>
    <row r="42" ht="15" spans="1:12">
      <c r="A42" s="381" t="s">
        <v>132</v>
      </c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3"/>
    </row>
    <row r="43" ht="14.25" spans="1:12">
      <c r="A43" s="390" t="s">
        <v>133</v>
      </c>
      <c r="B43" s="386" t="s">
        <v>95</v>
      </c>
      <c r="C43" s="386" t="s">
        <v>96</v>
      </c>
      <c r="D43" s="386" t="s">
        <v>88</v>
      </c>
      <c r="E43" s="392" t="s">
        <v>134</v>
      </c>
      <c r="F43" s="386" t="s">
        <v>95</v>
      </c>
      <c r="G43" s="386"/>
      <c r="H43" s="386" t="s">
        <v>96</v>
      </c>
      <c r="I43" s="386" t="s">
        <v>88</v>
      </c>
      <c r="J43" s="392" t="s">
        <v>135</v>
      </c>
      <c r="K43" s="386" t="s">
        <v>95</v>
      </c>
      <c r="L43" s="389" t="s">
        <v>96</v>
      </c>
    </row>
    <row r="44" ht="14.25" spans="1:12">
      <c r="A44" s="318" t="s">
        <v>87</v>
      </c>
      <c r="B44" s="268" t="s">
        <v>95</v>
      </c>
      <c r="C44" s="268" t="s">
        <v>96</v>
      </c>
      <c r="D44" s="268" t="s">
        <v>88</v>
      </c>
      <c r="E44" s="319" t="s">
        <v>94</v>
      </c>
      <c r="F44" s="268" t="s">
        <v>95</v>
      </c>
      <c r="G44" s="268"/>
      <c r="H44" s="268" t="s">
        <v>96</v>
      </c>
      <c r="I44" s="268" t="s">
        <v>88</v>
      </c>
      <c r="J44" s="319" t="s">
        <v>105</v>
      </c>
      <c r="K44" s="268" t="s">
        <v>95</v>
      </c>
      <c r="L44" s="270" t="s">
        <v>96</v>
      </c>
    </row>
    <row r="45" ht="15" spans="1:12">
      <c r="A45" s="280" t="s">
        <v>98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94"/>
    </row>
    <row r="46" ht="15" spans="1:12">
      <c r="A46" s="423" t="s">
        <v>136</v>
      </c>
      <c r="B46" s="423"/>
      <c r="C46" s="423"/>
      <c r="D46" s="423"/>
      <c r="E46" s="423"/>
      <c r="F46" s="423"/>
      <c r="G46" s="423"/>
      <c r="H46" s="423"/>
      <c r="I46" s="423"/>
      <c r="J46" s="423"/>
      <c r="K46" s="423"/>
      <c r="L46" s="423"/>
    </row>
    <row r="47" ht="15" spans="1:12">
      <c r="A47" s="326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8"/>
    </row>
    <row r="48" ht="15" spans="1:12">
      <c r="A48" s="424" t="s">
        <v>137</v>
      </c>
      <c r="B48" s="425" t="s">
        <v>138</v>
      </c>
      <c r="C48" s="425"/>
      <c r="D48" s="426" t="s">
        <v>139</v>
      </c>
      <c r="E48" s="427" t="s">
        <v>140</v>
      </c>
      <c r="F48" s="428" t="s">
        <v>141</v>
      </c>
      <c r="G48" s="428"/>
      <c r="H48" s="429">
        <v>46128</v>
      </c>
      <c r="I48" s="430" t="s">
        <v>142</v>
      </c>
      <c r="J48" s="431"/>
      <c r="K48" s="432" t="s">
        <v>143</v>
      </c>
      <c r="L48" s="433"/>
    </row>
    <row r="49" ht="15" spans="1:12">
      <c r="A49" s="423" t="s">
        <v>144</v>
      </c>
      <c r="B49" s="423"/>
      <c r="C49" s="423"/>
      <c r="D49" s="423"/>
      <c r="E49" s="423"/>
      <c r="F49" s="423"/>
      <c r="G49" s="423"/>
      <c r="H49" s="423"/>
      <c r="I49" s="423"/>
      <c r="J49" s="423"/>
      <c r="K49" s="423"/>
      <c r="L49" s="423"/>
    </row>
    <row r="50" ht="15" spans="1:12">
      <c r="A50" s="434" t="s">
        <v>145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5"/>
      <c r="L50" s="436"/>
    </row>
    <row r="51" ht="15" spans="1:12">
      <c r="A51" s="424" t="s">
        <v>137</v>
      </c>
      <c r="B51" s="425" t="s">
        <v>138</v>
      </c>
      <c r="C51" s="425"/>
      <c r="D51" s="426" t="s">
        <v>139</v>
      </c>
      <c r="E51" s="427" t="s">
        <v>140</v>
      </c>
      <c r="F51" s="428" t="s">
        <v>141</v>
      </c>
      <c r="G51" s="428"/>
      <c r="H51" s="429">
        <v>46128</v>
      </c>
      <c r="I51" s="430" t="s">
        <v>142</v>
      </c>
      <c r="J51" s="431"/>
      <c r="K51" s="432" t="s">
        <v>143</v>
      </c>
      <c r="L51" s="433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1"/>
  <sheetViews>
    <sheetView workbookViewId="0">
      <selection activeCell="A6" sqref="A6:A16"/>
    </sheetView>
  </sheetViews>
  <sheetFormatPr defaultColWidth="9" defaultRowHeight="14.25"/>
  <cols>
    <col min="1" max="1" width="20.75" style="87" customWidth="1"/>
    <col min="2" max="2" width="9" style="87" customWidth="1"/>
    <col min="3" max="9" width="8.5" style="88" customWidth="1"/>
    <col min="10" max="12" width="8.5" style="87" customWidth="1"/>
    <col min="13" max="13" width="10.25" style="87" customWidth="1"/>
    <col min="14" max="14" width="6.5" style="87" customWidth="1"/>
    <col min="15" max="15" width="2.75" style="87" customWidth="1"/>
    <col min="16" max="16" width="9.15833333333333" style="87" customWidth="1"/>
    <col min="17" max="17" width="10.75" style="87" customWidth="1"/>
    <col min="18" max="21" width="9.75" style="87" customWidth="1"/>
    <col min="22" max="259" width="9" style="87"/>
    <col min="260" max="16384" width="9" style="90"/>
  </cols>
  <sheetData>
    <row r="1" s="87" customFormat="1" ht="29" customHeight="1" spans="1:262">
      <c r="A1" s="233" t="s">
        <v>146</v>
      </c>
      <c r="B1" s="233"/>
      <c r="C1" s="235"/>
      <c r="D1" s="235"/>
      <c r="E1" s="235"/>
      <c r="F1" s="235"/>
      <c r="G1" s="235"/>
      <c r="H1" s="235"/>
      <c r="I1" s="235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  <c r="JB1" s="90"/>
    </row>
    <row r="2" s="87" customFormat="1" ht="20" customHeight="1" spans="1:262">
      <c r="A2" s="96" t="s">
        <v>61</v>
      </c>
      <c r="B2" s="350" t="str">
        <f>首期!B4</f>
        <v>TAJJFO8240</v>
      </c>
      <c r="C2" s="351"/>
      <c r="D2" s="351"/>
      <c r="E2" s="351"/>
      <c r="F2" s="351"/>
      <c r="G2" s="351"/>
      <c r="H2" s="351"/>
      <c r="I2" s="350"/>
      <c r="J2" s="100" t="s">
        <v>67</v>
      </c>
      <c r="K2" s="101" t="str">
        <f>首期!B5</f>
        <v>女式POLO短袖T恤</v>
      </c>
      <c r="L2" s="101"/>
      <c r="M2" s="101"/>
      <c r="N2" s="101"/>
      <c r="O2" s="352"/>
      <c r="P2" s="103" t="s">
        <v>57</v>
      </c>
      <c r="Q2" s="104" t="s">
        <v>56</v>
      </c>
      <c r="R2" s="104"/>
      <c r="S2" s="104"/>
      <c r="T2" s="104"/>
      <c r="U2" s="105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</row>
    <row r="3" s="87" customFormat="1" spans="1:262">
      <c r="A3" s="106" t="s">
        <v>147</v>
      </c>
      <c r="B3" s="107" t="s">
        <v>148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7"/>
      <c r="O3" s="353"/>
      <c r="P3" s="111"/>
      <c r="Q3" s="111"/>
      <c r="R3" s="111"/>
      <c r="S3" s="111"/>
      <c r="T3" s="111"/>
      <c r="U3" s="112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</row>
    <row r="4" s="87" customFormat="1" ht="16.5" spans="1:262">
      <c r="A4" s="106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115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13" t="s">
        <v>149</v>
      </c>
      <c r="N4" s="354" t="s">
        <v>150</v>
      </c>
      <c r="O4" s="353"/>
      <c r="P4" s="355"/>
      <c r="Q4" s="356"/>
      <c r="R4" s="357" t="s">
        <v>151</v>
      </c>
      <c r="S4" s="357" t="s">
        <v>151</v>
      </c>
      <c r="T4" s="357"/>
      <c r="U4" s="358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</row>
    <row r="5" s="87" customFormat="1" ht="16.5" spans="1:262">
      <c r="A5" s="106"/>
      <c r="B5" s="113" t="s">
        <v>152</v>
      </c>
      <c r="C5" s="113" t="s">
        <v>153</v>
      </c>
      <c r="D5" s="114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18" t="s">
        <v>159</v>
      </c>
      <c r="J5" s="118" t="s">
        <v>160</v>
      </c>
      <c r="K5" s="118" t="s">
        <v>161</v>
      </c>
      <c r="L5" s="118" t="s">
        <v>162</v>
      </c>
      <c r="M5" s="118" t="s">
        <v>163</v>
      </c>
      <c r="N5" s="354"/>
      <c r="O5" s="353"/>
      <c r="P5" s="120"/>
      <c r="Q5" s="359"/>
      <c r="R5" s="355" t="s">
        <v>164</v>
      </c>
      <c r="S5" s="355" t="s">
        <v>165</v>
      </c>
      <c r="T5" s="355"/>
      <c r="U5" s="36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</row>
    <row r="6" s="87" customFormat="1" ht="20" customHeight="1" spans="1:262">
      <c r="A6" s="238" t="s">
        <v>166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361" t="s">
        <v>167</v>
      </c>
      <c r="O6" s="353"/>
      <c r="P6" s="120"/>
      <c r="Q6" s="120"/>
      <c r="R6" s="120" t="s">
        <v>168</v>
      </c>
      <c r="S6" s="120" t="s">
        <v>169</v>
      </c>
      <c r="T6" s="120"/>
      <c r="U6" s="121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</row>
    <row r="7" s="87" customFormat="1" ht="20" customHeight="1" spans="1:262">
      <c r="A7" s="238" t="s">
        <v>170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361" t="s">
        <v>167</v>
      </c>
      <c r="O7" s="353"/>
      <c r="P7" s="120"/>
      <c r="Q7" s="120"/>
      <c r="R7" s="120" t="s">
        <v>171</v>
      </c>
      <c r="S7" s="120" t="s">
        <v>168</v>
      </c>
      <c r="T7" s="120"/>
      <c r="U7" s="121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</row>
    <row r="8" s="87" customFormat="1" ht="20" customHeight="1" spans="1:262">
      <c r="A8" s="238" t="s">
        <v>172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361" t="s">
        <v>167</v>
      </c>
      <c r="O8" s="353"/>
      <c r="P8" s="120"/>
      <c r="Q8" s="120"/>
      <c r="R8" s="120" t="s">
        <v>171</v>
      </c>
      <c r="S8" s="120" t="s">
        <v>169</v>
      </c>
      <c r="T8" s="120"/>
      <c r="U8" s="121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</row>
    <row r="9" s="87" customFormat="1" ht="20" customHeight="1" spans="1:262">
      <c r="A9" s="238" t="s">
        <v>173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361" t="s">
        <v>174</v>
      </c>
      <c r="O9" s="353"/>
      <c r="P9" s="120"/>
      <c r="Q9" s="120"/>
      <c r="R9" s="120" t="s">
        <v>169</v>
      </c>
      <c r="S9" s="120" t="s">
        <v>175</v>
      </c>
      <c r="T9" s="120"/>
      <c r="U9" s="121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</row>
    <row r="10" s="87" customFormat="1" ht="20" customHeight="1" spans="1:262">
      <c r="A10" s="238" t="s">
        <v>176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361" t="s">
        <v>174</v>
      </c>
      <c r="O10" s="353"/>
      <c r="P10" s="120"/>
      <c r="Q10" s="120"/>
      <c r="R10" s="120" t="s">
        <v>169</v>
      </c>
      <c r="S10" s="120" t="s">
        <v>175</v>
      </c>
      <c r="T10" s="120"/>
      <c r="U10" s="121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</row>
    <row r="11" s="87" customFormat="1" ht="20" customHeight="1" spans="1:262">
      <c r="A11" s="238" t="s">
        <v>177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361" t="s">
        <v>178</v>
      </c>
      <c r="O11" s="353"/>
      <c r="P11" s="120"/>
      <c r="Q11" s="120"/>
      <c r="R11" s="120" t="s">
        <v>179</v>
      </c>
      <c r="S11" s="120" t="s">
        <v>179</v>
      </c>
      <c r="T11" s="120"/>
      <c r="U11" s="121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  <c r="JB11" s="90"/>
    </row>
    <row r="12" s="87" customFormat="1" ht="20" customHeight="1" spans="1:262">
      <c r="A12" s="238" t="s">
        <v>180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361" t="s">
        <v>174</v>
      </c>
      <c r="O12" s="353"/>
      <c r="P12" s="120"/>
      <c r="Q12" s="120"/>
      <c r="R12" s="120" t="s">
        <v>181</v>
      </c>
      <c r="S12" s="120" t="s">
        <v>175</v>
      </c>
      <c r="T12" s="120"/>
      <c r="U12" s="121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</row>
    <row r="13" s="87" customFormat="1" ht="20" customHeight="1" spans="1:262">
      <c r="A13" s="238" t="s">
        <v>182</v>
      </c>
      <c r="B13" s="123">
        <f>C13-0.7</f>
        <v>14.1</v>
      </c>
      <c r="C13" s="123">
        <f>D13-0.7</f>
        <v>14.8</v>
      </c>
      <c r="D13" s="125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361">
        <v>0</v>
      </c>
      <c r="O13" s="353"/>
      <c r="P13" s="120"/>
      <c r="Q13" s="120"/>
      <c r="R13" s="120" t="s">
        <v>175</v>
      </c>
      <c r="S13" s="120" t="s">
        <v>175</v>
      </c>
      <c r="T13" s="120"/>
      <c r="U13" s="121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</row>
    <row r="14" s="87" customFormat="1" ht="20" customHeight="1" spans="1:262">
      <c r="A14" s="238" t="s">
        <v>183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362"/>
      <c r="O14" s="353"/>
      <c r="P14" s="120"/>
      <c r="Q14" s="120"/>
      <c r="R14" s="120" t="s">
        <v>179</v>
      </c>
      <c r="S14" s="120" t="s">
        <v>179</v>
      </c>
      <c r="T14" s="120"/>
      <c r="U14" s="121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  <c r="JB14" s="90"/>
    </row>
    <row r="15" s="87" customFormat="1" ht="20" customHeight="1" spans="1:262">
      <c r="A15" s="238" t="s">
        <v>184</v>
      </c>
      <c r="B15" s="126">
        <v>12</v>
      </c>
      <c r="C15" s="126">
        <v>12</v>
      </c>
      <c r="D15" s="124">
        <v>13</v>
      </c>
      <c r="E15" s="126">
        <v>13</v>
      </c>
      <c r="F15" s="126">
        <f>D15+2</f>
        <v>15</v>
      </c>
      <c r="G15" s="126">
        <v>15</v>
      </c>
      <c r="H15" s="126">
        <f>G15+1</f>
        <v>16</v>
      </c>
      <c r="I15" s="126">
        <f t="shared" ref="I15:M15" si="13">H15</f>
        <v>16</v>
      </c>
      <c r="J15" s="126">
        <f t="shared" si="13"/>
        <v>16</v>
      </c>
      <c r="K15" s="126">
        <f t="shared" si="13"/>
        <v>16</v>
      </c>
      <c r="L15" s="126">
        <f t="shared" si="13"/>
        <v>16</v>
      </c>
      <c r="M15" s="126">
        <f t="shared" si="13"/>
        <v>16</v>
      </c>
      <c r="N15" s="362"/>
      <c r="O15" s="353"/>
      <c r="P15" s="120"/>
      <c r="Q15" s="120"/>
      <c r="R15" s="120" t="s">
        <v>179</v>
      </c>
      <c r="S15" s="120" t="s">
        <v>179</v>
      </c>
      <c r="T15" s="120"/>
      <c r="U15" s="121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  <c r="JB15" s="90"/>
    </row>
    <row r="16" s="87" customFormat="1" ht="20" customHeight="1" spans="1:262">
      <c r="A16" s="238" t="s">
        <v>185</v>
      </c>
      <c r="B16" s="127">
        <f>C16</f>
        <v>4.5</v>
      </c>
      <c r="C16" s="127">
        <f>D16</f>
        <v>4.5</v>
      </c>
      <c r="D16" s="128">
        <v>4.5</v>
      </c>
      <c r="E16" s="127">
        <f t="shared" ref="E16:M16" si="14">D16</f>
        <v>4.5</v>
      </c>
      <c r="F16" s="127">
        <f t="shared" si="14"/>
        <v>4.5</v>
      </c>
      <c r="G16" s="127">
        <f t="shared" si="14"/>
        <v>4.5</v>
      </c>
      <c r="H16" s="127">
        <f t="shared" si="14"/>
        <v>4.5</v>
      </c>
      <c r="I16" s="127">
        <f t="shared" si="14"/>
        <v>4.5</v>
      </c>
      <c r="J16" s="127">
        <f t="shared" si="14"/>
        <v>4.5</v>
      </c>
      <c r="K16" s="127">
        <f t="shared" si="14"/>
        <v>4.5</v>
      </c>
      <c r="L16" s="127">
        <f t="shared" si="14"/>
        <v>4.5</v>
      </c>
      <c r="M16" s="127">
        <f t="shared" si="14"/>
        <v>4.5</v>
      </c>
      <c r="N16" s="362"/>
      <c r="O16" s="353"/>
      <c r="P16" s="120"/>
      <c r="Q16" s="120"/>
      <c r="R16" s="120" t="s">
        <v>179</v>
      </c>
      <c r="S16" s="120" t="s">
        <v>179</v>
      </c>
      <c r="T16" s="120"/>
      <c r="U16" s="121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</row>
    <row r="17" s="87" customFormat="1" ht="20" customHeight="1" spans="1:262">
      <c r="A17" s="363"/>
      <c r="B17" s="130"/>
      <c r="C17" s="130"/>
      <c r="D17" s="130"/>
      <c r="E17" s="130"/>
      <c r="F17" s="130"/>
      <c r="G17" s="130"/>
      <c r="H17" s="130"/>
      <c r="I17" s="364"/>
      <c r="J17" s="130"/>
      <c r="K17" s="130"/>
      <c r="L17" s="130"/>
      <c r="M17" s="130"/>
      <c r="N17" s="365"/>
      <c r="O17" s="353"/>
      <c r="P17" s="120"/>
      <c r="Q17" s="120"/>
      <c r="R17" s="120"/>
      <c r="S17" s="120"/>
      <c r="T17" s="120"/>
      <c r="U17" s="121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  <c r="JB17" s="90"/>
    </row>
    <row r="18" s="87" customFormat="1" ht="20" customHeight="1" spans="1:262">
      <c r="A18" s="366"/>
      <c r="B18" s="367"/>
      <c r="C18" s="367"/>
      <c r="D18" s="367"/>
      <c r="E18" s="367"/>
      <c r="F18" s="367"/>
      <c r="G18" s="367"/>
      <c r="H18" s="367"/>
      <c r="I18" s="368"/>
      <c r="J18" s="367"/>
      <c r="K18" s="367"/>
      <c r="L18" s="367"/>
      <c r="M18" s="367"/>
      <c r="N18" s="369"/>
      <c r="O18" s="370"/>
      <c r="P18" s="138"/>
      <c r="Q18" s="138"/>
      <c r="R18" s="138"/>
      <c r="S18" s="138"/>
      <c r="T18" s="138"/>
      <c r="U18" s="139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  <c r="JB18" s="90"/>
    </row>
    <row r="19" s="87" customFormat="1" ht="16.5" spans="1:262">
      <c r="A19" s="371"/>
      <c r="B19" s="371"/>
      <c r="C19" s="372"/>
      <c r="D19" s="372"/>
      <c r="E19" s="372"/>
      <c r="F19" s="372"/>
      <c r="G19" s="372"/>
      <c r="H19" s="372"/>
      <c r="I19" s="372"/>
      <c r="J19" s="373"/>
      <c r="K19" s="372"/>
      <c r="L19" s="372"/>
      <c r="M19" s="372"/>
      <c r="N19" s="372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  <c r="JB19" s="90"/>
    </row>
    <row r="20" s="87" customFormat="1" spans="1:262">
      <c r="A20" s="140" t="s">
        <v>186</v>
      </c>
      <c r="B20" s="140"/>
      <c r="C20" s="141"/>
      <c r="D20" s="141"/>
      <c r="E20" s="141"/>
      <c r="F20" s="141"/>
      <c r="G20" s="141"/>
      <c r="H20" s="141"/>
      <c r="I20" s="141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  <c r="JB20" s="90"/>
    </row>
    <row r="21" s="87" customFormat="1" spans="1:262">
      <c r="C21" s="88"/>
      <c r="D21" s="142" t="s">
        <v>187</v>
      </c>
      <c r="E21" s="143">
        <v>46128</v>
      </c>
      <c r="F21" s="143"/>
      <c r="G21" s="88"/>
      <c r="H21" s="142" t="s">
        <v>188</v>
      </c>
      <c r="I21" s="142" t="s">
        <v>140</v>
      </c>
      <c r="L21" s="142" t="s">
        <v>189</v>
      </c>
      <c r="M21" s="87"/>
      <c r="N21" s="142" t="s">
        <v>143</v>
      </c>
      <c r="P21" s="142"/>
      <c r="Q21" s="244"/>
      <c r="R21" s="142"/>
      <c r="S21" s="142"/>
      <c r="T21" s="142"/>
      <c r="U21" s="87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  <c r="IX21" s="90"/>
      <c r="IY21" s="90"/>
      <c r="IZ21" s="90"/>
      <c r="JA21" s="90"/>
      <c r="JB21" s="90"/>
    </row>
  </sheetData>
  <mergeCells count="10">
    <mergeCell ref="A1:U1"/>
    <mergeCell ref="B2:I2"/>
    <mergeCell ref="K2:N2"/>
    <mergeCell ref="Q2:U2"/>
    <mergeCell ref="B3:N3"/>
    <mergeCell ref="P3:U3"/>
    <mergeCell ref="E21:F21"/>
    <mergeCell ref="A3:A5"/>
    <mergeCell ref="N4:N5"/>
    <mergeCell ref="O2:O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view="pageBreakPreview" zoomScaleNormal="100" workbookViewId="0">
      <selection activeCell="R22" sqref="Q21:R22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4">
      <c r="A1" s="149" t="s">
        <v>190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4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0"/>
      <c r="I2" s="252" t="s">
        <v>57</v>
      </c>
      <c r="J2" s="253" t="s">
        <v>56</v>
      </c>
      <c r="K2" s="253"/>
    </row>
    <row r="3" customHeight="1" spans="1:14">
      <c r="A3" s="254" t="s">
        <v>58</v>
      </c>
      <c r="B3" s="255"/>
      <c r="C3" s="256"/>
      <c r="D3" s="257" t="s">
        <v>59</v>
      </c>
      <c r="E3" s="258"/>
      <c r="F3" s="258"/>
      <c r="G3" s="259"/>
      <c r="H3" s="260"/>
      <c r="I3" s="257" t="s">
        <v>60</v>
      </c>
      <c r="J3" s="258"/>
      <c r="K3" s="258"/>
    </row>
    <row r="4" customHeight="1" spans="1:14">
      <c r="A4" s="261" t="s">
        <v>61</v>
      </c>
      <c r="B4" s="262" t="s">
        <v>62</v>
      </c>
      <c r="C4" s="263"/>
      <c r="D4" s="261" t="s">
        <v>63</v>
      </c>
      <c r="E4" s="264"/>
      <c r="F4" s="265">
        <v>46142</v>
      </c>
      <c r="G4" s="266"/>
      <c r="H4" s="267"/>
      <c r="I4" s="261" t="s">
        <v>64</v>
      </c>
      <c r="J4" s="264"/>
      <c r="K4" s="268" t="s">
        <v>65</v>
      </c>
    </row>
    <row r="5" customHeight="1" spans="1:14">
      <c r="A5" s="269" t="s">
        <v>67</v>
      </c>
      <c r="B5" s="268" t="s">
        <v>68</v>
      </c>
      <c r="C5" s="270"/>
      <c r="D5" s="261" t="s">
        <v>69</v>
      </c>
      <c r="E5" s="264"/>
      <c r="F5" s="265">
        <v>46122</v>
      </c>
      <c r="G5" s="266"/>
      <c r="H5" s="267"/>
      <c r="I5" s="261" t="s">
        <v>70</v>
      </c>
      <c r="J5" s="264"/>
      <c r="K5" s="268" t="s">
        <v>65</v>
      </c>
    </row>
    <row r="6" customHeight="1" spans="1:14">
      <c r="A6" s="261" t="s">
        <v>71</v>
      </c>
      <c r="B6" s="271" t="s">
        <v>72</v>
      </c>
      <c r="C6" s="272">
        <v>11</v>
      </c>
      <c r="D6" s="269" t="s">
        <v>73</v>
      </c>
      <c r="E6" s="273"/>
      <c r="F6" s="265">
        <v>46132</v>
      </c>
      <c r="G6" s="266"/>
      <c r="H6" s="267"/>
      <c r="I6" s="261" t="s">
        <v>74</v>
      </c>
      <c r="J6" s="264"/>
      <c r="K6" s="268" t="s">
        <v>65</v>
      </c>
    </row>
    <row r="7" customHeight="1" spans="1:14">
      <c r="A7" s="261" t="s">
        <v>75</v>
      </c>
      <c r="B7" s="274">
        <v>2925</v>
      </c>
      <c r="C7" s="275"/>
      <c r="D7" s="269" t="s">
        <v>76</v>
      </c>
      <c r="E7" s="276"/>
      <c r="F7" s="265">
        <v>46134</v>
      </c>
      <c r="G7" s="266"/>
      <c r="H7" s="267"/>
      <c r="I7" s="261" t="s">
        <v>77</v>
      </c>
      <c r="J7" s="264"/>
      <c r="K7" s="268" t="s">
        <v>65</v>
      </c>
    </row>
    <row r="8" customHeight="1" spans="1:14">
      <c r="A8" s="277" t="s">
        <v>78</v>
      </c>
      <c r="B8" s="278" t="s">
        <v>79</v>
      </c>
      <c r="C8" s="279"/>
      <c r="D8" s="280" t="s">
        <v>80</v>
      </c>
      <c r="E8" s="281"/>
      <c r="F8" s="282">
        <v>46137</v>
      </c>
      <c r="G8" s="283"/>
      <c r="H8" s="284"/>
      <c r="I8" s="280" t="s">
        <v>81</v>
      </c>
      <c r="J8" s="281"/>
      <c r="K8" s="285" t="s">
        <v>65</v>
      </c>
      <c r="N8" s="180"/>
    </row>
    <row r="9" customHeight="1" spans="1:14">
      <c r="A9" s="286" t="s">
        <v>191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customHeight="1" spans="1:14">
      <c r="A10" s="287" t="s">
        <v>84</v>
      </c>
      <c r="B10" s="288" t="s">
        <v>85</v>
      </c>
      <c r="C10" s="289" t="s">
        <v>86</v>
      </c>
      <c r="D10" s="290"/>
      <c r="E10" s="291" t="s">
        <v>89</v>
      </c>
      <c r="F10" s="288" t="s">
        <v>85</v>
      </c>
      <c r="G10" s="289" t="s">
        <v>86</v>
      </c>
      <c r="H10" s="288"/>
      <c r="I10" s="291" t="s">
        <v>87</v>
      </c>
      <c r="J10" s="288" t="s">
        <v>85</v>
      </c>
      <c r="K10" s="292" t="s">
        <v>86</v>
      </c>
    </row>
    <row r="11" customHeight="1" spans="1:14">
      <c r="A11" s="269" t="s">
        <v>90</v>
      </c>
      <c r="B11" s="293" t="s">
        <v>85</v>
      </c>
      <c r="C11" s="268" t="s">
        <v>86</v>
      </c>
      <c r="D11" s="276"/>
      <c r="E11" s="273" t="s">
        <v>92</v>
      </c>
      <c r="F11" s="293" t="s">
        <v>85</v>
      </c>
      <c r="G11" s="268" t="s">
        <v>86</v>
      </c>
      <c r="H11" s="293"/>
      <c r="I11" s="273" t="s">
        <v>97</v>
      </c>
      <c r="J11" s="293" t="s">
        <v>85</v>
      </c>
      <c r="K11" s="270" t="s">
        <v>86</v>
      </c>
    </row>
    <row r="12" customHeight="1" spans="1:14">
      <c r="A12" s="280" t="s">
        <v>126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94"/>
    </row>
    <row r="13" customHeight="1" spans="1:14">
      <c r="A13" s="295" t="s">
        <v>192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4">
      <c r="A14" s="296" t="s">
        <v>193</v>
      </c>
      <c r="B14" s="297"/>
      <c r="C14" s="297"/>
      <c r="D14" s="297"/>
      <c r="E14" s="297"/>
      <c r="F14" s="297"/>
      <c r="G14" s="297"/>
      <c r="H14" s="298"/>
      <c r="I14" s="299"/>
      <c r="J14" s="299"/>
      <c r="K14" s="300"/>
    </row>
    <row r="15" customHeight="1" spans="1:14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customHeight="1" spans="1:14">
      <c r="A16" s="308"/>
      <c r="B16" s="285"/>
      <c r="C16" s="285"/>
      <c r="D16" s="285"/>
      <c r="E16" s="285"/>
      <c r="F16" s="285"/>
      <c r="G16" s="285"/>
      <c r="H16" s="285"/>
      <c r="I16" s="285"/>
      <c r="J16" s="285"/>
      <c r="K16" s="309"/>
    </row>
    <row r="17" customHeight="1" spans="1:11">
      <c r="A17" s="295" t="s">
        <v>194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310" t="s">
        <v>195</v>
      </c>
      <c r="B18" s="311"/>
      <c r="C18" s="311"/>
      <c r="D18" s="311"/>
      <c r="E18" s="311"/>
      <c r="F18" s="311"/>
      <c r="G18" s="311"/>
      <c r="H18" s="311"/>
      <c r="I18" s="299"/>
      <c r="J18" s="299"/>
      <c r="K18" s="300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customHeight="1" spans="1:11">
      <c r="A20" s="308"/>
      <c r="B20" s="285"/>
      <c r="C20" s="285"/>
      <c r="D20" s="285"/>
      <c r="E20" s="285"/>
      <c r="F20" s="285"/>
      <c r="G20" s="285"/>
      <c r="H20" s="285"/>
      <c r="I20" s="285"/>
      <c r="J20" s="285"/>
      <c r="K20" s="309"/>
    </row>
    <row r="21" customHeight="1" spans="1:11">
      <c r="A21" s="312" t="s">
        <v>123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customHeight="1" spans="1:11">
      <c r="A22" s="151" t="s">
        <v>124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9"/>
    </row>
    <row r="23" customHeight="1" spans="1:11">
      <c r="A23" s="169" t="s">
        <v>125</v>
      </c>
      <c r="B23" s="170"/>
      <c r="C23" s="268" t="s">
        <v>65</v>
      </c>
      <c r="D23" s="268" t="s">
        <v>66</v>
      </c>
      <c r="E23" s="167"/>
      <c r="F23" s="167"/>
      <c r="G23" s="167"/>
      <c r="H23" s="167"/>
      <c r="I23" s="167"/>
      <c r="J23" s="167"/>
      <c r="K23" s="168"/>
    </row>
    <row r="24" customHeight="1" spans="1:11">
      <c r="A24" s="313" t="s">
        <v>196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14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customHeight="1" spans="1:11">
      <c r="A26" s="286" t="s">
        <v>132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customHeight="1" spans="1:11">
      <c r="A27" s="254" t="s">
        <v>133</v>
      </c>
      <c r="B27" s="289" t="s">
        <v>95</v>
      </c>
      <c r="C27" s="289" t="s">
        <v>96</v>
      </c>
      <c r="D27" s="289" t="s">
        <v>88</v>
      </c>
      <c r="E27" s="255" t="s">
        <v>134</v>
      </c>
      <c r="F27" s="289" t="s">
        <v>95</v>
      </c>
      <c r="G27" s="289" t="s">
        <v>96</v>
      </c>
      <c r="H27" s="289" t="s">
        <v>88</v>
      </c>
      <c r="I27" s="255" t="s">
        <v>135</v>
      </c>
      <c r="J27" s="289" t="s">
        <v>95</v>
      </c>
      <c r="K27" s="292" t="s">
        <v>96</v>
      </c>
    </row>
    <row r="28" customHeight="1" spans="1:11">
      <c r="A28" s="318" t="s">
        <v>87</v>
      </c>
      <c r="B28" s="268" t="s">
        <v>95</v>
      </c>
      <c r="C28" s="268" t="s">
        <v>96</v>
      </c>
      <c r="D28" s="268" t="s">
        <v>88</v>
      </c>
      <c r="E28" s="319" t="s">
        <v>94</v>
      </c>
      <c r="F28" s="268" t="s">
        <v>95</v>
      </c>
      <c r="G28" s="268" t="s">
        <v>96</v>
      </c>
      <c r="H28" s="268" t="s">
        <v>88</v>
      </c>
      <c r="I28" s="319" t="s">
        <v>105</v>
      </c>
      <c r="J28" s="268" t="s">
        <v>95</v>
      </c>
      <c r="K28" s="270" t="s">
        <v>96</v>
      </c>
    </row>
    <row r="29" customHeight="1" spans="1:11">
      <c r="A29" s="261" t="s">
        <v>98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customHeight="1" spans="1:11">
      <c r="A31" s="325" t="s">
        <v>197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ht="21" customHeight="1" spans="1:11">
      <c r="A32" s="326" t="s">
        <v>198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ht="21" customHeight="1" spans="1:11">
      <c r="A33" s="329" t="s">
        <v>199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ht="21" customHeight="1" spans="1:11">
      <c r="A34" s="329" t="s">
        <v>200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ht="21" customHeight="1" spans="1:1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ht="21" customHeight="1" spans="1:1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1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31"/>
    </row>
    <row r="42" ht="21" customHeight="1" spans="1:1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31"/>
    </row>
    <row r="43" ht="17.25" customHeight="1" spans="1:11">
      <c r="A43" s="322" t="s">
        <v>131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4"/>
    </row>
    <row r="44" customHeight="1" spans="1:11">
      <c r="A44" s="325" t="s">
        <v>201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ht="18" customHeight="1" spans="1:11">
      <c r="A45" s="332" t="s">
        <v>126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4"/>
    </row>
    <row r="46" ht="18" customHeight="1" spans="1:11">
      <c r="A46" s="332" t="s">
        <v>202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4"/>
    </row>
    <row r="47" ht="18" customHeight="1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ht="21" customHeight="1" spans="1:11">
      <c r="A48" s="335" t="s">
        <v>137</v>
      </c>
      <c r="B48" s="336" t="s">
        <v>138</v>
      </c>
      <c r="C48" s="336"/>
      <c r="D48" s="337" t="s">
        <v>139</v>
      </c>
      <c r="E48" s="337" t="s">
        <v>140</v>
      </c>
      <c r="F48" s="337" t="s">
        <v>141</v>
      </c>
      <c r="G48" s="338">
        <v>46133</v>
      </c>
      <c r="H48" s="339" t="s">
        <v>142</v>
      </c>
      <c r="I48" s="339"/>
      <c r="J48" s="336" t="s">
        <v>143</v>
      </c>
      <c r="K48" s="340"/>
    </row>
    <row r="49" customHeight="1" spans="1:11">
      <c r="A49" s="341" t="s">
        <v>144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customHeight="1" spans="1:1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customHeight="1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ht="21" customHeight="1" spans="1:11">
      <c r="A52" s="335" t="s">
        <v>137</v>
      </c>
      <c r="B52" s="336" t="s">
        <v>138</v>
      </c>
      <c r="C52" s="336"/>
      <c r="D52" s="337" t="s">
        <v>139</v>
      </c>
      <c r="E52" s="337" t="s">
        <v>140</v>
      </c>
      <c r="F52" s="337" t="s">
        <v>141</v>
      </c>
      <c r="G52" s="338">
        <v>46133</v>
      </c>
      <c r="H52" s="339" t="s">
        <v>142</v>
      </c>
      <c r="I52" s="339"/>
      <c r="J52" s="336" t="s">
        <v>143</v>
      </c>
      <c r="K52" s="340"/>
    </row>
  </sheetData>
  <mergeCells count="81">
    <mergeCell ref="A1:K1"/>
    <mergeCell ref="B2:C2"/>
    <mergeCell ref="D2:E2"/>
    <mergeCell ref="F2:H2"/>
    <mergeCell ref="J2:K2"/>
    <mergeCell ref="A3:C3"/>
    <mergeCell ref="D3:H3"/>
    <mergeCell ref="I3:K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0"/>
  <sheetViews>
    <sheetView topLeftCell="F1" workbookViewId="0">
      <selection activeCell="X23" sqref="X23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12" width="8.5" style="87" customWidth="1"/>
    <col min="13" max="13" width="6.875" style="87" customWidth="1"/>
    <col min="14" max="14" width="3.75" style="87" customWidth="1"/>
    <col min="15" max="22" width="10.625" style="87" customWidth="1"/>
    <col min="23" max="25" width="10.625" style="232" customWidth="1"/>
    <col min="26" max="256" width="9" style="87"/>
    <col min="257" max="16384" width="9" style="90"/>
  </cols>
  <sheetData>
    <row r="1" s="87" customFormat="1" ht="29" customHeight="1" spans="1:259">
      <c r="A1" s="233" t="s">
        <v>146</v>
      </c>
      <c r="B1" s="234"/>
      <c r="C1" s="235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6"/>
      <c r="X1" s="236"/>
      <c r="Y1" s="236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</row>
    <row r="2" s="87" customFormat="1" ht="20" customHeight="1" spans="1:259">
      <c r="A2" s="96" t="s">
        <v>61</v>
      </c>
      <c r="B2" s="97" t="str">
        <f>首期!B4</f>
        <v>TAJJFO8240</v>
      </c>
      <c r="C2" s="98"/>
      <c r="D2" s="99"/>
      <c r="E2" s="99"/>
      <c r="F2" s="99"/>
      <c r="G2" s="99"/>
      <c r="H2" s="99"/>
      <c r="I2" s="100" t="s">
        <v>67</v>
      </c>
      <c r="J2" s="101" t="str">
        <f>首期!B5</f>
        <v>女式POLO短袖T恤</v>
      </c>
      <c r="K2" s="101"/>
      <c r="L2" s="101"/>
      <c r="M2" s="101"/>
      <c r="N2" s="102"/>
      <c r="O2" s="96" t="s">
        <v>57</v>
      </c>
      <c r="P2" s="103"/>
      <c r="Q2" s="104" t="s">
        <v>56</v>
      </c>
      <c r="R2" s="104"/>
      <c r="S2" s="104"/>
      <c r="T2" s="104"/>
      <c r="U2" s="104"/>
      <c r="V2" s="104"/>
      <c r="W2" s="104"/>
      <c r="X2" s="104"/>
      <c r="Y2" s="105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</row>
    <row r="3" s="87" customFormat="1" spans="1:259">
      <c r="A3" s="106" t="s">
        <v>147</v>
      </c>
      <c r="B3" s="107" t="s">
        <v>148</v>
      </c>
      <c r="C3" s="108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9"/>
      <c r="O3" s="119" t="s">
        <v>151</v>
      </c>
      <c r="P3" s="120" t="s">
        <v>151</v>
      </c>
      <c r="Q3" s="120" t="s">
        <v>151</v>
      </c>
      <c r="R3" s="120" t="s">
        <v>151</v>
      </c>
      <c r="S3" s="120" t="s">
        <v>151</v>
      </c>
      <c r="T3" s="120" t="s">
        <v>151</v>
      </c>
      <c r="U3" s="120" t="s">
        <v>151</v>
      </c>
      <c r="V3" s="120" t="s">
        <v>151</v>
      </c>
      <c r="W3" s="120" t="s">
        <v>151</v>
      </c>
      <c r="X3" s="120" t="s">
        <v>151</v>
      </c>
      <c r="Y3" s="121" t="s">
        <v>151</v>
      </c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</row>
    <row r="4" s="87" customFormat="1" ht="16.5" spans="1:259">
      <c r="A4" s="106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115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13" t="s">
        <v>149</v>
      </c>
      <c r="N4" s="109"/>
      <c r="O4" s="115" t="s">
        <v>110</v>
      </c>
      <c r="P4" s="116" t="s">
        <v>111</v>
      </c>
      <c r="Q4" s="116" t="s">
        <v>112</v>
      </c>
      <c r="R4" s="116" t="s">
        <v>113</v>
      </c>
      <c r="S4" s="116" t="s">
        <v>114</v>
      </c>
      <c r="T4" s="116" t="s">
        <v>115</v>
      </c>
      <c r="U4" s="116" t="s">
        <v>203</v>
      </c>
      <c r="V4" s="116" t="s">
        <v>117</v>
      </c>
      <c r="W4" s="116" t="s">
        <v>118</v>
      </c>
      <c r="X4" s="116" t="s">
        <v>119</v>
      </c>
      <c r="Y4" s="237" t="s">
        <v>120</v>
      </c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</row>
    <row r="5" s="87" customFormat="1" ht="20" customHeight="1" spans="1:259">
      <c r="A5" s="106"/>
      <c r="B5" s="113" t="s">
        <v>152</v>
      </c>
      <c r="C5" s="113" t="s">
        <v>153</v>
      </c>
      <c r="D5" s="114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18" t="s">
        <v>159</v>
      </c>
      <c r="J5" s="118" t="s">
        <v>160</v>
      </c>
      <c r="K5" s="118" t="s">
        <v>161</v>
      </c>
      <c r="L5" s="118" t="s">
        <v>162</v>
      </c>
      <c r="M5" s="118" t="s">
        <v>163</v>
      </c>
      <c r="N5" s="109"/>
      <c r="O5" s="119" t="s">
        <v>204</v>
      </c>
      <c r="P5" s="120" t="s">
        <v>204</v>
      </c>
      <c r="Q5" s="120" t="s">
        <v>204</v>
      </c>
      <c r="R5" s="120" t="s">
        <v>204</v>
      </c>
      <c r="S5" s="120" t="s">
        <v>204</v>
      </c>
      <c r="T5" s="120" t="s">
        <v>204</v>
      </c>
      <c r="U5" s="120" t="s">
        <v>204</v>
      </c>
      <c r="V5" s="120" t="s">
        <v>204</v>
      </c>
      <c r="W5" s="120" t="s">
        <v>204</v>
      </c>
      <c r="X5" s="120" t="s">
        <v>204</v>
      </c>
      <c r="Y5" s="121" t="s">
        <v>204</v>
      </c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</row>
    <row r="6" s="87" customFormat="1" ht="25" customHeight="1" spans="1:259">
      <c r="A6" s="238" t="s">
        <v>166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109"/>
      <c r="O6" s="119"/>
      <c r="P6" s="120" t="s">
        <v>205</v>
      </c>
      <c r="Q6" s="120" t="s">
        <v>206</v>
      </c>
      <c r="R6" s="120" t="s">
        <v>207</v>
      </c>
      <c r="S6" s="120" t="s">
        <v>208</v>
      </c>
      <c r="T6" s="120" t="s">
        <v>209</v>
      </c>
      <c r="U6" s="120" t="s">
        <v>210</v>
      </c>
      <c r="V6" s="120"/>
      <c r="W6" s="120"/>
      <c r="X6" s="120"/>
      <c r="Y6" s="121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</row>
    <row r="7" s="87" customFormat="1" ht="25" customHeight="1" spans="1:259">
      <c r="A7" s="238" t="s">
        <v>170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109"/>
      <c r="O7" s="119"/>
      <c r="P7" s="120" t="s">
        <v>211</v>
      </c>
      <c r="Q7" s="120" t="s">
        <v>212</v>
      </c>
      <c r="R7" s="120" t="s">
        <v>211</v>
      </c>
      <c r="S7" s="120" t="s">
        <v>210</v>
      </c>
      <c r="T7" s="120" t="s">
        <v>213</v>
      </c>
      <c r="U7" s="120" t="s">
        <v>214</v>
      </c>
      <c r="V7" s="120"/>
      <c r="W7" s="120"/>
      <c r="X7" s="120"/>
      <c r="Y7" s="121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</row>
    <row r="8" s="87" customFormat="1" ht="25" customHeight="1" spans="1:259">
      <c r="A8" s="238" t="s">
        <v>172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109"/>
      <c r="O8" s="119"/>
      <c r="P8" s="120" t="s">
        <v>215</v>
      </c>
      <c r="Q8" s="120" t="s">
        <v>216</v>
      </c>
      <c r="R8" s="120" t="s">
        <v>217</v>
      </c>
      <c r="S8" s="120" t="s">
        <v>218</v>
      </c>
      <c r="T8" s="120" t="s">
        <v>219</v>
      </c>
      <c r="U8" s="120" t="s">
        <v>217</v>
      </c>
      <c r="V8" s="120"/>
      <c r="W8" s="120"/>
      <c r="X8" s="120"/>
      <c r="Y8" s="121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</row>
    <row r="9" s="87" customFormat="1" ht="25" customHeight="1" spans="1:259">
      <c r="A9" s="238" t="s">
        <v>173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109"/>
      <c r="O9" s="119"/>
      <c r="P9" s="120" t="s">
        <v>220</v>
      </c>
      <c r="Q9" s="120" t="s">
        <v>210</v>
      </c>
      <c r="R9" s="120" t="s">
        <v>221</v>
      </c>
      <c r="S9" s="120" t="s">
        <v>222</v>
      </c>
      <c r="T9" s="120" t="s">
        <v>223</v>
      </c>
      <c r="U9" s="120" t="s">
        <v>224</v>
      </c>
      <c r="V9" s="120"/>
      <c r="W9" s="120"/>
      <c r="X9" s="120"/>
      <c r="Y9" s="121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</row>
    <row r="10" s="87" customFormat="1" ht="25" customHeight="1" spans="1:259">
      <c r="A10" s="238" t="s">
        <v>176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109"/>
      <c r="O10" s="119"/>
      <c r="P10" s="120" t="s">
        <v>225</v>
      </c>
      <c r="Q10" s="120" t="s">
        <v>226</v>
      </c>
      <c r="R10" s="120" t="s">
        <v>217</v>
      </c>
      <c r="S10" s="120" t="s">
        <v>217</v>
      </c>
      <c r="T10" s="120" t="s">
        <v>227</v>
      </c>
      <c r="U10" s="120" t="s">
        <v>228</v>
      </c>
      <c r="V10" s="120"/>
      <c r="W10" s="120"/>
      <c r="X10" s="120"/>
      <c r="Y10" s="121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</row>
    <row r="11" s="87" customFormat="1" ht="25" customHeight="1" spans="1:259">
      <c r="A11" s="238" t="s">
        <v>177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109"/>
      <c r="O11" s="119"/>
      <c r="P11" s="120" t="s">
        <v>205</v>
      </c>
      <c r="Q11" s="120" t="s">
        <v>229</v>
      </c>
      <c r="R11" s="120" t="s">
        <v>230</v>
      </c>
      <c r="S11" s="120" t="s">
        <v>231</v>
      </c>
      <c r="T11" s="120" t="s">
        <v>232</v>
      </c>
      <c r="U11" s="120" t="s">
        <v>217</v>
      </c>
      <c r="V11" s="120"/>
      <c r="W11" s="120"/>
      <c r="X11" s="120"/>
      <c r="Y11" s="121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</row>
    <row r="12" s="87" customFormat="1" ht="25" customHeight="1" spans="1:259">
      <c r="A12" s="238" t="s">
        <v>180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109"/>
      <c r="O12" s="119"/>
      <c r="P12" s="120" t="s">
        <v>217</v>
      </c>
      <c r="Q12" s="120" t="s">
        <v>233</v>
      </c>
      <c r="R12" s="120" t="s">
        <v>217</v>
      </c>
      <c r="S12" s="120" t="s">
        <v>234</v>
      </c>
      <c r="T12" s="120" t="s">
        <v>235</v>
      </c>
      <c r="U12" s="120" t="s">
        <v>209</v>
      </c>
      <c r="V12" s="120"/>
      <c r="W12" s="120"/>
      <c r="X12" s="120"/>
      <c r="Y12" s="121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</row>
    <row r="13" s="87" customFormat="1" ht="25" customHeight="1" spans="1:259">
      <c r="A13" s="238" t="s">
        <v>182</v>
      </c>
      <c r="B13" s="123">
        <f>C13-0.7</f>
        <v>14.1</v>
      </c>
      <c r="C13" s="123">
        <f>D13-0.7</f>
        <v>14.8</v>
      </c>
      <c r="D13" s="125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109"/>
      <c r="O13" s="119"/>
      <c r="P13" s="120" t="s">
        <v>235</v>
      </c>
      <c r="Q13" s="120" t="s">
        <v>236</v>
      </c>
      <c r="R13" s="120" t="s">
        <v>235</v>
      </c>
      <c r="S13" s="120" t="s">
        <v>235</v>
      </c>
      <c r="T13" s="120" t="s">
        <v>209</v>
      </c>
      <c r="U13" s="120" t="s">
        <v>209</v>
      </c>
      <c r="V13" s="120"/>
      <c r="W13" s="120"/>
      <c r="X13" s="120"/>
      <c r="Y13" s="121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</row>
    <row r="14" s="87" customFormat="1" ht="25" customHeight="1" spans="1:259">
      <c r="A14" s="238" t="s">
        <v>183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109"/>
      <c r="O14" s="119"/>
      <c r="P14" s="120" t="s">
        <v>217</v>
      </c>
      <c r="Q14" s="120" t="s">
        <v>217</v>
      </c>
      <c r="R14" s="120" t="s">
        <v>217</v>
      </c>
      <c r="S14" s="120" t="s">
        <v>217</v>
      </c>
      <c r="T14" s="120" t="s">
        <v>217</v>
      </c>
      <c r="U14" s="120" t="s">
        <v>217</v>
      </c>
      <c r="V14" s="120"/>
      <c r="W14" s="120"/>
      <c r="X14" s="120"/>
      <c r="Y14" s="121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</row>
    <row r="15" s="87" customFormat="1" ht="25" customHeight="1" spans="1:259">
      <c r="A15" s="238" t="s">
        <v>184</v>
      </c>
      <c r="B15" s="126">
        <v>12</v>
      </c>
      <c r="C15" s="126">
        <v>12</v>
      </c>
      <c r="D15" s="124">
        <v>13</v>
      </c>
      <c r="E15" s="126">
        <v>13</v>
      </c>
      <c r="F15" s="126">
        <f>D15+2</f>
        <v>15</v>
      </c>
      <c r="G15" s="126">
        <v>15</v>
      </c>
      <c r="H15" s="126">
        <f>G15+1</f>
        <v>16</v>
      </c>
      <c r="I15" s="126">
        <f t="shared" ref="I15:M15" si="13">H15</f>
        <v>16</v>
      </c>
      <c r="J15" s="126">
        <f t="shared" si="13"/>
        <v>16</v>
      </c>
      <c r="K15" s="126">
        <f t="shared" si="13"/>
        <v>16</v>
      </c>
      <c r="L15" s="126">
        <f t="shared" si="13"/>
        <v>16</v>
      </c>
      <c r="M15" s="126">
        <f t="shared" si="13"/>
        <v>16</v>
      </c>
      <c r="N15" s="109"/>
      <c r="O15" s="119"/>
      <c r="P15" s="120" t="s">
        <v>217</v>
      </c>
      <c r="Q15" s="120" t="s">
        <v>217</v>
      </c>
      <c r="R15" s="120" t="s">
        <v>217</v>
      </c>
      <c r="S15" s="120" t="s">
        <v>217</v>
      </c>
      <c r="T15" s="120" t="s">
        <v>217</v>
      </c>
      <c r="U15" s="120" t="s">
        <v>217</v>
      </c>
      <c r="V15" s="120"/>
      <c r="W15" s="120"/>
      <c r="X15" s="120"/>
      <c r="Y15" s="121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</row>
    <row r="16" s="87" customFormat="1" ht="25" customHeight="1" spans="1:259">
      <c r="A16" s="238" t="s">
        <v>185</v>
      </c>
      <c r="B16" s="127">
        <f>C16</f>
        <v>4.5</v>
      </c>
      <c r="C16" s="127">
        <f>D16</f>
        <v>4.5</v>
      </c>
      <c r="D16" s="128">
        <v>4.5</v>
      </c>
      <c r="E16" s="127">
        <f t="shared" ref="E16:M16" si="14">D16</f>
        <v>4.5</v>
      </c>
      <c r="F16" s="127">
        <f t="shared" si="14"/>
        <v>4.5</v>
      </c>
      <c r="G16" s="127">
        <f t="shared" si="14"/>
        <v>4.5</v>
      </c>
      <c r="H16" s="127">
        <f t="shared" si="14"/>
        <v>4.5</v>
      </c>
      <c r="I16" s="127">
        <f t="shared" si="14"/>
        <v>4.5</v>
      </c>
      <c r="J16" s="127">
        <f t="shared" si="14"/>
        <v>4.5</v>
      </c>
      <c r="K16" s="127">
        <f t="shared" si="14"/>
        <v>4.5</v>
      </c>
      <c r="L16" s="127">
        <f t="shared" si="14"/>
        <v>4.5</v>
      </c>
      <c r="M16" s="127">
        <f t="shared" si="14"/>
        <v>4.5</v>
      </c>
      <c r="N16" s="109"/>
      <c r="O16" s="119"/>
      <c r="P16" s="120" t="s">
        <v>217</v>
      </c>
      <c r="Q16" s="120" t="s">
        <v>217</v>
      </c>
      <c r="R16" s="120" t="s">
        <v>217</v>
      </c>
      <c r="S16" s="120" t="s">
        <v>217</v>
      </c>
      <c r="T16" s="120" t="s">
        <v>217</v>
      </c>
      <c r="U16" s="120" t="s">
        <v>217</v>
      </c>
      <c r="V16" s="120"/>
      <c r="W16" s="120"/>
      <c r="X16" s="120"/>
      <c r="Y16" s="121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</row>
    <row r="17" s="87" customFormat="1" ht="25" customHeight="1" spans="1:259">
      <c r="A17" s="129"/>
      <c r="B17" s="130"/>
      <c r="C17" s="130"/>
      <c r="D17" s="131"/>
      <c r="E17" s="131"/>
      <c r="F17" s="131"/>
      <c r="G17" s="131"/>
      <c r="H17" s="131"/>
      <c r="I17" s="130"/>
      <c r="J17" s="130"/>
      <c r="K17" s="130"/>
      <c r="L17" s="130"/>
      <c r="M17" s="239"/>
      <c r="N17" s="109"/>
      <c r="O17" s="119"/>
      <c r="P17" s="120"/>
      <c r="Q17" s="120"/>
      <c r="R17" s="120"/>
      <c r="S17" s="120"/>
      <c r="T17" s="120"/>
      <c r="U17" s="120"/>
      <c r="V17" s="120"/>
      <c r="W17" s="120"/>
      <c r="X17" s="120"/>
      <c r="Y17" s="121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</row>
    <row r="18" s="87" customFormat="1" ht="25" customHeight="1" spans="1:259">
      <c r="A18" s="132"/>
      <c r="B18" s="133"/>
      <c r="C18" s="133"/>
      <c r="D18" s="133"/>
      <c r="E18" s="133"/>
      <c r="F18" s="133"/>
      <c r="G18" s="133"/>
      <c r="H18" s="133"/>
      <c r="I18" s="134"/>
      <c r="J18" s="133"/>
      <c r="K18" s="133"/>
      <c r="L18" s="133"/>
      <c r="M18" s="133"/>
      <c r="N18" s="135"/>
      <c r="O18" s="240"/>
      <c r="P18" s="241"/>
      <c r="Q18" s="241"/>
      <c r="R18" s="241"/>
      <c r="S18" s="241"/>
      <c r="T18" s="241"/>
      <c r="U18" s="241"/>
      <c r="V18" s="242"/>
      <c r="W18" s="241"/>
      <c r="X18" s="241"/>
      <c r="Y18" s="243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</row>
    <row r="19" s="87" customFormat="1" spans="1:259">
      <c r="C19" s="88"/>
      <c r="N19" s="142"/>
      <c r="O19" s="244"/>
      <c r="P19" s="244"/>
      <c r="Q19" s="142"/>
      <c r="R19" s="142"/>
      <c r="S19" s="142"/>
      <c r="T19" s="142"/>
      <c r="U19" s="142"/>
      <c r="V19" s="142"/>
      <c r="X19" s="142"/>
      <c r="Y19" s="245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</row>
    <row r="20" spans="1:259">
      <c r="K20" s="142" t="s">
        <v>187</v>
      </c>
      <c r="L20" s="246">
        <v>46133</v>
      </c>
      <c r="O20" s="142" t="s">
        <v>188</v>
      </c>
      <c r="P20" s="142"/>
      <c r="Q20" s="87" t="s">
        <v>140</v>
      </c>
      <c r="T20" s="142" t="s">
        <v>189</v>
      </c>
      <c r="U20" s="247" t="s">
        <v>143</v>
      </c>
      <c r="X20" s="142"/>
      <c r="Y20" s="247"/>
    </row>
  </sheetData>
  <mergeCells count="7">
    <mergeCell ref="A1:V1"/>
    <mergeCell ref="B2:D2"/>
    <mergeCell ref="J2:M2"/>
    <mergeCell ref="Q2:Y2"/>
    <mergeCell ref="B3:M3"/>
    <mergeCell ref="A3:A5"/>
    <mergeCell ref="N2:N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4" workbookViewId="0">
      <selection activeCell="O36" sqref="O36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3" width="10.125" style="148"/>
    <col min="14" max="14" width="12.625" style="148"/>
    <col min="15" max="16384" width="10.125" style="148"/>
  </cols>
  <sheetData>
    <row r="1" ht="23.25" spans="1:13">
      <c r="A1" s="149" t="s">
        <v>237</v>
      </c>
      <c r="B1" s="149"/>
      <c r="C1" s="149"/>
      <c r="D1" s="149"/>
      <c r="E1" s="149"/>
      <c r="F1" s="149"/>
      <c r="G1" s="150"/>
      <c r="H1" s="150"/>
      <c r="I1" s="149"/>
      <c r="J1" s="149"/>
      <c r="K1" s="149"/>
    </row>
    <row r="2" ht="39" customHeight="1" spans="1:13">
      <c r="A2" s="151" t="s">
        <v>53</v>
      </c>
      <c r="B2" s="152" t="s">
        <v>54</v>
      </c>
      <c r="C2" s="152"/>
      <c r="D2" s="153" t="s">
        <v>61</v>
      </c>
      <c r="E2" s="154" t="str">
        <f>首期!B4</f>
        <v>TAJJFO8240</v>
      </c>
      <c r="F2" s="155" t="s">
        <v>238</v>
      </c>
      <c r="G2" s="156" t="s">
        <v>68</v>
      </c>
      <c r="H2" s="156"/>
      <c r="I2" s="157" t="s">
        <v>57</v>
      </c>
      <c r="J2" s="158" t="s">
        <v>56</v>
      </c>
      <c r="K2" s="159"/>
    </row>
    <row r="3" ht="18" customHeight="1" spans="1:13">
      <c r="A3" s="160" t="s">
        <v>75</v>
      </c>
      <c r="B3" s="161">
        <v>2925</v>
      </c>
      <c r="C3" s="161"/>
      <c r="D3" s="162" t="s">
        <v>239</v>
      </c>
      <c r="E3" s="163">
        <v>46142</v>
      </c>
      <c r="F3" s="164"/>
      <c r="G3" s="165"/>
      <c r="H3" s="166" t="s">
        <v>240</v>
      </c>
      <c r="I3" s="167"/>
      <c r="J3" s="167"/>
      <c r="K3" s="168"/>
    </row>
    <row r="4" ht="18" customHeight="1" spans="1:13">
      <c r="A4" s="169" t="s">
        <v>71</v>
      </c>
      <c r="B4" s="161">
        <v>1</v>
      </c>
      <c r="C4" s="161">
        <v>11</v>
      </c>
      <c r="D4" s="170" t="s">
        <v>241</v>
      </c>
      <c r="E4" s="164" t="s">
        <v>242</v>
      </c>
      <c r="F4" s="164"/>
      <c r="G4" s="164"/>
      <c r="H4" s="170" t="s">
        <v>243</v>
      </c>
      <c r="I4" s="170"/>
      <c r="J4" s="171" t="s">
        <v>65</v>
      </c>
      <c r="K4" s="172" t="s">
        <v>66</v>
      </c>
    </row>
    <row r="5" ht="18" customHeight="1" spans="1:13">
      <c r="A5" s="169" t="s">
        <v>244</v>
      </c>
      <c r="B5" s="161">
        <v>1</v>
      </c>
      <c r="C5" s="161"/>
      <c r="D5" s="162" t="s">
        <v>245</v>
      </c>
      <c r="E5" s="162"/>
      <c r="G5" s="162"/>
      <c r="H5" s="170" t="s">
        <v>246</v>
      </c>
      <c r="I5" s="170"/>
      <c r="J5" s="171" t="s">
        <v>65</v>
      </c>
      <c r="K5" s="172" t="s">
        <v>66</v>
      </c>
    </row>
    <row r="6" ht="18" customHeight="1" spans="1:13">
      <c r="A6" s="173" t="s">
        <v>247</v>
      </c>
      <c r="B6" s="174">
        <v>125</v>
      </c>
      <c r="C6" s="174"/>
      <c r="D6" s="175" t="s">
        <v>248</v>
      </c>
      <c r="E6" s="176">
        <v>2400</v>
      </c>
      <c r="F6" s="176"/>
      <c r="G6" s="175"/>
      <c r="H6" s="177" t="s">
        <v>249</v>
      </c>
      <c r="I6" s="177"/>
      <c r="J6" s="178" t="s">
        <v>65</v>
      </c>
      <c r="K6" s="179" t="s">
        <v>66</v>
      </c>
      <c r="M6" s="180"/>
    </row>
    <row r="7" ht="18" customHeight="1" spans="1:13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3">
      <c r="A8" s="184" t="s">
        <v>250</v>
      </c>
      <c r="B8" s="185" t="s">
        <v>251</v>
      </c>
      <c r="C8" s="185" t="s">
        <v>252</v>
      </c>
      <c r="D8" s="185" t="s">
        <v>253</v>
      </c>
      <c r="E8" s="185" t="s">
        <v>254</v>
      </c>
      <c r="F8" s="185" t="s">
        <v>255</v>
      </c>
      <c r="G8" s="186" t="s">
        <v>256</v>
      </c>
      <c r="H8" s="187"/>
      <c r="I8" s="187"/>
      <c r="J8" s="187"/>
      <c r="K8" s="188"/>
    </row>
    <row r="9" ht="18" customHeight="1" spans="1:13">
      <c r="A9" s="169" t="s">
        <v>257</v>
      </c>
      <c r="B9" s="170"/>
      <c r="C9" s="171" t="s">
        <v>65</v>
      </c>
      <c r="D9" s="171" t="s">
        <v>66</v>
      </c>
      <c r="E9" s="162" t="s">
        <v>258</v>
      </c>
      <c r="F9" s="189" t="s">
        <v>259</v>
      </c>
      <c r="G9" s="190"/>
      <c r="H9" s="191"/>
      <c r="I9" s="191"/>
      <c r="J9" s="191"/>
      <c r="K9" s="192"/>
    </row>
    <row r="10" ht="18" customHeight="1" spans="1:13">
      <c r="A10" s="169" t="s">
        <v>260</v>
      </c>
      <c r="B10" s="170"/>
      <c r="C10" s="171" t="s">
        <v>65</v>
      </c>
      <c r="D10" s="171" t="s">
        <v>66</v>
      </c>
      <c r="E10" s="162" t="s">
        <v>261</v>
      </c>
      <c r="F10" s="189" t="s">
        <v>262</v>
      </c>
      <c r="G10" s="190" t="s">
        <v>263</v>
      </c>
      <c r="H10" s="191"/>
      <c r="I10" s="191"/>
      <c r="J10" s="191"/>
      <c r="K10" s="192"/>
    </row>
    <row r="11" ht="18" customHeight="1" spans="1:13">
      <c r="A11" s="193" t="s">
        <v>191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5"/>
    </row>
    <row r="12" ht="18" customHeight="1" spans="1:13">
      <c r="A12" s="160" t="s">
        <v>89</v>
      </c>
      <c r="B12" s="171" t="s">
        <v>85</v>
      </c>
      <c r="C12" s="171" t="s">
        <v>86</v>
      </c>
      <c r="D12" s="189"/>
      <c r="E12" s="162" t="s">
        <v>87</v>
      </c>
      <c r="F12" s="171" t="s">
        <v>85</v>
      </c>
      <c r="G12" s="171" t="s">
        <v>86</v>
      </c>
      <c r="H12" s="171"/>
      <c r="I12" s="162" t="s">
        <v>264</v>
      </c>
      <c r="J12" s="171" t="s">
        <v>85</v>
      </c>
      <c r="K12" s="172" t="s">
        <v>86</v>
      </c>
    </row>
    <row r="13" ht="18" customHeight="1" spans="1:13">
      <c r="A13" s="160" t="s">
        <v>92</v>
      </c>
      <c r="B13" s="171" t="s">
        <v>85</v>
      </c>
      <c r="C13" s="171" t="s">
        <v>86</v>
      </c>
      <c r="D13" s="189"/>
      <c r="E13" s="162" t="s">
        <v>97</v>
      </c>
      <c r="F13" s="171" t="s">
        <v>85</v>
      </c>
      <c r="G13" s="171" t="s">
        <v>86</v>
      </c>
      <c r="H13" s="171"/>
      <c r="I13" s="162" t="s">
        <v>265</v>
      </c>
      <c r="J13" s="171" t="s">
        <v>85</v>
      </c>
      <c r="K13" s="172" t="s">
        <v>86</v>
      </c>
    </row>
    <row r="14" ht="18" customHeight="1" spans="1:13">
      <c r="A14" s="173" t="s">
        <v>266</v>
      </c>
      <c r="B14" s="178" t="s">
        <v>85</v>
      </c>
      <c r="C14" s="178" t="s">
        <v>86</v>
      </c>
      <c r="D14" s="196"/>
      <c r="E14" s="175" t="s">
        <v>267</v>
      </c>
      <c r="F14" s="178" t="s">
        <v>85</v>
      </c>
      <c r="G14" s="178" t="s">
        <v>86</v>
      </c>
      <c r="H14" s="178"/>
      <c r="I14" s="175" t="s">
        <v>268</v>
      </c>
      <c r="J14" s="178" t="s">
        <v>85</v>
      </c>
      <c r="K14" s="179" t="s">
        <v>86</v>
      </c>
    </row>
    <row r="15" ht="18" customHeight="1" spans="1:13">
      <c r="A15" s="181"/>
      <c r="B15" s="197"/>
      <c r="C15" s="197"/>
      <c r="D15" s="182"/>
      <c r="E15" s="181"/>
      <c r="F15" s="197"/>
      <c r="G15" s="197"/>
      <c r="H15" s="197"/>
      <c r="I15" s="181"/>
      <c r="J15" s="197"/>
      <c r="K15" s="197"/>
    </row>
    <row r="16" s="146" customFormat="1" ht="18" customHeight="1" spans="1:13">
      <c r="A16" s="151" t="s">
        <v>269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9"/>
    </row>
    <row r="17" ht="18" customHeight="1" spans="1:11">
      <c r="A17" s="169" t="s">
        <v>270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00"/>
    </row>
    <row r="18" ht="18" customHeight="1" spans="1:11">
      <c r="A18" s="169" t="s">
        <v>271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00"/>
    </row>
    <row r="19" ht="22" customHeight="1" spans="1:11">
      <c r="A19" s="201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69" t="s">
        <v>125</v>
      </c>
      <c r="B24" s="170"/>
      <c r="C24" s="171" t="s">
        <v>65</v>
      </c>
      <c r="D24" s="171" t="s">
        <v>66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8" t="s">
        <v>272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273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13" t="s">
        <v>274</v>
      </c>
    </row>
    <row r="28" ht="23" customHeight="1" spans="1:11">
      <c r="A28" s="202" t="s">
        <v>275</v>
      </c>
      <c r="B28" s="203"/>
      <c r="C28" s="203"/>
      <c r="D28" s="203"/>
      <c r="E28" s="203"/>
      <c r="F28" s="203"/>
      <c r="G28" s="203"/>
      <c r="H28" s="203"/>
      <c r="I28" s="203"/>
      <c r="J28" s="214"/>
      <c r="K28" s="215">
        <v>2</v>
      </c>
    </row>
    <row r="29" ht="23" customHeight="1" spans="1:11">
      <c r="A29" s="202" t="s">
        <v>276</v>
      </c>
      <c r="B29" s="203"/>
      <c r="C29" s="203"/>
      <c r="D29" s="203"/>
      <c r="E29" s="203"/>
      <c r="F29" s="203"/>
      <c r="G29" s="203"/>
      <c r="H29" s="203"/>
      <c r="I29" s="203"/>
      <c r="J29" s="214"/>
      <c r="K29" s="192">
        <v>1</v>
      </c>
    </row>
    <row r="30" ht="23" customHeight="1" spans="1:11">
      <c r="A30" s="202" t="s">
        <v>277</v>
      </c>
      <c r="B30" s="203"/>
      <c r="C30" s="203"/>
      <c r="D30" s="203"/>
      <c r="E30" s="203"/>
      <c r="F30" s="203"/>
      <c r="G30" s="203"/>
      <c r="H30" s="203"/>
      <c r="I30" s="203"/>
      <c r="J30" s="214"/>
      <c r="K30" s="192">
        <v>1</v>
      </c>
    </row>
    <row r="31" ht="23" customHeight="1" spans="1:11">
      <c r="A31" s="202" t="s">
        <v>278</v>
      </c>
      <c r="B31" s="203"/>
      <c r="C31" s="203"/>
      <c r="D31" s="203"/>
      <c r="E31" s="203"/>
      <c r="F31" s="203"/>
      <c r="G31" s="203"/>
      <c r="H31" s="203"/>
      <c r="I31" s="203"/>
      <c r="J31" s="214"/>
      <c r="K31" s="192">
        <v>1</v>
      </c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6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14"/>
      <c r="K33" s="217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14"/>
      <c r="K34" s="192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14"/>
      <c r="K35" s="218"/>
    </row>
    <row r="36" ht="23" customHeight="1" spans="1:11">
      <c r="A36" s="219" t="s">
        <v>279</v>
      </c>
      <c r="B36" s="220"/>
      <c r="C36" s="220"/>
      <c r="D36" s="220"/>
      <c r="E36" s="220"/>
      <c r="F36" s="220"/>
      <c r="G36" s="220"/>
      <c r="H36" s="220"/>
      <c r="I36" s="220"/>
      <c r="J36" s="221"/>
      <c r="K36" s="222">
        <f>SUM(K28:K35)</f>
        <v>5</v>
      </c>
    </row>
    <row r="37" ht="18.75" customHeight="1" spans="1:11">
      <c r="A37" s="223" t="s">
        <v>280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="147" customFormat="1" ht="18.75" customHeight="1" spans="1:11">
      <c r="A38" s="169" t="s">
        <v>281</v>
      </c>
      <c r="B38" s="170"/>
      <c r="C38" s="170"/>
      <c r="D38" s="167" t="s">
        <v>282</v>
      </c>
      <c r="E38" s="167"/>
      <c r="F38" s="226" t="s">
        <v>283</v>
      </c>
      <c r="G38" s="227"/>
      <c r="H38" s="170" t="s">
        <v>284</v>
      </c>
      <c r="I38" s="170"/>
      <c r="J38" s="170" t="s">
        <v>285</v>
      </c>
      <c r="K38" s="200"/>
    </row>
    <row r="39" ht="18.75" customHeight="1" spans="1:11">
      <c r="A39" s="169" t="s">
        <v>126</v>
      </c>
      <c r="B39" s="170" t="s">
        <v>286</v>
      </c>
      <c r="C39" s="170"/>
      <c r="D39" s="170"/>
      <c r="E39" s="170"/>
      <c r="F39" s="170"/>
      <c r="G39" s="170"/>
      <c r="H39" s="170"/>
      <c r="I39" s="170"/>
      <c r="J39" s="170"/>
      <c r="K39" s="200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200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200"/>
    </row>
    <row r="42" ht="32.1" customHeight="1" spans="1:11">
      <c r="A42" s="173" t="s">
        <v>137</v>
      </c>
      <c r="B42" s="228" t="s">
        <v>287</v>
      </c>
      <c r="C42" s="228"/>
      <c r="D42" s="175" t="s">
        <v>288</v>
      </c>
      <c r="E42" s="196" t="s">
        <v>140</v>
      </c>
      <c r="F42" s="175" t="s">
        <v>141</v>
      </c>
      <c r="G42" s="229">
        <v>46138</v>
      </c>
      <c r="H42" s="230" t="s">
        <v>142</v>
      </c>
      <c r="I42" s="230"/>
      <c r="J42" s="228" t="s">
        <v>143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E20"/>
  <sheetViews>
    <sheetView tabSelected="1" workbookViewId="0">
      <selection activeCell="N2" sqref="N$1:N$1048576"/>
    </sheetView>
  </sheetViews>
  <sheetFormatPr defaultColWidth="9" defaultRowHeight="14.25"/>
  <cols>
    <col min="1" max="1" width="13.625" style="87" customWidth="1"/>
    <col min="2" max="8" width="9.125" style="87" customWidth="1"/>
    <col min="9" max="9" width="9.125" style="88" customWidth="1"/>
    <col min="10" max="12" width="9.125" style="87" customWidth="1"/>
    <col min="13" max="13" width="8.5" style="87" customWidth="1"/>
    <col min="14" max="14" width="2.75" style="87" customWidth="1"/>
    <col min="15" max="22" width="13.625" style="87" customWidth="1"/>
    <col min="23" max="25" width="13.625" style="89" customWidth="1"/>
    <col min="26" max="262" width="9" style="87"/>
    <col min="263" max="16384" width="9" style="90"/>
  </cols>
  <sheetData>
    <row r="1" s="87" customFormat="1" ht="29" customHeight="1" spans="1:265">
      <c r="A1" s="91" t="s">
        <v>146</v>
      </c>
      <c r="B1" s="92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5"/>
      <c r="X1" s="95"/>
      <c r="Y1" s="95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  <c r="JB1" s="90"/>
      <c r="JC1" s="90"/>
      <c r="JD1" s="90"/>
      <c r="JE1" s="90"/>
    </row>
    <row r="2" s="87" customFormat="1" ht="20" customHeight="1" spans="1:265">
      <c r="A2" s="96" t="s">
        <v>61</v>
      </c>
      <c r="B2" s="97" t="str">
        <f>首期!B4</f>
        <v>TAJJFO8240</v>
      </c>
      <c r="C2" s="98"/>
      <c r="D2" s="98"/>
      <c r="E2" s="98"/>
      <c r="F2" s="98"/>
      <c r="G2" s="98"/>
      <c r="H2" s="98"/>
      <c r="I2" s="99"/>
      <c r="J2" s="100" t="s">
        <v>67</v>
      </c>
      <c r="K2" s="101" t="str">
        <f>首期!B5</f>
        <v>女式POLO短袖T恤</v>
      </c>
      <c r="L2" s="101"/>
      <c r="M2" s="101"/>
      <c r="N2" s="102"/>
      <c r="O2" s="96" t="s">
        <v>57</v>
      </c>
      <c r="P2" s="103"/>
      <c r="Q2" s="103"/>
      <c r="R2" s="103"/>
      <c r="S2" s="103"/>
      <c r="T2" s="103"/>
      <c r="U2" s="104" t="s">
        <v>56</v>
      </c>
      <c r="V2" s="104"/>
      <c r="W2" s="104"/>
      <c r="X2" s="104"/>
      <c r="Y2" s="105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  <c r="JC2" s="90"/>
      <c r="JD2" s="90"/>
      <c r="JE2" s="90"/>
    </row>
    <row r="3" s="87" customFormat="1" spans="1:265">
      <c r="A3" s="106" t="s">
        <v>147</v>
      </c>
      <c r="B3" s="107" t="s">
        <v>148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9"/>
      <c r="O3" s="110"/>
      <c r="P3" s="111"/>
      <c r="Q3" s="111"/>
      <c r="R3" s="111"/>
      <c r="S3" s="111"/>
      <c r="T3" s="111"/>
      <c r="U3" s="111"/>
      <c r="V3" s="111"/>
      <c r="W3" s="111"/>
      <c r="X3" s="111"/>
      <c r="Y3" s="112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  <c r="JC3" s="90"/>
      <c r="JD3" s="90"/>
      <c r="JE3" s="90"/>
    </row>
    <row r="4" s="87" customFormat="1" ht="16.5" spans="1:265">
      <c r="A4" s="106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115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13" t="s">
        <v>149</v>
      </c>
      <c r="N4" s="109"/>
      <c r="O4" s="115" t="s">
        <v>110</v>
      </c>
      <c r="P4" s="116" t="s">
        <v>111</v>
      </c>
      <c r="Q4" s="116" t="s">
        <v>112</v>
      </c>
      <c r="R4" s="116" t="s">
        <v>113</v>
      </c>
      <c r="S4" s="116" t="s">
        <v>114</v>
      </c>
      <c r="T4" s="116" t="s">
        <v>115</v>
      </c>
      <c r="U4" s="113" t="s">
        <v>116</v>
      </c>
      <c r="V4" s="113" t="s">
        <v>117</v>
      </c>
      <c r="W4" s="113" t="s">
        <v>118</v>
      </c>
      <c r="X4" s="113" t="s">
        <v>119</v>
      </c>
      <c r="Y4" s="117" t="s">
        <v>120</v>
      </c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</row>
    <row r="5" s="87" customFormat="1" ht="16.5" spans="1:265">
      <c r="A5" s="106"/>
      <c r="B5" s="113" t="s">
        <v>152</v>
      </c>
      <c r="C5" s="113" t="s">
        <v>153</v>
      </c>
      <c r="D5" s="114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18" t="s">
        <v>159</v>
      </c>
      <c r="J5" s="118" t="s">
        <v>160</v>
      </c>
      <c r="K5" s="118" t="s">
        <v>161</v>
      </c>
      <c r="L5" s="118" t="s">
        <v>162</v>
      </c>
      <c r="M5" s="118" t="s">
        <v>163</v>
      </c>
      <c r="N5" s="109"/>
      <c r="O5" s="119" t="s">
        <v>151</v>
      </c>
      <c r="P5" s="120" t="s">
        <v>151</v>
      </c>
      <c r="Q5" s="120" t="s">
        <v>151</v>
      </c>
      <c r="R5" s="120" t="s">
        <v>151</v>
      </c>
      <c r="S5" s="120" t="s">
        <v>151</v>
      </c>
      <c r="T5" s="120" t="s">
        <v>151</v>
      </c>
      <c r="U5" s="120" t="s">
        <v>151</v>
      </c>
      <c r="V5" s="120" t="s">
        <v>151</v>
      </c>
      <c r="W5" s="120" t="s">
        <v>151</v>
      </c>
      <c r="X5" s="120" t="s">
        <v>151</v>
      </c>
      <c r="Y5" s="121" t="s">
        <v>151</v>
      </c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  <c r="JE5" s="90"/>
    </row>
    <row r="6" s="87" customFormat="1" ht="21" customHeight="1" spans="1:265">
      <c r="A6" s="122" t="s">
        <v>166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109"/>
      <c r="O6" s="119" t="s">
        <v>289</v>
      </c>
      <c r="P6" s="120" t="s">
        <v>290</v>
      </c>
      <c r="Q6" s="120" t="s">
        <v>291</v>
      </c>
      <c r="R6" s="120" t="s">
        <v>292</v>
      </c>
      <c r="S6" s="120" t="s">
        <v>293</v>
      </c>
      <c r="T6" s="120" t="s">
        <v>294</v>
      </c>
      <c r="U6" s="120" t="s">
        <v>295</v>
      </c>
      <c r="V6" s="120" t="s">
        <v>289</v>
      </c>
      <c r="W6" s="120" t="s">
        <v>296</v>
      </c>
      <c r="X6" s="120" t="s">
        <v>297</v>
      </c>
      <c r="Y6" s="121" t="s">
        <v>227</v>
      </c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  <c r="JD6" s="90"/>
      <c r="JE6" s="90"/>
    </row>
    <row r="7" s="87" customFormat="1" ht="21" customHeight="1" spans="1:265">
      <c r="A7" s="122" t="s">
        <v>170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109"/>
      <c r="O7" s="119" t="s">
        <v>298</v>
      </c>
      <c r="P7" s="120" t="s">
        <v>299</v>
      </c>
      <c r="Q7" s="120" t="s">
        <v>298</v>
      </c>
      <c r="R7" s="120" t="s">
        <v>300</v>
      </c>
      <c r="S7" s="120" t="s">
        <v>301</v>
      </c>
      <c r="T7" s="120" t="s">
        <v>302</v>
      </c>
      <c r="U7" s="120" t="s">
        <v>303</v>
      </c>
      <c r="V7" s="120" t="s">
        <v>304</v>
      </c>
      <c r="W7" s="120" t="s">
        <v>289</v>
      </c>
      <c r="X7" s="120" t="s">
        <v>216</v>
      </c>
      <c r="Y7" s="121" t="s">
        <v>305</v>
      </c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  <c r="JD7" s="90"/>
      <c r="JE7" s="90"/>
    </row>
    <row r="8" s="87" customFormat="1" ht="21" customHeight="1" spans="1:265">
      <c r="A8" s="122" t="s">
        <v>172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109"/>
      <c r="O8" s="119" t="s">
        <v>306</v>
      </c>
      <c r="P8" s="120" t="s">
        <v>307</v>
      </c>
      <c r="Q8" s="120" t="s">
        <v>308</v>
      </c>
      <c r="R8" s="120" t="s">
        <v>309</v>
      </c>
      <c r="S8" s="120" t="s">
        <v>310</v>
      </c>
      <c r="T8" s="120" t="s">
        <v>289</v>
      </c>
      <c r="U8" s="120" t="s">
        <v>311</v>
      </c>
      <c r="V8" s="120" t="s">
        <v>312</v>
      </c>
      <c r="W8" s="120" t="s">
        <v>291</v>
      </c>
      <c r="X8" s="120" t="s">
        <v>313</v>
      </c>
      <c r="Y8" s="121" t="s">
        <v>216</v>
      </c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  <c r="JD8" s="90"/>
      <c r="JE8" s="90"/>
    </row>
    <row r="9" s="87" customFormat="1" ht="21" customHeight="1" spans="1:265">
      <c r="A9" s="122" t="s">
        <v>173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109"/>
      <c r="O9" s="119" t="s">
        <v>314</v>
      </c>
      <c r="P9" s="120" t="s">
        <v>289</v>
      </c>
      <c r="Q9" s="120" t="s">
        <v>309</v>
      </c>
      <c r="R9" s="120" t="s">
        <v>315</v>
      </c>
      <c r="S9" s="120" t="s">
        <v>316</v>
      </c>
      <c r="T9" s="120" t="s">
        <v>317</v>
      </c>
      <c r="U9" s="120" t="s">
        <v>289</v>
      </c>
      <c r="V9" s="120" t="s">
        <v>309</v>
      </c>
      <c r="W9" s="120" t="s">
        <v>318</v>
      </c>
      <c r="X9" s="120" t="s">
        <v>216</v>
      </c>
      <c r="Y9" s="121" t="s">
        <v>216</v>
      </c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  <c r="JD9" s="90"/>
      <c r="JE9" s="90"/>
    </row>
    <row r="10" s="87" customFormat="1" ht="21" customHeight="1" spans="1:265">
      <c r="A10" s="122" t="s">
        <v>176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109"/>
      <c r="O10" s="119" t="s">
        <v>319</v>
      </c>
      <c r="P10" s="120" t="s">
        <v>320</v>
      </c>
      <c r="Q10" s="120" t="s">
        <v>321</v>
      </c>
      <c r="R10" s="120" t="s">
        <v>322</v>
      </c>
      <c r="S10" s="120" t="s">
        <v>323</v>
      </c>
      <c r="T10" s="120" t="s">
        <v>324</v>
      </c>
      <c r="U10" s="120" t="s">
        <v>324</v>
      </c>
      <c r="V10" s="120" t="s">
        <v>325</v>
      </c>
      <c r="W10" s="120" t="s">
        <v>326</v>
      </c>
      <c r="X10" s="120" t="s">
        <v>327</v>
      </c>
      <c r="Y10" s="121" t="s">
        <v>328</v>
      </c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  <c r="JD10" s="90"/>
      <c r="JE10" s="90"/>
    </row>
    <row r="11" s="87" customFormat="1" ht="21" customHeight="1" spans="1:265">
      <c r="A11" s="122" t="s">
        <v>177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109"/>
      <c r="O11" s="119" t="s">
        <v>329</v>
      </c>
      <c r="P11" s="120" t="s">
        <v>330</v>
      </c>
      <c r="Q11" s="120" t="s">
        <v>331</v>
      </c>
      <c r="R11" s="120" t="s">
        <v>332</v>
      </c>
      <c r="S11" s="120" t="s">
        <v>333</v>
      </c>
      <c r="T11" s="120" t="s">
        <v>334</v>
      </c>
      <c r="U11" s="120" t="s">
        <v>335</v>
      </c>
      <c r="V11" s="120" t="s">
        <v>336</v>
      </c>
      <c r="W11" s="120" t="s">
        <v>333</v>
      </c>
      <c r="X11" s="120" t="s">
        <v>297</v>
      </c>
      <c r="Y11" s="121" t="s">
        <v>328</v>
      </c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  <c r="JB11" s="90"/>
      <c r="JC11" s="90"/>
      <c r="JD11" s="90"/>
      <c r="JE11" s="90"/>
    </row>
    <row r="12" s="87" customFormat="1" ht="21" customHeight="1" spans="1:265">
      <c r="A12" s="122" t="s">
        <v>180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109"/>
      <c r="O12" s="119" t="s">
        <v>330</v>
      </c>
      <c r="P12" s="120" t="s">
        <v>337</v>
      </c>
      <c r="Q12" s="120" t="s">
        <v>336</v>
      </c>
      <c r="R12" s="120" t="s">
        <v>322</v>
      </c>
      <c r="S12" s="120" t="s">
        <v>338</v>
      </c>
      <c r="T12" s="120" t="s">
        <v>339</v>
      </c>
      <c r="U12" s="120" t="s">
        <v>340</v>
      </c>
      <c r="V12" s="120" t="s">
        <v>341</v>
      </c>
      <c r="W12" s="120" t="s">
        <v>341</v>
      </c>
      <c r="X12" s="120" t="s">
        <v>328</v>
      </c>
      <c r="Y12" s="121" t="s">
        <v>342</v>
      </c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  <c r="JC12" s="90"/>
      <c r="JD12" s="90"/>
      <c r="JE12" s="90"/>
    </row>
    <row r="13" s="87" customFormat="1" ht="21" customHeight="1" spans="1:265">
      <c r="A13" s="122" t="s">
        <v>182</v>
      </c>
      <c r="B13" s="123">
        <f>C13-0.7</f>
        <v>14.1</v>
      </c>
      <c r="C13" s="123">
        <f>D13-0.7</f>
        <v>14.8</v>
      </c>
      <c r="D13" s="125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109"/>
      <c r="O13" s="119" t="s">
        <v>335</v>
      </c>
      <c r="P13" s="120" t="s">
        <v>343</v>
      </c>
      <c r="Q13" s="120" t="s">
        <v>344</v>
      </c>
      <c r="R13" s="120" t="s">
        <v>322</v>
      </c>
      <c r="S13" s="120" t="s">
        <v>329</v>
      </c>
      <c r="T13" s="120" t="s">
        <v>345</v>
      </c>
      <c r="U13" s="120" t="s">
        <v>346</v>
      </c>
      <c r="V13" s="120" t="s">
        <v>343</v>
      </c>
      <c r="W13" s="120" t="s">
        <v>347</v>
      </c>
      <c r="X13" s="120" t="s">
        <v>235</v>
      </c>
      <c r="Y13" s="121" t="s">
        <v>236</v>
      </c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  <c r="JC13" s="90"/>
      <c r="JD13" s="90"/>
      <c r="JE13" s="90"/>
    </row>
    <row r="14" s="87" customFormat="1" ht="21" customHeight="1" spans="1:265">
      <c r="A14" s="122" t="s">
        <v>183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109"/>
      <c r="O14" s="119" t="s">
        <v>343</v>
      </c>
      <c r="P14" s="120" t="s">
        <v>343</v>
      </c>
      <c r="Q14" s="120" t="s">
        <v>343</v>
      </c>
      <c r="R14" s="120" t="s">
        <v>348</v>
      </c>
      <c r="S14" s="120" t="s">
        <v>343</v>
      </c>
      <c r="T14" s="120" t="s">
        <v>343</v>
      </c>
      <c r="U14" s="120" t="s">
        <v>343</v>
      </c>
      <c r="V14" s="120" t="s">
        <v>343</v>
      </c>
      <c r="W14" s="120" t="s">
        <v>348</v>
      </c>
      <c r="X14" s="120" t="s">
        <v>217</v>
      </c>
      <c r="Y14" s="121" t="s">
        <v>217</v>
      </c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  <c r="JB14" s="90"/>
      <c r="JC14" s="90"/>
      <c r="JD14" s="90"/>
      <c r="JE14" s="90"/>
    </row>
    <row r="15" s="87" customFormat="1" ht="21" customHeight="1" spans="1:265">
      <c r="A15" s="122" t="s">
        <v>184</v>
      </c>
      <c r="B15" s="126">
        <v>12</v>
      </c>
      <c r="C15" s="126">
        <v>12</v>
      </c>
      <c r="D15" s="124">
        <v>13</v>
      </c>
      <c r="E15" s="126">
        <v>13</v>
      </c>
      <c r="F15" s="126">
        <f>D15+2</f>
        <v>15</v>
      </c>
      <c r="G15" s="126">
        <v>15</v>
      </c>
      <c r="H15" s="126">
        <f>G15+1</f>
        <v>16</v>
      </c>
      <c r="I15" s="126">
        <f t="shared" ref="I15:M15" si="13">H15</f>
        <v>16</v>
      </c>
      <c r="J15" s="126">
        <f t="shared" si="13"/>
        <v>16</v>
      </c>
      <c r="K15" s="126">
        <f t="shared" si="13"/>
        <v>16</v>
      </c>
      <c r="L15" s="126">
        <f t="shared" si="13"/>
        <v>16</v>
      </c>
      <c r="M15" s="126">
        <f t="shared" si="13"/>
        <v>16</v>
      </c>
      <c r="N15" s="109"/>
      <c r="O15" s="119" t="s">
        <v>343</v>
      </c>
      <c r="P15" s="120" t="s">
        <v>343</v>
      </c>
      <c r="Q15" s="120" t="s">
        <v>343</v>
      </c>
      <c r="R15" s="120" t="s">
        <v>348</v>
      </c>
      <c r="S15" s="120" t="s">
        <v>343</v>
      </c>
      <c r="T15" s="120" t="s">
        <v>343</v>
      </c>
      <c r="U15" s="120" t="s">
        <v>343</v>
      </c>
      <c r="V15" s="120" t="s">
        <v>343</v>
      </c>
      <c r="W15" s="120" t="s">
        <v>348</v>
      </c>
      <c r="X15" s="120" t="s">
        <v>217</v>
      </c>
      <c r="Y15" s="121" t="s">
        <v>217</v>
      </c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  <c r="JB15" s="90"/>
      <c r="JC15" s="90"/>
      <c r="JD15" s="90"/>
      <c r="JE15" s="90"/>
    </row>
    <row r="16" s="87" customFormat="1" ht="21" customHeight="1" spans="1:265">
      <c r="A16" s="122" t="s">
        <v>185</v>
      </c>
      <c r="B16" s="127">
        <f>C16</f>
        <v>4.5</v>
      </c>
      <c r="C16" s="127">
        <f>D16</f>
        <v>4.5</v>
      </c>
      <c r="D16" s="128">
        <v>4.5</v>
      </c>
      <c r="E16" s="127">
        <f t="shared" ref="E16:M16" si="14">D16</f>
        <v>4.5</v>
      </c>
      <c r="F16" s="127">
        <f t="shared" si="14"/>
        <v>4.5</v>
      </c>
      <c r="G16" s="127">
        <f t="shared" si="14"/>
        <v>4.5</v>
      </c>
      <c r="H16" s="127">
        <f t="shared" si="14"/>
        <v>4.5</v>
      </c>
      <c r="I16" s="127">
        <f t="shared" si="14"/>
        <v>4.5</v>
      </c>
      <c r="J16" s="127">
        <f t="shared" si="14"/>
        <v>4.5</v>
      </c>
      <c r="K16" s="127">
        <f t="shared" si="14"/>
        <v>4.5</v>
      </c>
      <c r="L16" s="127">
        <f t="shared" si="14"/>
        <v>4.5</v>
      </c>
      <c r="M16" s="127">
        <f t="shared" si="14"/>
        <v>4.5</v>
      </c>
      <c r="N16" s="109"/>
      <c r="O16" s="119" t="s">
        <v>343</v>
      </c>
      <c r="P16" s="120" t="s">
        <v>343</v>
      </c>
      <c r="Q16" s="120" t="s">
        <v>343</v>
      </c>
      <c r="R16" s="120" t="s">
        <v>348</v>
      </c>
      <c r="S16" s="120" t="s">
        <v>343</v>
      </c>
      <c r="T16" s="120" t="s">
        <v>343</v>
      </c>
      <c r="U16" s="120" t="s">
        <v>343</v>
      </c>
      <c r="V16" s="120" t="s">
        <v>343</v>
      </c>
      <c r="W16" s="120" t="s">
        <v>348</v>
      </c>
      <c r="X16" s="120" t="s">
        <v>217</v>
      </c>
      <c r="Y16" s="121" t="s">
        <v>217</v>
      </c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  <c r="JE16" s="90"/>
    </row>
    <row r="17" s="87" customFormat="1" ht="21" customHeight="1" spans="1:265">
      <c r="A17" s="129"/>
      <c r="B17" s="130"/>
      <c r="C17" s="130"/>
      <c r="D17" s="130"/>
      <c r="E17" s="130"/>
      <c r="F17" s="130"/>
      <c r="G17" s="130"/>
      <c r="H17" s="130"/>
      <c r="I17" s="131"/>
      <c r="J17" s="130"/>
      <c r="K17" s="130"/>
      <c r="L17" s="130"/>
      <c r="M17" s="130"/>
      <c r="N17" s="109"/>
      <c r="O17" s="119"/>
      <c r="P17" s="120"/>
      <c r="Q17" s="120"/>
      <c r="R17" s="120"/>
      <c r="S17" s="120"/>
      <c r="T17" s="120"/>
      <c r="U17" s="120"/>
      <c r="V17" s="120"/>
      <c r="W17" s="120"/>
      <c r="X17" s="120"/>
      <c r="Y17" s="121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  <c r="JB17" s="90"/>
      <c r="JC17" s="90"/>
      <c r="JD17" s="90"/>
      <c r="JE17" s="90"/>
    </row>
    <row r="18" s="87" customFormat="1" ht="17.25" spans="1:265">
      <c r="A18" s="132"/>
      <c r="B18" s="133"/>
      <c r="C18" s="133"/>
      <c r="D18" s="133"/>
      <c r="E18" s="133"/>
      <c r="F18" s="133"/>
      <c r="G18" s="133"/>
      <c r="H18" s="133"/>
      <c r="I18" s="133"/>
      <c r="J18" s="134"/>
      <c r="K18" s="133"/>
      <c r="L18" s="133"/>
      <c r="M18" s="133"/>
      <c r="N18" s="135"/>
      <c r="O18" s="136"/>
      <c r="P18" s="137"/>
      <c r="Q18" s="137"/>
      <c r="R18" s="137"/>
      <c r="S18" s="137"/>
      <c r="T18" s="137"/>
      <c r="U18" s="137"/>
      <c r="V18" s="138"/>
      <c r="W18" s="137"/>
      <c r="X18" s="137"/>
      <c r="Y18" s="139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  <c r="JB18" s="90"/>
      <c r="JC18" s="90"/>
      <c r="JD18" s="90"/>
      <c r="JE18" s="90"/>
    </row>
    <row r="19" s="87" customFormat="1" spans="1:265">
      <c r="A19" s="140" t="s">
        <v>186</v>
      </c>
      <c r="B19" s="140"/>
      <c r="C19" s="140"/>
      <c r="D19" s="140"/>
      <c r="E19" s="140"/>
      <c r="F19" s="140"/>
      <c r="G19" s="140"/>
      <c r="H19" s="140"/>
      <c r="I19" s="141"/>
      <c r="W19" s="89"/>
      <c r="X19" s="89"/>
      <c r="Y19" s="89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  <c r="JB19" s="90"/>
      <c r="JC19" s="90"/>
      <c r="JD19" s="90"/>
      <c r="JE19" s="90"/>
    </row>
    <row r="20" s="87" customFormat="1" spans="1:265">
      <c r="I20" s="142" t="s">
        <v>187</v>
      </c>
      <c r="K20" s="143">
        <v>46138</v>
      </c>
      <c r="L20" s="143"/>
      <c r="O20" s="142" t="s">
        <v>188</v>
      </c>
      <c r="P20" s="144" t="s">
        <v>140</v>
      </c>
      <c r="Q20" s="144" t="s">
        <v>189</v>
      </c>
      <c r="R20" s="89" t="s">
        <v>143</v>
      </c>
      <c r="S20" s="142"/>
      <c r="T20" s="142"/>
      <c r="U20" s="145"/>
      <c r="V20" s="142"/>
      <c r="W20" s="144"/>
      <c r="X20" s="144"/>
      <c r="Y20" s="89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  <c r="JB20" s="90"/>
      <c r="JC20" s="90"/>
      <c r="JD20" s="90"/>
      <c r="JE20" s="90"/>
    </row>
  </sheetData>
  <mergeCells count="9">
    <mergeCell ref="A1:Y1"/>
    <mergeCell ref="B2:I2"/>
    <mergeCell ref="K2:M2"/>
    <mergeCell ref="U2:Y2"/>
    <mergeCell ref="B3:M3"/>
    <mergeCell ref="O3:Y3"/>
    <mergeCell ref="K20:L20"/>
    <mergeCell ref="A3:A5"/>
    <mergeCell ref="N2:N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350</v>
      </c>
      <c r="B2" s="5" t="s">
        <v>351</v>
      </c>
      <c r="C2" s="5" t="s">
        <v>352</v>
      </c>
      <c r="D2" s="5" t="s">
        <v>353</v>
      </c>
      <c r="E2" s="5" t="s">
        <v>354</v>
      </c>
      <c r="F2" s="5" t="s">
        <v>355</v>
      </c>
      <c r="G2" s="5" t="s">
        <v>356</v>
      </c>
      <c r="H2" s="74" t="s">
        <v>357</v>
      </c>
      <c r="I2" s="4" t="s">
        <v>358</v>
      </c>
      <c r="J2" s="4" t="s">
        <v>359</v>
      </c>
      <c r="K2" s="4" t="s">
        <v>360</v>
      </c>
      <c r="L2" s="4" t="s">
        <v>361</v>
      </c>
      <c r="M2" s="4" t="s">
        <v>362</v>
      </c>
      <c r="N2" s="5" t="s">
        <v>363</v>
      </c>
      <c r="O2" s="5" t="s">
        <v>364</v>
      </c>
    </row>
    <row r="3" s="1" customFormat="1" ht="16.5" spans="1:15">
      <c r="A3" s="4"/>
      <c r="B3" s="8"/>
      <c r="C3" s="8"/>
      <c r="D3" s="8"/>
      <c r="E3" s="8"/>
      <c r="F3" s="8"/>
      <c r="G3" s="8"/>
      <c r="H3" s="75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8"/>
      <c r="O3" s="8"/>
    </row>
    <row r="4" ht="36" customHeight="1" spans="1:15">
      <c r="A4" s="76">
        <v>1</v>
      </c>
      <c r="B4" s="32">
        <v>260305129</v>
      </c>
      <c r="C4" s="47" t="s">
        <v>365</v>
      </c>
      <c r="D4" s="32" t="s">
        <v>121</v>
      </c>
      <c r="E4" s="33" t="s">
        <v>366</v>
      </c>
      <c r="F4" s="14" t="s">
        <v>367</v>
      </c>
      <c r="G4" s="77" t="s">
        <v>65</v>
      </c>
      <c r="H4" s="11" t="s">
        <v>65</v>
      </c>
      <c r="I4" s="78">
        <v>3</v>
      </c>
      <c r="J4" s="79">
        <v>1</v>
      </c>
      <c r="K4" s="79">
        <v>1</v>
      </c>
      <c r="L4" s="79">
        <v>1</v>
      </c>
      <c r="M4" s="11">
        <v>0</v>
      </c>
      <c r="N4" s="11">
        <f>SUM(I4:M4)</f>
        <v>6</v>
      </c>
      <c r="O4" s="11" t="s">
        <v>368</v>
      </c>
    </row>
    <row r="5" ht="20" customHeight="1" spans="1:15">
      <c r="A5" s="76"/>
      <c r="B5" s="32"/>
      <c r="C5" s="14"/>
      <c r="D5" s="14"/>
      <c r="E5" s="14"/>
      <c r="F5" s="14"/>
      <c r="G5" s="77"/>
      <c r="H5" s="11"/>
      <c r="I5" s="79"/>
      <c r="J5" s="79"/>
      <c r="K5" s="79"/>
      <c r="L5" s="79"/>
      <c r="M5" s="79"/>
      <c r="N5" s="11"/>
      <c r="O5" s="11"/>
    </row>
    <row r="6" s="72" customFormat="1" ht="20" customHeight="1" spans="1:15">
      <c r="A6" s="80"/>
      <c r="B6" s="19"/>
      <c r="C6" s="19"/>
      <c r="D6" s="19"/>
      <c r="E6" s="20"/>
      <c r="F6" s="19"/>
      <c r="G6" s="81"/>
      <c r="H6" s="82"/>
      <c r="I6" s="79"/>
      <c r="J6" s="79"/>
      <c r="K6" s="79"/>
      <c r="L6" s="79"/>
      <c r="M6" s="79"/>
      <c r="N6" s="82"/>
      <c r="O6" s="82"/>
    </row>
    <row r="7" s="72" customFormat="1" ht="20" customHeight="1" spans="1:15">
      <c r="A7" s="80"/>
      <c r="B7" s="19"/>
      <c r="C7" s="19"/>
      <c r="D7" s="19"/>
      <c r="E7" s="20"/>
      <c r="F7" s="19"/>
      <c r="G7" s="81"/>
      <c r="H7" s="82"/>
      <c r="I7" s="79"/>
      <c r="J7" s="79"/>
      <c r="K7" s="79"/>
      <c r="L7" s="79"/>
      <c r="M7" s="79"/>
      <c r="N7" s="82"/>
      <c r="O7" s="82"/>
    </row>
    <row r="8" ht="20" customHeight="1" spans="1:15">
      <c r="A8" s="11"/>
      <c r="B8" s="65"/>
      <c r="C8" s="65"/>
      <c r="D8" s="65"/>
      <c r="E8" s="83"/>
      <c r="F8" s="65"/>
      <c r="G8" s="11"/>
      <c r="H8" s="12"/>
      <c r="I8" s="78"/>
      <c r="J8" s="79"/>
      <c r="K8" s="79"/>
      <c r="L8" s="79"/>
      <c r="M8" s="11"/>
      <c r="N8" s="11"/>
      <c r="O8" s="12"/>
    </row>
    <row r="9" s="2" customFormat="1" ht="18.75" spans="1:15">
      <c r="A9" s="22" t="s">
        <v>369</v>
      </c>
      <c r="B9" s="23"/>
      <c r="C9" s="65"/>
      <c r="D9" s="24"/>
      <c r="E9" s="25"/>
      <c r="F9" s="65"/>
      <c r="G9" s="11"/>
      <c r="H9" s="40"/>
      <c r="I9" s="35"/>
      <c r="J9" s="22" t="s">
        <v>370</v>
      </c>
      <c r="K9" s="23"/>
      <c r="L9" s="23"/>
      <c r="M9" s="24"/>
      <c r="N9" s="23"/>
      <c r="O9" s="26"/>
    </row>
    <row r="10" ht="61" customHeight="1" spans="1:15">
      <c r="A10" s="84" t="s">
        <v>371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2026-05-04T13:26:03Z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