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793" firstSheet="1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尾期 (第2批)" sheetId="18" r:id="rId9"/>
    <sheet name="验货尺寸表 (尾期第2批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<sst xmlns="http://schemas.openxmlformats.org/spreadsheetml/2006/main" count="1234" uniqueCount="420">
  <si>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</si>
  <si>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</si>
  <si>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</si>
  <si>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</si>
  <si>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</si>
  <si>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</si>
  <si>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</si>
  <si>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</si>
  <si>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</si>
  <si>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</si>
  <si>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</si>
  <si>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</si>
  <si>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</si>
  <si>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</si>
  <si>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</si>
  <si>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</si>
  <si>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</si>
  <si>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</si>
  <si>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</si>
  <si>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</si>
  <si>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</si>
  <si>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</si>
  <si>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</si>
  <si>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</si>
  <si>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</si>
  <si>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</si>
  <si>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</si>
  <si>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</si>
  <si>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</si>
  <si>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</si>
  <si>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</si>
  <si>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</si>
  <si>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</si>
  <si>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</si>
  <si>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</si>
  <si>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</si>
  <si>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</si>
  <si>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</si>
  <si>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</si>
  <si>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</si>
  <si>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</si>
  <si>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</si>
  <si>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</si>
  <si>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</si>
  <si>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</si>
  <si>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</si>
  <si>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</si>
  <si>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</si>
  <si>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</si>
  <si>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</si>
  <si>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</si>
  <si>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</si>
  <si>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</si>
  <si>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</si>
  <si>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</si>
  <si>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</si>
  <si>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</si>
  <si>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</si>
  <si>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</si>
  <si>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</si>
  <si>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</si>
  <si>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</si>
  <si>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TACCAN92210</t>
  </si>
  <si>
    <t>合同交期</t>
  </si>
  <si>
    <t>产前确认样</t>
  </si>
  <si>
    <t>有</t>
  </si>
  <si>
    <t>无</t>
  </si>
  <si>
    <t>品名</t>
  </si>
  <si>
    <t>女式超轻套头抓绒服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</si>
  <si>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</si>
  <si>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</si>
  <si>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</si>
  <si>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</si>
  <si>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</si>
  <si>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</si>
  <si>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</si>
  <si>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</si>
  <si>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</si>
  <si>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</si>
  <si>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</si>
  <si>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</si>
  <si>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</si>
  <si>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</si>
  <si>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</si>
  <si>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</si>
  <si>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</si>
  <si>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</si>
  <si>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</si>
  <si>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</si>
  <si>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</si>
  <si>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</si>
  <si>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</si>
  <si>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</si>
  <si>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</si>
  <si>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</si>
  <si>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</si>
  <si>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</si>
  <si>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</si>
  <si>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</si>
  <si>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</si>
  <si>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</si>
  <si>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</si>
  <si>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</si>
  <si>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</si>
  <si>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</si>
  <si>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</si>
  <si>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</si>
  <si>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</si>
  <si>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</si>
  <si>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</si>
  <si>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</si>
  <si>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</si>
  <si>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</si>
  <si>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</si>
  <si>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</si>
  <si>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</si>
  <si>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</si>
  <si>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海盐粉</t>
  </si>
  <si>
    <t>冰岛紫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</si>
  <si>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</si>
  <si>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</si>
  <si>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</si>
  <si>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</si>
  <si>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</si>
  <si>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</si>
  <si>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</si>
  <si>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1.前中拉链歪斜，间线有大小，容无大小不均匀</t>
  </si>
  <si>
    <t>2.领面有大小，不均匀，</t>
  </si>
  <si>
    <t>3.夹圈不圆顺，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</si>
  <si>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</si>
  <si>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</si>
  <si>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</si>
  <si>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</si>
  <si>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</si>
  <si>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</si>
  <si>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</si>
  <si>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</si>
  <si>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</si>
  <si>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</si>
  <si>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</si>
  <si>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</si>
  <si>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</si>
  <si>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</si>
  <si>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</si>
  <si>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</si>
  <si>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</si>
  <si>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</si>
  <si>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</si>
  <si>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</si>
  <si>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洗前</t>
  </si>
  <si>
    <t>洗后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</si>
  <si>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</si>
  <si>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</si>
  <si>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</si>
  <si>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</si>
  <si>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</si>
  <si>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</si>
  <si>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</si>
  <si>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</si>
  <si>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+1</t>
  </si>
  <si>
    <t>前半开拉链</t>
  </si>
  <si>
    <t>+0</t>
  </si>
  <si>
    <t>胸围</t>
  </si>
  <si>
    <t>-2</t>
  </si>
  <si>
    <t>腰围</t>
  </si>
  <si>
    <t>90</t>
  </si>
  <si>
    <t>下摆 平量</t>
  </si>
  <si>
    <t>100</t>
  </si>
  <si>
    <t>肩宽</t>
  </si>
  <si>
    <t>38</t>
  </si>
  <si>
    <t>+0.5</t>
  </si>
  <si>
    <t>肩点袖长</t>
  </si>
  <si>
    <t>58.5</t>
  </si>
  <si>
    <t>-1</t>
  </si>
  <si>
    <t>袖肥</t>
  </si>
  <si>
    <t>16.5</t>
  </si>
  <si>
    <t>-0.5</t>
  </si>
  <si>
    <t>袖肘</t>
  </si>
  <si>
    <t>-0.3</t>
  </si>
  <si>
    <t>袖口松量</t>
  </si>
  <si>
    <t>上领围</t>
  </si>
  <si>
    <t>后领高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</si>
  <si>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</si>
  <si>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</si>
  <si>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</si>
  <si>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</si>
  <si>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</si>
  <si>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</si>
  <si>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</si>
  <si>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</si>
  <si>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</si>
  <si>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</si>
  <si>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</si>
  <si>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</si>
  <si>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</si>
  <si>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</si>
  <si>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</si>
  <si>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</si>
  <si>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+0.8 +0.5</t>
  </si>
  <si>
    <t>+0.5 +0.3</t>
  </si>
  <si>
    <t>-0.2 -0.2</t>
  </si>
  <si>
    <t>+0.5 +0</t>
  </si>
  <si>
    <t>+1 +0.5</t>
  </si>
  <si>
    <t>+0 +0</t>
  </si>
  <si>
    <t>-1 -1</t>
  </si>
  <si>
    <t>-2 -2</t>
  </si>
  <si>
    <t>-1 -2</t>
  </si>
  <si>
    <t>-1 -1.5</t>
  </si>
  <si>
    <t>-1.5 -2</t>
  </si>
  <si>
    <t>+0 -1.5</t>
  </si>
  <si>
    <t>-1.5 -1.5</t>
  </si>
  <si>
    <t>-1 -1.3</t>
  </si>
  <si>
    <t>-0.2 -0.5</t>
  </si>
  <si>
    <t>+1 +0.3</t>
  </si>
  <si>
    <t>+0.5 +0.5</t>
  </si>
  <si>
    <t>-0.8 -1</t>
  </si>
  <si>
    <t>-0.3 -0.3</t>
  </si>
  <si>
    <t>-0.5 -0.8</t>
  </si>
  <si>
    <t>-0.5 -1</t>
  </si>
  <si>
    <t>-0.5 -0.5</t>
  </si>
  <si>
    <t>-0.3 -0.5</t>
  </si>
  <si>
    <t>-0.2 -0.3</t>
  </si>
  <si>
    <t>+0 -0.3</t>
  </si>
  <si>
    <t>-0.2 -0.4</t>
  </si>
  <si>
    <t>-0.4 -0.6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</si>
  <si>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</si>
  <si>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</si>
  <si>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</si>
  <si>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</si>
  <si>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</si>
  <si>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</si>
  <si>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</si>
  <si>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第一批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</si>
  <si>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</si>
  <si>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</si>
  <si>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</si>
  <si>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</si>
  <si>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</si>
  <si>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</si>
  <si>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</si>
  <si>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</si>
  <si>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</si>
  <si>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</si>
  <si>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</si>
  <si>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</si>
  <si>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</si>
  <si>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</si>
  <si>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</si>
  <si>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</si>
  <si>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</si>
  <si>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</si>
  <si>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</si>
  <si>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</si>
  <si>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</si>
  <si>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</si>
  <si>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</si>
  <si>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</si>
  <si>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</si>
  <si>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</si>
  <si>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</si>
  <si>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</si>
  <si>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</si>
  <si>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</si>
  <si>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</si>
  <si>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1、内领起扭，不平服</t>
  </si>
  <si>
    <t>2、前中拉链起拱，弯曲不顺直</t>
  </si>
  <si>
    <t>3、冚脚扭，弯曲不直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</si>
  <si>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</si>
  <si>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</si>
  <si>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</si>
  <si>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</si>
  <si>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</si>
  <si>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</si>
  <si>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</si>
  <si>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走货9841件，抽查200件，发现4件不良品，已按照以上提出的问题点改正，可以出货</t>
  </si>
  <si>
    <t>服装QC部门</t>
  </si>
  <si>
    <t>检验人</t>
  </si>
  <si>
    <t>优溢  第一批7547件查货</t>
  </si>
  <si>
    <t>-0.5 -0.3 +0</t>
  </si>
  <si>
    <t>+0.2 +0.3 +0.2</t>
  </si>
  <si>
    <t>+0.5 +1 +1</t>
  </si>
  <si>
    <t>+0.5 +0.5 +0.8</t>
  </si>
  <si>
    <t>+0.5 +0.6 +0.5</t>
  </si>
  <si>
    <t>+0 -0.3 +0</t>
  </si>
  <si>
    <t>+0 +0 +0</t>
  </si>
  <si>
    <t>-2 -1 -1</t>
  </si>
  <si>
    <t>-1 -1 -1</t>
  </si>
  <si>
    <t>+0 -2 -1</t>
  </si>
  <si>
    <t>+0 -0.5 +0</t>
  </si>
  <si>
    <t>-2 -1 -1.5</t>
  </si>
  <si>
    <t>-2 -2 -2</t>
  </si>
  <si>
    <t>-1 -2 -1.5</t>
  </si>
  <si>
    <t>-1 -2 -1</t>
  </si>
  <si>
    <t>-2 -2 -1</t>
  </si>
  <si>
    <t>-0.5 -0.5 -0</t>
  </si>
  <si>
    <t>+0 +0 +0.3</t>
  </si>
  <si>
    <t>+0.5 +0.5 +0.3</t>
  </si>
  <si>
    <t>+0 +0.3 +0.3</t>
  </si>
  <si>
    <t>+0.5 +0.5 +0</t>
  </si>
  <si>
    <t>+0.5 +0 +0</t>
  </si>
  <si>
    <t>-0.5 +0.3 +0.3</t>
  </si>
  <si>
    <t>-0.5 -0.3 -0.5</t>
  </si>
  <si>
    <t>-1 -0.5 -0.6</t>
  </si>
  <si>
    <t>+0.4 -0.2 -0.2</t>
  </si>
  <si>
    <t>-0.5 -0.5 +0</t>
  </si>
  <si>
    <t>-0.2 -0.2 +0</t>
  </si>
  <si>
    <t>-0.3 -0.5 +0</t>
  </si>
  <si>
    <t>-0.3 +0 -0.3</t>
  </si>
  <si>
    <t>-0.2 -0.2 -0.2</t>
  </si>
  <si>
    <t>+0  +0 +0</t>
  </si>
  <si>
    <t>-0.5 -0.5 -0.5</t>
  </si>
  <si>
    <t>-0.3 -0.2 +0</t>
  </si>
  <si>
    <t>-0.4 -0.4 -0.4</t>
  </si>
  <si>
    <t>2491+500</t>
  </si>
  <si>
    <t>第二批+第三批</t>
  </si>
  <si>
    <t>采购凭证编号：CGDD25061100012  CGDD25051500011</t>
  </si>
  <si>
    <t>②检验明细：齐色齐码125件</t>
  </si>
  <si>
    <t>1、夹圈骨位不圆顺，止口没烫顺</t>
  </si>
  <si>
    <t>2、前中拉链起拱，间线有大小</t>
  </si>
  <si>
    <t>3、下摆冚脚子口外露，起扭，弯曲不直</t>
  </si>
  <si>
    <t>走货2991件，抽查125件，发现3件不良品，已按照以上提出的问题点改正，可以出货</t>
  </si>
  <si>
    <t>+1 +1 +0.5</t>
  </si>
  <si>
    <t>+0 -0.5 -1</t>
  </si>
  <si>
    <t>-1 +0 -0.5</t>
  </si>
  <si>
    <t>-1 +1 +0.5</t>
  </si>
  <si>
    <t>-2 -1 -2</t>
  </si>
  <si>
    <t>-1.5 -1 -1</t>
  </si>
  <si>
    <t>+0 -1 -1.5</t>
  </si>
  <si>
    <t>+0 +0 +2</t>
  </si>
  <si>
    <t>+0 +0 -1</t>
  </si>
  <si>
    <t>-1 -1.5 -1</t>
  </si>
  <si>
    <t>+0 +0.3 +0</t>
  </si>
  <si>
    <t>-0.5 -0.5 -1</t>
  </si>
  <si>
    <t>-0.5 -1 +0.5</t>
  </si>
  <si>
    <t>+0.5 +1 +0</t>
  </si>
  <si>
    <t>-0.5 +0 -0.3</t>
  </si>
  <si>
    <t>-1 -0.5 -0.5</t>
  </si>
  <si>
    <t>-1 -1 -0.5</t>
  </si>
  <si>
    <t>+0 -0.5 -0.5</t>
  </si>
  <si>
    <t>-0.3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</si>
  <si>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</si>
  <si>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</si>
  <si>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</si>
  <si>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</si>
  <si>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</si>
  <si>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</si>
  <si>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</si>
  <si>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</si>
  <si>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</si>
  <si>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</si>
  <si>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</si>
  <si>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</si>
  <si>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</si>
  <si>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</si>
  <si>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</si>
  <si>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</si>
  <si>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FK08140抓绒弹力毛</t>
  </si>
  <si>
    <t>21SS柔雾粉</t>
  </si>
  <si>
    <t>海天</t>
  </si>
  <si>
    <t>22FW极地白</t>
  </si>
  <si>
    <t>250322070CX1</t>
  </si>
  <si>
    <t>24SS丁香紫</t>
  </si>
  <si>
    <t>制表时间：2025/5/16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</si>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</sst>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10" borderId="85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6" applyNumberFormat="0" applyFill="0" applyAlignment="0" applyProtection="0">
      <alignment vertical="center"/>
    </xf>
    <xf numFmtId="0" fontId="60" fillId="0" borderId="86" applyNumberFormat="0" applyFill="0" applyAlignment="0" applyProtection="0">
      <alignment vertical="center"/>
    </xf>
    <xf numFmtId="0" fontId="61" fillId="0" borderId="8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12" borderId="89" applyNumberFormat="0" applyAlignment="0" applyProtection="0">
      <alignment vertical="center"/>
    </xf>
    <xf numFmtId="0" fontId="64" fillId="12" borderId="88" applyNumberFormat="0" applyAlignment="0" applyProtection="0">
      <alignment vertical="center"/>
    </xf>
    <xf numFmtId="0" fontId="65" fillId="13" borderId="90" applyNumberFormat="0" applyAlignment="0" applyProtection="0">
      <alignment vertical="center"/>
    </xf>
    <xf numFmtId="0" fontId="66" fillId="0" borderId="91" applyNumberFormat="0" applyFill="0" applyAlignment="0" applyProtection="0">
      <alignment vertical="center"/>
    </xf>
    <xf numFmtId="0" fontId="67" fillId="0" borderId="92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73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8" fillId="0" borderId="4" xfId="55" applyFont="1" applyFill="1" applyBorder="1" applyAlignment="1">
      <alignment horizontal="left"/>
    </xf>
    <xf numFmtId="177" fontId="17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8" fillId="4" borderId="4" xfId="55" applyFont="1" applyFill="1" applyBorder="1" applyAlignment="1">
      <alignment horizontal="left"/>
    </xf>
    <xf numFmtId="177" fontId="17" fillId="4" borderId="2" xfId="55" applyNumberFormat="1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left"/>
    </xf>
    <xf numFmtId="49" fontId="29" fillId="0" borderId="4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177" fontId="30" fillId="0" borderId="2" xfId="55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27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2" xfId="60" applyFont="1" applyFill="1" applyBorder="1" applyAlignment="1">
      <alignment horizontal="left"/>
    </xf>
    <xf numFmtId="0" fontId="34" fillId="0" borderId="2" xfId="60" applyFont="1" applyFill="1" applyBorder="1" applyAlignment="1">
      <alignment horizontal="center"/>
    </xf>
    <xf numFmtId="0" fontId="35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shrinkToFit="1"/>
    </xf>
    <xf numFmtId="0" fontId="27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4" fillId="0" borderId="0" xfId="53" applyFont="1" applyFill="1" applyAlignment="1"/>
    <xf numFmtId="0" fontId="16" fillId="0" borderId="2" xfId="53" applyFont="1" applyFill="1" applyBorder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6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30" fillId="0" borderId="2" xfId="55" applyFont="1" applyFill="1" applyBorder="1" applyAlignment="1">
      <alignment horizontal="center"/>
    </xf>
    <xf numFmtId="49" fontId="36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7" fillId="0" borderId="18" xfId="52" applyFont="1" applyBorder="1" applyAlignment="1">
      <alignment horizontal="center" vertical="top"/>
    </xf>
    <xf numFmtId="0" fontId="38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0" fontId="38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vertical="center"/>
    </xf>
    <xf numFmtId="0" fontId="24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38" fillId="0" borderId="24" xfId="52" applyFont="1" applyFill="1" applyBorder="1" applyAlignment="1">
      <alignment horizontal="left" vertical="center"/>
    </xf>
    <xf numFmtId="0" fontId="17" fillId="0" borderId="25" xfId="52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center" vertical="center"/>
    </xf>
    <xf numFmtId="0" fontId="38" fillId="0" borderId="32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right" vertical="center"/>
    </xf>
    <xf numFmtId="0" fontId="24" fillId="0" borderId="29" xfId="52" applyFont="1" applyFill="1" applyBorder="1" applyAlignment="1">
      <alignment horizontal="right" vertical="center"/>
    </xf>
    <xf numFmtId="0" fontId="39" fillId="0" borderId="19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left" vertical="center"/>
    </xf>
    <xf numFmtId="0" fontId="38" fillId="0" borderId="34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35" xfId="52" applyFill="1" applyBorder="1" applyAlignment="1">
      <alignment horizontal="center" vertical="center"/>
    </xf>
    <xf numFmtId="0" fontId="38" fillId="0" borderId="36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37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right" vertical="center"/>
    </xf>
    <xf numFmtId="0" fontId="24" fillId="0" borderId="38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16" fillId="0" borderId="2" xfId="53" applyFont="1" applyFill="1" applyBorder="1" applyAlignment="1"/>
    <xf numFmtId="178" fontId="2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41" fillId="0" borderId="2" xfId="54" applyNumberFormat="1" applyFont="1" applyFill="1" applyBorder="1" applyAlignment="1">
      <alignment horizontal="center" vertical="center"/>
    </xf>
    <xf numFmtId="58" fontId="23" fillId="0" borderId="0" xfId="53" applyNumberFormat="1" applyFont="1" applyFill="1" applyAlignment="1"/>
    <xf numFmtId="14" fontId="23" fillId="0" borderId="0" xfId="53" applyNumberFormat="1" applyFont="1" applyFill="1" applyAlignment="1"/>
    <xf numFmtId="0" fontId="17" fillId="0" borderId="0" xfId="52" applyFont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20" fillId="0" borderId="40" xfId="52" applyFont="1" applyBorder="1" applyAlignment="1">
      <alignment horizontal="center" vertical="center"/>
    </xf>
    <xf numFmtId="0" fontId="28" fillId="0" borderId="40" xfId="52" applyFont="1" applyBorder="1" applyAlignment="1">
      <alignment horizontal="center" vertical="center"/>
    </xf>
    <xf numFmtId="0" fontId="39" fillId="0" borderId="40" xfId="52" applyFont="1" applyBorder="1" applyAlignment="1">
      <alignment horizontal="left" vertical="center"/>
    </xf>
    <xf numFmtId="0" fontId="39" fillId="0" borderId="19" xfId="52" applyFont="1" applyBorder="1" applyAlignment="1">
      <alignment horizontal="center" vertical="center"/>
    </xf>
    <xf numFmtId="0" fontId="39" fillId="0" borderId="20" xfId="52" applyFont="1" applyBorder="1" applyAlignment="1">
      <alignment horizontal="center" vertical="center"/>
    </xf>
    <xf numFmtId="0" fontId="39" fillId="0" borderId="34" xfId="52" applyFont="1" applyBorder="1" applyAlignment="1">
      <alignment horizontal="center" vertical="center"/>
    </xf>
    <xf numFmtId="0" fontId="28" fillId="0" borderId="19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8" fillId="0" borderId="34" xfId="52" applyFont="1" applyBorder="1" applyAlignment="1">
      <alignment horizontal="center" vertical="center"/>
    </xf>
    <xf numFmtId="0" fontId="39" fillId="0" borderId="23" xfId="52" applyFont="1" applyBorder="1" applyAlignment="1">
      <alignment horizontal="left" vertical="center"/>
    </xf>
    <xf numFmtId="0" fontId="39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9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9" fillId="0" borderId="21" xfId="52" applyFont="1" applyBorder="1" applyAlignment="1">
      <alignment vertical="center"/>
    </xf>
    <xf numFmtId="0" fontId="20" fillId="0" borderId="41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20" fillId="0" borderId="43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9" fillId="0" borderId="24" xfId="52" applyFont="1" applyBorder="1" applyAlignment="1">
      <alignment horizontal="left" vertical="center"/>
    </xf>
    <xf numFmtId="0" fontId="39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39" fillId="0" borderId="19" xfId="52" applyFont="1" applyBorder="1" applyAlignment="1">
      <alignment vertical="center"/>
    </xf>
    <xf numFmtId="0" fontId="1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17" fillId="0" borderId="20" xfId="52" applyFont="1" applyBorder="1" applyAlignment="1">
      <alignment vertical="center"/>
    </xf>
    <xf numFmtId="0" fontId="39" fillId="0" borderId="20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 wrapText="1"/>
    </xf>
    <xf numFmtId="0" fontId="24" fillId="0" borderId="44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 wrapText="1"/>
    </xf>
    <xf numFmtId="0" fontId="24" fillId="0" borderId="20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24" xfId="52" applyFont="1" applyBorder="1" applyAlignment="1">
      <alignment horizontal="center" vertical="center"/>
    </xf>
    <xf numFmtId="0" fontId="39" fillId="0" borderId="25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21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39" fillId="0" borderId="46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28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8" fillId="0" borderId="50" xfId="52" applyFont="1" applyBorder="1" applyAlignment="1">
      <alignment vertical="center"/>
    </xf>
    <xf numFmtId="58" fontId="17" fillId="0" borderId="50" xfId="52" applyNumberFormat="1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center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24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center" vertical="center"/>
    </xf>
    <xf numFmtId="0" fontId="17" fillId="0" borderId="40" xfId="52" applyFont="1" applyBorder="1" applyAlignment="1">
      <alignment horizontal="center" vertical="center"/>
    </xf>
    <xf numFmtId="0" fontId="17" fillId="0" borderId="54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38" fillId="0" borderId="20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38" fillId="0" borderId="29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9" fillId="0" borderId="35" xfId="52" applyFont="1" applyBorder="1" applyAlignment="1">
      <alignment horizontal="center" vertical="center"/>
    </xf>
    <xf numFmtId="0" fontId="38" fillId="0" borderId="22" xfId="52" applyFont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9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8" fillId="0" borderId="57" xfId="52" applyFont="1" applyFill="1" applyBorder="1" applyAlignment="1">
      <alignment horizontal="left" vertical="center"/>
    </xf>
    <xf numFmtId="0" fontId="28" fillId="0" borderId="58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59" xfId="52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left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6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179" fontId="26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6" fillId="0" borderId="64" xfId="0" applyNumberFormat="1" applyFont="1" applyFill="1" applyBorder="1" applyAlignment="1">
      <alignment horizontal="center" vertical="center"/>
    </xf>
    <xf numFmtId="49" fontId="36" fillId="0" borderId="64" xfId="54" applyNumberFormat="1" applyFont="1" applyFill="1" applyBorder="1" applyAlignment="1">
      <alignment horizontal="center" vertical="center"/>
    </xf>
    <xf numFmtId="0" fontId="16" fillId="0" borderId="65" xfId="53" applyFont="1" applyFill="1" applyBorder="1" applyAlignment="1">
      <alignment horizontal="center"/>
    </xf>
    <xf numFmtId="49" fontId="16" fillId="0" borderId="66" xfId="53" applyNumberFormat="1" applyFont="1" applyFill="1" applyBorder="1" applyAlignment="1">
      <alignment horizontal="center"/>
    </xf>
    <xf numFmtId="49" fontId="36" fillId="0" borderId="66" xfId="54" applyNumberFormat="1" applyFont="1" applyFill="1" applyBorder="1" applyAlignment="1">
      <alignment horizontal="center" vertical="center"/>
    </xf>
    <xf numFmtId="49" fontId="36" fillId="0" borderId="67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4" fillId="0" borderId="18" xfId="52" applyFont="1" applyBorder="1" applyAlignment="1">
      <alignment horizontal="center" vertical="top"/>
    </xf>
    <xf numFmtId="0" fontId="39" fillId="0" borderId="68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39" fillId="0" borderId="52" xfId="52" applyFont="1" applyBorder="1" applyAlignment="1">
      <alignment vertical="center"/>
    </xf>
    <xf numFmtId="0" fontId="17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17" fillId="0" borderId="53" xfId="52" applyFont="1" applyBorder="1" applyAlignment="1">
      <alignment vertical="center"/>
    </xf>
    <xf numFmtId="0" fontId="39" fillId="0" borderId="53" xfId="52" applyFont="1" applyBorder="1" applyAlignment="1">
      <alignment vertical="center"/>
    </xf>
    <xf numFmtId="0" fontId="39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39" fillId="0" borderId="53" xfId="52" applyFont="1" applyBorder="1" applyAlignment="1">
      <alignment horizontal="center" vertical="center"/>
    </xf>
    <xf numFmtId="0" fontId="17" fillId="0" borderId="53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9" fillId="0" borderId="45" xfId="52" applyFont="1" applyBorder="1" applyAlignment="1">
      <alignment horizontal="left" vertical="center" wrapText="1"/>
    </xf>
    <xf numFmtId="0" fontId="39" fillId="0" borderId="46" xfId="52" applyFont="1" applyBorder="1" applyAlignment="1">
      <alignment horizontal="left" vertical="center" wrapText="1"/>
    </xf>
    <xf numFmtId="0" fontId="39" fillId="0" borderId="69" xfId="52" applyFont="1" applyBorder="1" applyAlignment="1">
      <alignment horizontal="left" vertical="center"/>
    </xf>
    <xf numFmtId="0" fontId="39" fillId="0" borderId="70" xfId="52" applyFont="1" applyBorder="1" applyAlignment="1">
      <alignment horizontal="left" vertical="center"/>
    </xf>
    <xf numFmtId="0" fontId="45" fillId="0" borderId="71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/>
    <xf numFmtId="9" fontId="20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53" xfId="52" applyNumberFormat="1" applyFont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9" fontId="20" fillId="0" borderId="46" xfId="52" applyNumberFormat="1" applyFont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43" xfId="52" applyFont="1" applyFill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9" xfId="52" applyFont="1" applyBorder="1" applyAlignment="1">
      <alignment vertical="center"/>
    </xf>
    <xf numFmtId="0" fontId="48" fillId="0" borderId="50" xfId="52" applyFont="1" applyBorder="1" applyAlignment="1">
      <alignment horizontal="center" vertical="center"/>
    </xf>
    <xf numFmtId="0" fontId="28" fillId="0" borderId="40" xfId="52" applyFont="1" applyBorder="1" applyAlignment="1">
      <alignment vertical="center"/>
    </xf>
    <xf numFmtId="0" fontId="20" fillId="0" borderId="72" xfId="52" applyFont="1" applyBorder="1" applyAlignment="1">
      <alignment vertical="center"/>
    </xf>
    <xf numFmtId="0" fontId="28" fillId="0" borderId="72" xfId="52" applyFont="1" applyBorder="1" applyAlignment="1">
      <alignment vertical="center"/>
    </xf>
    <xf numFmtId="58" fontId="17" fillId="0" borderId="40" xfId="52" applyNumberFormat="1" applyFont="1" applyBorder="1" applyAlignment="1">
      <alignment vertical="center"/>
    </xf>
    <xf numFmtId="0" fontId="28" fillId="0" borderId="31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9" fillId="0" borderId="74" xfId="52" applyFont="1" applyBorder="1" applyAlignment="1">
      <alignment horizontal="left" vertical="center"/>
    </xf>
    <xf numFmtId="0" fontId="28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8" xfId="52" applyFont="1" applyBorder="1" applyAlignment="1">
      <alignment horizontal="left" vertical="center" wrapText="1"/>
    </xf>
    <xf numFmtId="0" fontId="39" fillId="0" borderId="58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8" fillId="0" borderId="58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28" fillId="0" borderId="75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0" fillId="0" borderId="74" xfId="52" applyFont="1" applyBorder="1" applyAlignment="1">
      <alignment horizontal="center" vertical="center"/>
    </xf>
    <xf numFmtId="0" fontId="20" fillId="0" borderId="74" xfId="52" applyFont="1" applyFill="1" applyBorder="1" applyAlignment="1">
      <alignment horizontal="left" vertical="center"/>
    </xf>
    <xf numFmtId="0" fontId="50" fillId="0" borderId="76" xfId="0" applyFont="1" applyBorder="1" applyAlignment="1">
      <alignment horizontal="center" vertical="center" wrapText="1"/>
    </xf>
    <xf numFmtId="0" fontId="50" fillId="0" borderId="77" xfId="0" applyFont="1" applyBorder="1" applyAlignment="1">
      <alignment horizontal="center" vertical="center" wrapText="1"/>
    </xf>
    <xf numFmtId="0" fontId="51" fillId="0" borderId="78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78" xfId="0" applyBorder="1"/>
    <xf numFmtId="0" fontId="0" fillId="7" borderId="2" xfId="0" applyFill="1" applyBorder="1"/>
    <xf numFmtId="0" fontId="0" fillId="0" borderId="79" xfId="0" applyBorder="1"/>
    <xf numFmtId="0" fontId="0" fillId="0" borderId="80" xfId="0" applyBorder="1"/>
    <xf numFmtId="0" fontId="0" fillId="7" borderId="80" xfId="0" applyFill="1" applyBorder="1"/>
    <xf numFmtId="0" fontId="0" fillId="8" borderId="0" xfId="0" applyFill="1"/>
    <xf numFmtId="0" fontId="50" fillId="0" borderId="81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/>
    </xf>
    <xf numFmtId="0" fontId="51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</xdr:colOff>
      <xdr:row>2</xdr:row>
      <xdr:rowOff>7620</xdr:rowOff>
    </xdr:from>
    <xdr:to>
      <xdr:col>9</xdr:col>
      <xdr:colOff>46355</xdr:colOff>
      <xdr:row>4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9930" y="588645"/>
          <a:ext cx="1096010" cy="483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0" customWidth="1"/>
    <col min="3" max="3" width="10.125" customWidth="1"/>
  </cols>
  <sheetData>
    <row r="1" ht="21" customHeight="1" spans="1:2">
      <c r="A1" s="451"/>
      <c r="B1" s="452" t="s">
        <v>0</v>
      </c>
    </row>
    <row r="2" spans="1:2">
      <c r="A2" s="9">
        <v>1</v>
      </c>
      <c r="B2" s="453" t="s">
        <v>1</v>
      </c>
    </row>
    <row r="3" spans="1:2">
      <c r="A3" s="9">
        <v>2</v>
      </c>
      <c r="B3" s="453" t="s">
        <v>2</v>
      </c>
    </row>
    <row r="4" spans="1:2">
      <c r="A4" s="9">
        <v>3</v>
      </c>
      <c r="B4" s="453" t="s">
        <v>3</v>
      </c>
    </row>
    <row r="5" spans="1:2">
      <c r="A5" s="9">
        <v>4</v>
      </c>
      <c r="B5" s="453" t="s">
        <v>4</v>
      </c>
    </row>
    <row r="6" spans="1:2">
      <c r="A6" s="9">
        <v>5</v>
      </c>
      <c r="B6" s="453" t="s">
        <v>5</v>
      </c>
    </row>
    <row r="7" spans="1:2">
      <c r="A7" s="9">
        <v>6</v>
      </c>
      <c r="B7" s="453" t="s">
        <v>6</v>
      </c>
    </row>
    <row r="8" s="449" customFormat="1" ht="15" customHeight="1" spans="1:2">
      <c r="A8" s="454">
        <v>7</v>
      </c>
      <c r="B8" s="455" t="s">
        <v>7</v>
      </c>
    </row>
    <row r="9" ht="18.95" customHeight="1" spans="1:2">
      <c r="A9" s="451"/>
      <c r="B9" s="456" t="s">
        <v>8</v>
      </c>
    </row>
    <row r="10" ht="15.95" customHeight="1" spans="1:2">
      <c r="A10" s="9">
        <v>1</v>
      </c>
      <c r="B10" s="457" t="s">
        <v>9</v>
      </c>
    </row>
    <row r="11" spans="1:2">
      <c r="A11" s="9">
        <v>2</v>
      </c>
      <c r="B11" s="453" t="s">
        <v>10</v>
      </c>
    </row>
    <row r="12" spans="1:2">
      <c r="A12" s="9">
        <v>3</v>
      </c>
      <c r="B12" s="455" t="s">
        <v>11</v>
      </c>
    </row>
    <row r="13" spans="1:2">
      <c r="A13" s="9">
        <v>4</v>
      </c>
      <c r="B13" s="453" t="s">
        <v>12</v>
      </c>
    </row>
    <row r="14" spans="1:2">
      <c r="A14" s="9">
        <v>5</v>
      </c>
      <c r="B14" s="453" t="s">
        <v>13</v>
      </c>
    </row>
    <row r="15" spans="1:2">
      <c r="A15" s="9">
        <v>6</v>
      </c>
      <c r="B15" s="453" t="s">
        <v>14</v>
      </c>
    </row>
    <row r="16" spans="1:2">
      <c r="A16" s="9">
        <v>7</v>
      </c>
      <c r="B16" s="453" t="s">
        <v>15</v>
      </c>
    </row>
    <row r="17" spans="1:2">
      <c r="A17" s="9">
        <v>8</v>
      </c>
      <c r="B17" s="453" t="s">
        <v>16</v>
      </c>
    </row>
    <row r="18" spans="1:2">
      <c r="A18" s="9">
        <v>9</v>
      </c>
      <c r="B18" s="453" t="s">
        <v>17</v>
      </c>
    </row>
    <row r="19" spans="1:2">
      <c r="A19" s="9"/>
      <c r="B19" s="453"/>
    </row>
    <row r="20" ht="20.25" spans="1:2">
      <c r="A20" s="451"/>
      <c r="B20" s="452" t="s">
        <v>18</v>
      </c>
    </row>
    <row r="21" spans="1:2">
      <c r="A21" s="9">
        <v>1</v>
      </c>
      <c r="B21" s="458" t="s">
        <v>19</v>
      </c>
    </row>
    <row r="22" spans="1:2">
      <c r="A22" s="9">
        <v>2</v>
      </c>
      <c r="B22" s="453" t="s">
        <v>20</v>
      </c>
    </row>
    <row r="23" spans="1:2">
      <c r="A23" s="9">
        <v>3</v>
      </c>
      <c r="B23" s="453" t="s">
        <v>21</v>
      </c>
    </row>
    <row r="24" spans="1:2">
      <c r="A24" s="9">
        <v>4</v>
      </c>
      <c r="B24" s="453" t="s">
        <v>22</v>
      </c>
    </row>
    <row r="25" spans="1:2">
      <c r="A25" s="9">
        <v>5</v>
      </c>
      <c r="B25" s="453" t="s">
        <v>23</v>
      </c>
    </row>
    <row r="26" spans="1:2">
      <c r="A26" s="9">
        <v>6</v>
      </c>
      <c r="B26" s="453" t="s">
        <v>24</v>
      </c>
    </row>
    <row r="27" spans="1:2">
      <c r="A27" s="9">
        <v>7</v>
      </c>
      <c r="B27" s="453" t="s">
        <v>25</v>
      </c>
    </row>
    <row r="28" spans="1:2">
      <c r="A28" s="9"/>
      <c r="B28" s="453"/>
    </row>
    <row r="29" ht="20.25" spans="1:2">
      <c r="A29" s="451"/>
      <c r="B29" s="452" t="s">
        <v>26</v>
      </c>
    </row>
    <row r="30" spans="1:2">
      <c r="A30" s="9">
        <v>1</v>
      </c>
      <c r="B30" s="458" t="s">
        <v>27</v>
      </c>
    </row>
    <row r="31" spans="1:2">
      <c r="A31" s="9">
        <v>2</v>
      </c>
      <c r="B31" s="453" t="s">
        <v>28</v>
      </c>
    </row>
    <row r="32" spans="1:2">
      <c r="A32" s="9">
        <v>3</v>
      </c>
      <c r="B32" s="453" t="s">
        <v>29</v>
      </c>
    </row>
    <row r="33" ht="28.5" spans="1:2">
      <c r="A33" s="9">
        <v>4</v>
      </c>
      <c r="B33" s="453" t="s">
        <v>30</v>
      </c>
    </row>
    <row r="34" spans="1:2">
      <c r="A34" s="9">
        <v>5</v>
      </c>
      <c r="B34" s="453" t="s">
        <v>31</v>
      </c>
    </row>
    <row r="35" spans="1:2">
      <c r="A35" s="9">
        <v>6</v>
      </c>
      <c r="B35" s="453" t="s">
        <v>32</v>
      </c>
    </row>
    <row r="36" spans="1:2">
      <c r="A36" s="9">
        <v>7</v>
      </c>
      <c r="B36" s="453" t="s">
        <v>33</v>
      </c>
    </row>
    <row r="37" spans="1:2">
      <c r="A37" s="9"/>
      <c r="B37" s="453"/>
    </row>
    <row r="39" spans="1:2">
      <c r="A39" s="459" t="s">
        <v>34</v>
      </c>
      <c r="B39" s="46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N14" sqref="N14"/>
    </sheetView>
  </sheetViews>
  <sheetFormatPr defaultColWidth="9" defaultRowHeight="14.25"/>
  <cols>
    <col min="1" max="1" width="13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11.625" style="92" customWidth="1"/>
    <col min="9" max="9" width="2.75" style="92" customWidth="1"/>
    <col min="10" max="12" width="15.625" style="92" customWidth="1"/>
    <col min="13" max="13" width="15.625" style="94" customWidth="1"/>
    <col min="14" max="14" width="17.875" style="94" customWidth="1"/>
    <col min="15" max="15" width="17.625" style="94" customWidth="1"/>
    <col min="16" max="244" width="9" style="92"/>
    <col min="245" max="16384" width="9" style="95"/>
  </cols>
  <sheetData>
    <row r="1" s="92" customFormat="1" ht="29" customHeight="1" spans="1:247">
      <c r="A1" s="96" t="s">
        <v>145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</row>
    <row r="2" s="92" customFormat="1" ht="20" customHeight="1" spans="1:247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140"/>
      <c r="J2" s="141" t="s">
        <v>57</v>
      </c>
      <c r="K2" s="142" t="s">
        <v>277</v>
      </c>
      <c r="L2" s="142"/>
      <c r="M2" s="142"/>
      <c r="N2" s="142"/>
      <c r="O2" s="142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</row>
    <row r="3" s="92" customFormat="1" spans="1:247">
      <c r="A3" s="105" t="s">
        <v>146</v>
      </c>
      <c r="B3" s="106" t="s">
        <v>147</v>
      </c>
      <c r="C3" s="107"/>
      <c r="D3" s="106"/>
      <c r="E3" s="106"/>
      <c r="F3" s="106"/>
      <c r="G3" s="106"/>
      <c r="H3" s="106"/>
      <c r="I3" s="140"/>
      <c r="J3" s="143"/>
      <c r="K3" s="143"/>
      <c r="L3" s="143"/>
      <c r="M3" s="143"/>
      <c r="N3" s="143"/>
      <c r="O3" s="143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</row>
    <row r="4" s="92" customFormat="1" ht="18" spans="1:247">
      <c r="A4" s="105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08" t="s">
        <v>115</v>
      </c>
      <c r="H4" s="108" t="s">
        <v>148</v>
      </c>
      <c r="I4" s="140"/>
      <c r="J4" s="144" t="s">
        <v>110</v>
      </c>
      <c r="K4" s="144" t="s">
        <v>111</v>
      </c>
      <c r="L4" s="144" t="s">
        <v>112</v>
      </c>
      <c r="M4" s="144" t="s">
        <v>113</v>
      </c>
      <c r="N4" s="144" t="s">
        <v>114</v>
      </c>
      <c r="O4" s="144" t="s">
        <v>115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</row>
    <row r="5" s="92" customFormat="1" ht="16.5" spans="1:247">
      <c r="A5" s="105"/>
      <c r="B5" s="110" t="s">
        <v>151</v>
      </c>
      <c r="C5" s="110" t="s">
        <v>152</v>
      </c>
      <c r="D5" s="109" t="s">
        <v>153</v>
      </c>
      <c r="E5" s="110" t="s">
        <v>154</v>
      </c>
      <c r="F5" s="110" t="s">
        <v>155</v>
      </c>
      <c r="G5" s="110" t="s">
        <v>156</v>
      </c>
      <c r="H5" s="110" t="s">
        <v>157</v>
      </c>
      <c r="I5" s="140"/>
      <c r="J5" s="145" t="s">
        <v>117</v>
      </c>
      <c r="K5" s="145" t="s">
        <v>117</v>
      </c>
      <c r="L5" s="145" t="s">
        <v>119</v>
      </c>
      <c r="M5" s="145" t="s">
        <v>119</v>
      </c>
      <c r="N5" s="145" t="s">
        <v>117</v>
      </c>
      <c r="O5" s="145" t="s">
        <v>119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</row>
    <row r="6" s="92" customFormat="1" ht="21" customHeight="1" spans="1:247">
      <c r="A6" s="111" t="s">
        <v>158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140"/>
      <c r="J6" s="145" t="s">
        <v>281</v>
      </c>
      <c r="K6" s="145" t="s">
        <v>321</v>
      </c>
      <c r="L6" s="145" t="s">
        <v>322</v>
      </c>
      <c r="M6" s="146" t="s">
        <v>323</v>
      </c>
      <c r="N6" s="145" t="s">
        <v>324</v>
      </c>
      <c r="O6" s="145" t="s">
        <v>284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</row>
    <row r="7" s="92" customFormat="1" ht="21" customHeight="1" spans="1:247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140"/>
      <c r="J7" s="145" t="s">
        <v>284</v>
      </c>
      <c r="K7" s="145" t="s">
        <v>284</v>
      </c>
      <c r="L7" s="145" t="s">
        <v>284</v>
      </c>
      <c r="M7" s="145" t="s">
        <v>284</v>
      </c>
      <c r="N7" s="145" t="s">
        <v>284</v>
      </c>
      <c r="O7" s="145" t="s">
        <v>284</v>
      </c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</row>
    <row r="8" s="92" customFormat="1" ht="21" customHeight="1" spans="1:247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140"/>
      <c r="J8" s="145" t="s">
        <v>286</v>
      </c>
      <c r="K8" s="145" t="s">
        <v>285</v>
      </c>
      <c r="L8" s="145" t="s">
        <v>285</v>
      </c>
      <c r="M8" s="145" t="s">
        <v>325</v>
      </c>
      <c r="N8" s="145" t="s">
        <v>326</v>
      </c>
      <c r="O8" s="145" t="s">
        <v>285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</row>
    <row r="9" s="92" customFormat="1" ht="21" customHeight="1" spans="1:247">
      <c r="A9" s="117" t="s">
        <v>164</v>
      </c>
      <c r="B9" s="112">
        <f t="shared" si="0"/>
        <v>82</v>
      </c>
      <c r="C9" s="112">
        <f t="shared" si="1"/>
        <v>86</v>
      </c>
      <c r="D9" s="118" t="s">
        <v>165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140"/>
      <c r="J9" s="145" t="s">
        <v>327</v>
      </c>
      <c r="K9" s="145" t="s">
        <v>285</v>
      </c>
      <c r="L9" s="145" t="s">
        <v>291</v>
      </c>
      <c r="M9" s="146" t="s">
        <v>328</v>
      </c>
      <c r="N9" s="145" t="s">
        <v>329</v>
      </c>
      <c r="O9" s="145" t="s">
        <v>285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</row>
    <row r="10" s="92" customFormat="1" ht="21" customHeight="1" spans="1:247">
      <c r="A10" s="117" t="s">
        <v>166</v>
      </c>
      <c r="B10" s="112">
        <f t="shared" si="0"/>
        <v>92</v>
      </c>
      <c r="C10" s="112">
        <f t="shared" si="1"/>
        <v>96</v>
      </c>
      <c r="D10" s="118" t="s">
        <v>167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140"/>
      <c r="J10" s="145" t="s">
        <v>285</v>
      </c>
      <c r="K10" s="145" t="s">
        <v>330</v>
      </c>
      <c r="L10" s="145" t="s">
        <v>292</v>
      </c>
      <c r="M10" s="146" t="s">
        <v>292</v>
      </c>
      <c r="N10" s="145" t="s">
        <v>285</v>
      </c>
      <c r="O10" s="145" t="s">
        <v>285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</row>
    <row r="11" s="92" customFormat="1" ht="21" customHeight="1" spans="1:247">
      <c r="A11" s="117" t="s">
        <v>168</v>
      </c>
      <c r="B11" s="112">
        <f>C11-1</f>
        <v>36</v>
      </c>
      <c r="C11" s="112">
        <f t="shared" ref="C11:C16" si="4">D11-1</f>
        <v>37</v>
      </c>
      <c r="D11" s="118" t="s">
        <v>169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140"/>
      <c r="J11" s="145" t="s">
        <v>295</v>
      </c>
      <c r="K11" s="145" t="s">
        <v>331</v>
      </c>
      <c r="L11" s="145" t="s">
        <v>332</v>
      </c>
      <c r="M11" s="145" t="s">
        <v>333</v>
      </c>
      <c r="N11" s="145" t="s">
        <v>334</v>
      </c>
      <c r="O11" s="145" t="s">
        <v>300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</row>
    <row r="12" s="92" customFormat="1" ht="21" customHeight="1" spans="1:247">
      <c r="A12" s="117" t="s">
        <v>171</v>
      </c>
      <c r="B12" s="112">
        <f>C12-0.5</f>
        <v>57</v>
      </c>
      <c r="C12" s="112">
        <f t="shared" si="4"/>
        <v>57.5</v>
      </c>
      <c r="D12" s="118" t="s">
        <v>172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140"/>
      <c r="J12" s="145" t="s">
        <v>301</v>
      </c>
      <c r="K12" s="145" t="s">
        <v>335</v>
      </c>
      <c r="L12" s="145" t="s">
        <v>336</v>
      </c>
      <c r="M12" s="146" t="s">
        <v>337</v>
      </c>
      <c r="N12" s="145" t="s">
        <v>338</v>
      </c>
      <c r="O12" s="145" t="s">
        <v>304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</row>
    <row r="13" s="92" customFormat="1" ht="21" customHeight="1" spans="1:247">
      <c r="A13" s="117" t="s">
        <v>174</v>
      </c>
      <c r="B13" s="112">
        <f>C13-0.8</f>
        <v>14.9</v>
      </c>
      <c r="C13" s="112">
        <f>D13-0.8</f>
        <v>15.7</v>
      </c>
      <c r="D13" s="118" t="s">
        <v>175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140"/>
      <c r="J13" s="145" t="s">
        <v>304</v>
      </c>
      <c r="K13" s="145" t="s">
        <v>305</v>
      </c>
      <c r="L13" s="145" t="s">
        <v>336</v>
      </c>
      <c r="M13" s="146" t="s">
        <v>304</v>
      </c>
      <c r="N13" s="145" t="s">
        <v>339</v>
      </c>
      <c r="O13" s="145" t="s">
        <v>304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</row>
    <row r="14" s="92" customFormat="1" ht="21" customHeight="1" spans="1:247">
      <c r="A14" s="119" t="s">
        <v>177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140"/>
      <c r="J14" s="145" t="s">
        <v>284</v>
      </c>
      <c r="K14" s="145" t="s">
        <v>284</v>
      </c>
      <c r="L14" s="145" t="s">
        <v>284</v>
      </c>
      <c r="M14" s="145" t="s">
        <v>284</v>
      </c>
      <c r="N14" s="145" t="s">
        <v>284</v>
      </c>
      <c r="O14" s="145" t="s">
        <v>284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</row>
    <row r="15" s="92" customFormat="1" ht="21" customHeight="1" spans="1:247">
      <c r="A15" s="117" t="s">
        <v>179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140"/>
      <c r="J15" s="145" t="s">
        <v>308</v>
      </c>
      <c r="K15" s="145" t="s">
        <v>284</v>
      </c>
      <c r="L15" s="145" t="s">
        <v>309</v>
      </c>
      <c r="M15" s="145" t="s">
        <v>310</v>
      </c>
      <c r="N15" s="145" t="s">
        <v>311</v>
      </c>
      <c r="O15" s="145" t="s">
        <v>312</v>
      </c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</row>
    <row r="16" s="92" customFormat="1" ht="21" customHeight="1" spans="1:247">
      <c r="A16" s="117" t="s">
        <v>180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140"/>
      <c r="J16" s="145" t="s">
        <v>284</v>
      </c>
      <c r="K16" s="145" t="s">
        <v>284</v>
      </c>
      <c r="L16" s="145" t="s">
        <v>284</v>
      </c>
      <c r="M16" s="145" t="s">
        <v>284</v>
      </c>
      <c r="N16" s="145" t="s">
        <v>284</v>
      </c>
      <c r="O16" s="145" t="s">
        <v>284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</row>
    <row r="17" s="92" customFormat="1" ht="21" customHeight="1" spans="1:247">
      <c r="A17" s="117" t="s">
        <v>181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140"/>
      <c r="J17" s="145" t="s">
        <v>284</v>
      </c>
      <c r="K17" s="145" t="s">
        <v>284</v>
      </c>
      <c r="L17" s="145" t="s">
        <v>284</v>
      </c>
      <c r="M17" s="145" t="s">
        <v>284</v>
      </c>
      <c r="N17" s="145" t="s">
        <v>284</v>
      </c>
      <c r="O17" s="145" t="s">
        <v>284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</row>
    <row r="18" s="92" customFormat="1" ht="21" customHeight="1" spans="1:247">
      <c r="A18" s="122"/>
      <c r="B18" s="123"/>
      <c r="C18" s="123"/>
      <c r="D18" s="124"/>
      <c r="E18" s="123"/>
      <c r="F18" s="123"/>
      <c r="G18" s="123"/>
      <c r="H18" s="125"/>
      <c r="I18" s="140"/>
      <c r="J18" s="145"/>
      <c r="K18" s="145"/>
      <c r="L18" s="145"/>
      <c r="M18" s="145"/>
      <c r="N18" s="145"/>
      <c r="O18" s="14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</row>
    <row r="19" s="92" customFormat="1" ht="21" customHeight="1" spans="1:247">
      <c r="A19" s="126"/>
      <c r="B19" s="127"/>
      <c r="C19" s="127"/>
      <c r="D19" s="127"/>
      <c r="E19" s="128"/>
      <c r="F19" s="127"/>
      <c r="G19" s="127"/>
      <c r="H19" s="127"/>
      <c r="I19" s="140"/>
      <c r="J19" s="145"/>
      <c r="K19" s="145"/>
      <c r="L19" s="145"/>
      <c r="M19" s="145"/>
      <c r="N19" s="145"/>
      <c r="O19" s="14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</row>
    <row r="20" s="92" customFormat="1" ht="21" customHeight="1" spans="1:247">
      <c r="A20" s="129"/>
      <c r="B20" s="130"/>
      <c r="C20" s="130"/>
      <c r="D20" s="130"/>
      <c r="E20" s="130"/>
      <c r="F20" s="130"/>
      <c r="G20" s="130"/>
      <c r="H20" s="131"/>
      <c r="I20" s="140"/>
      <c r="J20" s="145"/>
      <c r="K20" s="145"/>
      <c r="L20" s="145"/>
      <c r="M20" s="145"/>
      <c r="N20" s="145"/>
      <c r="O20" s="14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</row>
    <row r="21" s="92" customFormat="1" ht="21" customHeight="1" spans="1:247">
      <c r="A21" s="132"/>
      <c r="B21" s="133"/>
      <c r="C21" s="133"/>
      <c r="D21" s="133"/>
      <c r="E21" s="134"/>
      <c r="F21" s="133"/>
      <c r="G21" s="133"/>
      <c r="H21" s="133"/>
      <c r="I21" s="140"/>
      <c r="J21" s="147"/>
      <c r="K21" s="147"/>
      <c r="L21" s="145"/>
      <c r="M21" s="147"/>
      <c r="N21" s="147"/>
      <c r="O21" s="14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</row>
    <row r="22" ht="16.5" spans="1:15">
      <c r="A22" s="135"/>
      <c r="B22" s="135"/>
      <c r="C22" s="136"/>
      <c r="D22" s="136"/>
      <c r="E22" s="137"/>
      <c r="F22" s="136"/>
      <c r="G22" s="136"/>
      <c r="H22" s="136"/>
      <c r="M22" s="92"/>
      <c r="N22" s="92"/>
      <c r="O22" s="92"/>
    </row>
    <row r="23" spans="1:15">
      <c r="A23" s="138" t="s">
        <v>182</v>
      </c>
      <c r="B23" s="138"/>
      <c r="C23" s="139"/>
      <c r="D23" s="139"/>
      <c r="M23" s="92"/>
      <c r="N23" s="92"/>
      <c r="O23" s="92"/>
    </row>
    <row r="24" spans="3:15">
      <c r="C24" s="93"/>
      <c r="J24" s="148" t="s">
        <v>183</v>
      </c>
      <c r="K24" s="149">
        <v>45850</v>
      </c>
      <c r="L24" s="148" t="s">
        <v>184</v>
      </c>
      <c r="M24" s="148" t="s">
        <v>139</v>
      </c>
      <c r="N24" s="148" t="s">
        <v>185</v>
      </c>
      <c r="O24" s="92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21.4" style="77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341</v>
      </c>
      <c r="B2" s="5" t="s">
        <v>342</v>
      </c>
      <c r="C2" s="5" t="s">
        <v>343</v>
      </c>
      <c r="D2" s="5" t="s">
        <v>344</v>
      </c>
      <c r="E2" s="5" t="s">
        <v>345</v>
      </c>
      <c r="F2" s="5" t="s">
        <v>346</v>
      </c>
      <c r="G2" s="5" t="s">
        <v>347</v>
      </c>
      <c r="H2" s="78" t="s">
        <v>348</v>
      </c>
      <c r="I2" s="4" t="s">
        <v>349</v>
      </c>
      <c r="J2" s="4" t="s">
        <v>350</v>
      </c>
      <c r="K2" s="4" t="s">
        <v>351</v>
      </c>
      <c r="L2" s="4" t="s">
        <v>352</v>
      </c>
      <c r="M2" s="4" t="s">
        <v>353</v>
      </c>
      <c r="N2" s="5" t="s">
        <v>354</v>
      </c>
      <c r="O2" s="5" t="s">
        <v>355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ht="25" customHeight="1" spans="1:15">
      <c r="A4" s="10">
        <v>1</v>
      </c>
      <c r="B4" s="22">
        <v>250310105</v>
      </c>
      <c r="C4" s="22" t="s">
        <v>356</v>
      </c>
      <c r="D4" s="23" t="s">
        <v>357</v>
      </c>
      <c r="E4" s="24" t="s">
        <v>62</v>
      </c>
      <c r="F4" s="21" t="s">
        <v>358</v>
      </c>
      <c r="G4" s="80" t="s">
        <v>65</v>
      </c>
      <c r="H4" s="10" t="s">
        <v>65</v>
      </c>
      <c r="I4" s="87">
        <v>1</v>
      </c>
      <c r="J4" s="88">
        <v>1</v>
      </c>
      <c r="K4" s="88">
        <v>2</v>
      </c>
      <c r="L4" s="88">
        <v>0</v>
      </c>
      <c r="M4" s="10">
        <v>0</v>
      </c>
      <c r="N4" s="10">
        <f t="shared" ref="N4:N6" si="0">SUM(I4:M4)</f>
        <v>4</v>
      </c>
      <c r="O4" s="10"/>
    </row>
    <row r="5" ht="20" customHeight="1" spans="1:15">
      <c r="A5" s="10">
        <v>2</v>
      </c>
      <c r="B5" s="22">
        <v>250303002</v>
      </c>
      <c r="C5" s="22" t="s">
        <v>356</v>
      </c>
      <c r="D5" s="25" t="s">
        <v>359</v>
      </c>
      <c r="E5" s="24" t="s">
        <v>62</v>
      </c>
      <c r="F5" s="21" t="s">
        <v>358</v>
      </c>
      <c r="G5" s="80" t="s">
        <v>65</v>
      </c>
      <c r="H5" s="10" t="s">
        <v>65</v>
      </c>
      <c r="I5" s="87">
        <v>3</v>
      </c>
      <c r="J5" s="88">
        <v>1</v>
      </c>
      <c r="K5" s="88">
        <v>2</v>
      </c>
      <c r="L5" s="88">
        <v>0</v>
      </c>
      <c r="M5" s="10">
        <v>0</v>
      </c>
      <c r="N5" s="10">
        <f t="shared" si="0"/>
        <v>6</v>
      </c>
      <c r="O5" s="10"/>
    </row>
    <row r="6" ht="20" customHeight="1" spans="1:15">
      <c r="A6" s="10">
        <v>3</v>
      </c>
      <c r="B6" s="26" t="s">
        <v>360</v>
      </c>
      <c r="C6" s="22" t="s">
        <v>356</v>
      </c>
      <c r="D6" s="26" t="s">
        <v>361</v>
      </c>
      <c r="E6" s="24" t="s">
        <v>62</v>
      </c>
      <c r="F6" s="21" t="s">
        <v>358</v>
      </c>
      <c r="G6" s="80" t="s">
        <v>65</v>
      </c>
      <c r="H6" s="10" t="s">
        <v>65</v>
      </c>
      <c r="I6" s="87">
        <v>1</v>
      </c>
      <c r="J6" s="88">
        <v>2</v>
      </c>
      <c r="K6" s="88">
        <v>2</v>
      </c>
      <c r="L6" s="88">
        <v>0</v>
      </c>
      <c r="M6" s="10">
        <v>0</v>
      </c>
      <c r="N6" s="10">
        <f t="shared" si="0"/>
        <v>5</v>
      </c>
      <c r="O6" s="10"/>
    </row>
    <row r="7" ht="20" customHeight="1" spans="1:15">
      <c r="A7" s="10"/>
      <c r="B7" s="28"/>
      <c r="C7" s="29"/>
      <c r="D7" s="28"/>
      <c r="E7" s="30"/>
      <c r="F7" s="29"/>
      <c r="G7" s="81"/>
      <c r="H7" s="82"/>
      <c r="I7" s="89"/>
      <c r="J7" s="88"/>
      <c r="K7" s="88"/>
      <c r="L7" s="88"/>
      <c r="M7" s="10"/>
      <c r="N7" s="10"/>
      <c r="O7" s="10"/>
    </row>
    <row r="8" ht="20" customHeight="1" spans="1:15">
      <c r="A8" s="10"/>
      <c r="B8" s="31"/>
      <c r="C8" s="29"/>
      <c r="D8" s="28"/>
      <c r="E8" s="30"/>
      <c r="F8" s="29"/>
      <c r="G8" s="81"/>
      <c r="H8" s="82"/>
      <c r="I8" s="87"/>
      <c r="J8" s="88"/>
      <c r="K8" s="88"/>
      <c r="L8" s="88"/>
      <c r="M8" s="10"/>
      <c r="N8" s="10"/>
      <c r="O8" s="9"/>
    </row>
    <row r="9" ht="20" customHeight="1" spans="1:15">
      <c r="A9" s="10"/>
      <c r="B9" s="31"/>
      <c r="C9" s="29"/>
      <c r="D9" s="28"/>
      <c r="E9" s="30"/>
      <c r="F9" s="29"/>
      <c r="G9" s="81"/>
      <c r="H9" s="82"/>
      <c r="I9" s="89"/>
      <c r="J9" s="88"/>
      <c r="K9" s="88"/>
      <c r="L9" s="88"/>
      <c r="M9" s="10"/>
      <c r="N9" s="10"/>
      <c r="O9" s="9"/>
    </row>
    <row r="10" ht="20" customHeight="1" spans="1:15">
      <c r="A10" s="10"/>
      <c r="B10" s="31"/>
      <c r="C10" s="29"/>
      <c r="D10" s="28"/>
      <c r="E10" s="30"/>
      <c r="F10" s="29"/>
      <c r="G10" s="81"/>
      <c r="H10" s="82"/>
      <c r="I10" s="89"/>
      <c r="J10" s="88"/>
      <c r="K10" s="88"/>
      <c r="L10" s="88"/>
      <c r="M10" s="10"/>
      <c r="N10" s="10"/>
      <c r="O10" s="9"/>
    </row>
    <row r="11" ht="20" customHeight="1" spans="1:15">
      <c r="A11" s="10"/>
      <c r="B11" s="31"/>
      <c r="C11" s="29"/>
      <c r="D11" s="28"/>
      <c r="E11" s="30"/>
      <c r="F11" s="29"/>
      <c r="G11" s="81"/>
      <c r="H11" s="82"/>
      <c r="I11" s="89"/>
      <c r="J11" s="88"/>
      <c r="K11" s="88"/>
      <c r="L11" s="88"/>
      <c r="M11" s="10"/>
      <c r="N11" s="10"/>
      <c r="O11" s="9"/>
    </row>
    <row r="12" s="2" customFormat="1" ht="18.75" spans="1:15">
      <c r="A12" s="11"/>
      <c r="B12" s="12"/>
      <c r="C12" s="83"/>
      <c r="D12" s="13"/>
      <c r="E12" s="14"/>
      <c r="F12" s="83"/>
      <c r="G12" s="82"/>
      <c r="H12" s="84"/>
      <c r="I12" s="90"/>
      <c r="J12" s="51"/>
      <c r="K12" s="52"/>
      <c r="L12" s="52"/>
      <c r="M12" s="19"/>
      <c r="N12" s="12"/>
      <c r="O12" s="19"/>
    </row>
    <row r="13" s="2" customFormat="1" ht="18.75" spans="1:15">
      <c r="A13" s="11" t="s">
        <v>362</v>
      </c>
      <c r="B13" s="12"/>
      <c r="C13" s="27"/>
      <c r="D13" s="13"/>
      <c r="E13" s="14"/>
      <c r="F13" s="27"/>
      <c r="G13" s="10"/>
      <c r="H13" s="39"/>
      <c r="I13" s="32"/>
      <c r="J13" s="11" t="s">
        <v>363</v>
      </c>
      <c r="K13" s="12"/>
      <c r="L13" s="12"/>
      <c r="M13" s="13"/>
      <c r="N13" s="12"/>
      <c r="O13" s="19"/>
    </row>
    <row r="14" ht="61" customHeight="1" spans="1:15">
      <c r="A14" s="85" t="s">
        <v>364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91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341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4" t="s">
        <v>366</v>
      </c>
      <c r="H2" s="4"/>
      <c r="I2" s="4" t="s">
        <v>367</v>
      </c>
      <c r="J2" s="4"/>
      <c r="K2" s="6" t="s">
        <v>368</v>
      </c>
      <c r="L2" s="72" t="s">
        <v>369</v>
      </c>
      <c r="M2" s="17" t="s">
        <v>370</v>
      </c>
    </row>
    <row r="3" s="1" customFormat="1" ht="16.5" spans="1:13">
      <c r="A3" s="4"/>
      <c r="B3" s="7"/>
      <c r="C3" s="7"/>
      <c r="D3" s="7"/>
      <c r="E3" s="7"/>
      <c r="F3" s="7"/>
      <c r="G3" s="4" t="s">
        <v>371</v>
      </c>
      <c r="H3" s="4" t="s">
        <v>372</v>
      </c>
      <c r="I3" s="4" t="s">
        <v>371</v>
      </c>
      <c r="J3" s="4" t="s">
        <v>372</v>
      </c>
      <c r="K3" s="8"/>
      <c r="L3" s="73"/>
      <c r="M3" s="18"/>
    </row>
    <row r="4" ht="22" customHeight="1" spans="1:13">
      <c r="A4" s="58">
        <v>1</v>
      </c>
      <c r="B4" s="21" t="s">
        <v>358</v>
      </c>
      <c r="C4" s="22">
        <v>250310105</v>
      </c>
      <c r="D4" s="22" t="s">
        <v>356</v>
      </c>
      <c r="E4" s="23" t="s">
        <v>357</v>
      </c>
      <c r="F4" s="24" t="s">
        <v>62</v>
      </c>
      <c r="G4" s="59">
        <v>-0.01</v>
      </c>
      <c r="H4" s="59">
        <v>-0.03</v>
      </c>
      <c r="I4" s="59">
        <v>-0.01</v>
      </c>
      <c r="J4" s="59">
        <v>-0.03</v>
      </c>
      <c r="K4" s="74"/>
      <c r="L4" s="10" t="s">
        <v>95</v>
      </c>
      <c r="M4" s="10" t="s">
        <v>373</v>
      </c>
    </row>
    <row r="5" ht="22" customHeight="1" spans="1:13">
      <c r="A5" s="58">
        <v>2</v>
      </c>
      <c r="B5" s="21" t="s">
        <v>358</v>
      </c>
      <c r="C5" s="22">
        <v>250303002</v>
      </c>
      <c r="D5" s="22" t="s">
        <v>356</v>
      </c>
      <c r="E5" s="25" t="s">
        <v>359</v>
      </c>
      <c r="F5" s="24" t="s">
        <v>62</v>
      </c>
      <c r="G5" s="60">
        <v>-0.02</v>
      </c>
      <c r="H5" s="59">
        <v>-0.01</v>
      </c>
      <c r="I5" s="59">
        <v>-0.01</v>
      </c>
      <c r="J5" s="59">
        <v>-0.01</v>
      </c>
      <c r="K5" s="74"/>
      <c r="L5" s="10" t="s">
        <v>95</v>
      </c>
      <c r="M5" s="10" t="s">
        <v>373</v>
      </c>
    </row>
    <row r="6" ht="22" customHeight="1" spans="1:13">
      <c r="A6" s="58">
        <v>3</v>
      </c>
      <c r="B6" s="21" t="s">
        <v>358</v>
      </c>
      <c r="C6" s="26" t="s">
        <v>360</v>
      </c>
      <c r="D6" s="22" t="s">
        <v>356</v>
      </c>
      <c r="E6" s="26" t="s">
        <v>361</v>
      </c>
      <c r="F6" s="24" t="s">
        <v>62</v>
      </c>
      <c r="G6" s="59">
        <v>-0.01</v>
      </c>
      <c r="H6" s="59">
        <v>-0.03</v>
      </c>
      <c r="I6" s="59">
        <v>-0.01</v>
      </c>
      <c r="J6" s="59">
        <v>-0.04</v>
      </c>
      <c r="K6" s="74"/>
      <c r="L6" s="10" t="s">
        <v>95</v>
      </c>
      <c r="M6" s="10" t="s">
        <v>373</v>
      </c>
    </row>
    <row r="7" ht="22" customHeight="1" spans="1:13">
      <c r="A7" s="58"/>
      <c r="B7" s="29"/>
      <c r="C7" s="28"/>
      <c r="D7" s="29"/>
      <c r="E7" s="28"/>
      <c r="F7" s="30"/>
      <c r="G7" s="61"/>
      <c r="H7" s="62"/>
      <c r="I7" s="59"/>
      <c r="J7" s="59"/>
      <c r="K7" s="74"/>
      <c r="L7" s="10"/>
      <c r="M7" s="10"/>
    </row>
    <row r="8" ht="22" customHeight="1" spans="1:13">
      <c r="A8" s="58"/>
      <c r="B8" s="29"/>
      <c r="C8" s="31"/>
      <c r="D8" s="29"/>
      <c r="E8" s="28"/>
      <c r="F8" s="30"/>
      <c r="G8" s="61"/>
      <c r="H8" s="62"/>
      <c r="I8" s="59"/>
      <c r="J8" s="59"/>
      <c r="K8" s="74"/>
      <c r="L8" s="10"/>
      <c r="M8" s="10"/>
    </row>
    <row r="9" customFormat="1" ht="22" customHeight="1" spans="1:13">
      <c r="A9" s="63"/>
      <c r="B9" s="64"/>
      <c r="C9" s="65"/>
      <c r="D9" s="29"/>
      <c r="E9" s="66"/>
      <c r="F9" s="30"/>
      <c r="G9" s="67"/>
      <c r="H9" s="68"/>
      <c r="I9" s="51"/>
      <c r="J9" s="52"/>
      <c r="K9" s="52"/>
      <c r="L9" s="19"/>
      <c r="M9" s="75"/>
    </row>
    <row r="10" s="2" customFormat="1" ht="18.75" spans="1:13">
      <c r="A10" s="11" t="s">
        <v>374</v>
      </c>
      <c r="B10" s="12"/>
      <c r="C10" s="12"/>
      <c r="D10" s="27"/>
      <c r="E10" s="13"/>
      <c r="F10" s="69"/>
      <c r="G10" s="32"/>
      <c r="H10" s="11" t="s">
        <v>363</v>
      </c>
      <c r="I10" s="12"/>
      <c r="J10" s="12"/>
      <c r="K10" s="13"/>
      <c r="L10" s="51"/>
      <c r="M10" s="19"/>
    </row>
    <row r="11" ht="84" customHeight="1" spans="1:13">
      <c r="A11" s="70" t="s">
        <v>375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6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J23" sqref="J23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377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40" t="s">
        <v>378</v>
      </c>
      <c r="H2" s="41"/>
      <c r="I2" s="55"/>
      <c r="J2" s="40" t="s">
        <v>379</v>
      </c>
      <c r="K2" s="41"/>
      <c r="L2" s="55"/>
      <c r="M2" s="40" t="s">
        <v>380</v>
      </c>
      <c r="N2" s="41"/>
      <c r="O2" s="55"/>
      <c r="P2" s="40" t="s">
        <v>381</v>
      </c>
      <c r="Q2" s="41"/>
      <c r="R2" s="55"/>
      <c r="S2" s="41" t="s">
        <v>382</v>
      </c>
      <c r="T2" s="41"/>
      <c r="U2" s="55"/>
      <c r="V2" s="36" t="s">
        <v>383</v>
      </c>
      <c r="W2" s="36" t="s">
        <v>355</v>
      </c>
    </row>
    <row r="3" s="1" customFormat="1" ht="16.5" spans="1:23">
      <c r="A3" s="7"/>
      <c r="B3" s="42"/>
      <c r="C3" s="42"/>
      <c r="D3" s="42"/>
      <c r="E3" s="42"/>
      <c r="F3" s="42"/>
      <c r="G3" s="4" t="s">
        <v>384</v>
      </c>
      <c r="H3" s="4" t="s">
        <v>67</v>
      </c>
      <c r="I3" s="4" t="s">
        <v>346</v>
      </c>
      <c r="J3" s="4" t="s">
        <v>384</v>
      </c>
      <c r="K3" s="4" t="s">
        <v>67</v>
      </c>
      <c r="L3" s="4" t="s">
        <v>346</v>
      </c>
      <c r="M3" s="4" t="s">
        <v>384</v>
      </c>
      <c r="N3" s="4" t="s">
        <v>67</v>
      </c>
      <c r="O3" s="4" t="s">
        <v>346</v>
      </c>
      <c r="P3" s="4" t="s">
        <v>384</v>
      </c>
      <c r="Q3" s="4" t="s">
        <v>67</v>
      </c>
      <c r="R3" s="4" t="s">
        <v>346</v>
      </c>
      <c r="S3" s="4" t="s">
        <v>384</v>
      </c>
      <c r="T3" s="4" t="s">
        <v>67</v>
      </c>
      <c r="U3" s="4" t="s">
        <v>346</v>
      </c>
      <c r="V3" s="57"/>
      <c r="W3" s="57"/>
    </row>
    <row r="4" ht="18.75" spans="1:23">
      <c r="A4" s="43" t="s">
        <v>385</v>
      </c>
      <c r="B4" s="21" t="s">
        <v>358</v>
      </c>
      <c r="C4" s="22">
        <v>250310105</v>
      </c>
      <c r="D4" s="22" t="s">
        <v>356</v>
      </c>
      <c r="E4" s="23" t="s">
        <v>357</v>
      </c>
      <c r="F4" s="24" t="s">
        <v>62</v>
      </c>
      <c r="G4" s="33" t="s">
        <v>386</v>
      </c>
      <c r="H4" s="44"/>
      <c r="I4" s="44" t="s">
        <v>387</v>
      </c>
      <c r="J4" s="44"/>
      <c r="K4" s="33"/>
      <c r="L4" s="33"/>
      <c r="M4" s="10"/>
      <c r="N4" s="10"/>
      <c r="O4" s="10"/>
      <c r="P4" s="10"/>
      <c r="Q4" s="10"/>
      <c r="R4" s="10"/>
      <c r="S4" s="10"/>
      <c r="T4" s="10"/>
      <c r="U4" s="10"/>
      <c r="V4" s="10" t="s">
        <v>388</v>
      </c>
      <c r="W4" s="10"/>
    </row>
    <row r="5" ht="18.75" spans="1:23">
      <c r="A5" s="45"/>
      <c r="B5" s="21" t="s">
        <v>358</v>
      </c>
      <c r="C5" s="22">
        <v>250303002</v>
      </c>
      <c r="D5" s="22" t="s">
        <v>356</v>
      </c>
      <c r="E5" s="25" t="s">
        <v>359</v>
      </c>
      <c r="F5" s="24" t="s">
        <v>62</v>
      </c>
      <c r="G5" s="46" t="s">
        <v>389</v>
      </c>
      <c r="H5" s="47"/>
      <c r="I5" s="56"/>
      <c r="J5" s="46" t="s">
        <v>390</v>
      </c>
      <c r="K5" s="47"/>
      <c r="L5" s="56"/>
      <c r="M5" s="40" t="s">
        <v>391</v>
      </c>
      <c r="N5" s="41"/>
      <c r="O5" s="55"/>
      <c r="P5" s="40" t="s">
        <v>392</v>
      </c>
      <c r="Q5" s="41"/>
      <c r="R5" s="55"/>
      <c r="S5" s="41" t="s">
        <v>393</v>
      </c>
      <c r="T5" s="41"/>
      <c r="U5" s="55"/>
      <c r="V5" s="10"/>
      <c r="W5" s="10"/>
    </row>
    <row r="6" ht="18.75" spans="1:23">
      <c r="A6" s="45"/>
      <c r="B6" s="21" t="s">
        <v>358</v>
      </c>
      <c r="C6" s="26" t="s">
        <v>360</v>
      </c>
      <c r="D6" s="22" t="s">
        <v>356</v>
      </c>
      <c r="E6" s="26" t="s">
        <v>361</v>
      </c>
      <c r="F6" s="24" t="s">
        <v>62</v>
      </c>
      <c r="G6" s="48" t="s">
        <v>384</v>
      </c>
      <c r="H6" s="48" t="s">
        <v>67</v>
      </c>
      <c r="I6" s="48" t="s">
        <v>346</v>
      </c>
      <c r="J6" s="48" t="s">
        <v>384</v>
      </c>
      <c r="K6" s="48" t="s">
        <v>67</v>
      </c>
      <c r="L6" s="48" t="s">
        <v>346</v>
      </c>
      <c r="M6" s="4" t="s">
        <v>384</v>
      </c>
      <c r="N6" s="4" t="s">
        <v>67</v>
      </c>
      <c r="O6" s="4" t="s">
        <v>346</v>
      </c>
      <c r="P6" s="4" t="s">
        <v>384</v>
      </c>
      <c r="Q6" s="4" t="s">
        <v>67</v>
      </c>
      <c r="R6" s="4" t="s">
        <v>346</v>
      </c>
      <c r="S6" s="4" t="s">
        <v>384</v>
      </c>
      <c r="T6" s="4" t="s">
        <v>67</v>
      </c>
      <c r="U6" s="4" t="s">
        <v>346</v>
      </c>
      <c r="V6" s="10"/>
      <c r="W6" s="10"/>
    </row>
    <row r="7" spans="1:23">
      <c r="A7" s="45"/>
      <c r="B7" s="49"/>
      <c r="C7" s="28"/>
      <c r="D7" s="50"/>
      <c r="E7" s="28"/>
      <c r="F7" s="30"/>
      <c r="G7" s="33"/>
      <c r="H7" s="44"/>
      <c r="I7" s="44"/>
      <c r="J7" s="44"/>
      <c r="K7" s="44"/>
      <c r="L7" s="3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5"/>
      <c r="B8" s="49"/>
      <c r="C8" s="31"/>
      <c r="D8" s="50"/>
      <c r="E8" s="28"/>
      <c r="F8" s="30"/>
      <c r="G8" s="10"/>
      <c r="H8" s="44"/>
      <c r="I8" s="44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5"/>
      <c r="B9" s="49"/>
      <c r="C9" s="31"/>
      <c r="D9" s="50"/>
      <c r="E9" s="28"/>
      <c r="F9" s="30"/>
      <c r="G9" s="10"/>
      <c r="H9" s="44"/>
      <c r="I9" s="4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5"/>
      <c r="B10" s="49"/>
      <c r="C10" s="31"/>
      <c r="D10" s="50"/>
      <c r="E10" s="28"/>
      <c r="F10" s="30"/>
      <c r="G10" s="10"/>
      <c r="H10" s="44"/>
      <c r="I10" s="4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5"/>
      <c r="B11" s="49"/>
      <c r="C11" s="31"/>
      <c r="D11" s="50"/>
      <c r="E11" s="28"/>
      <c r="F11" s="30"/>
      <c r="G11" s="10"/>
      <c r="H11" s="44"/>
      <c r="I11" s="4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51"/>
      <c r="G12" s="52"/>
      <c r="H12" s="52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374</v>
      </c>
      <c r="B13" s="12"/>
      <c r="C13" s="12"/>
      <c r="D13" s="12"/>
      <c r="E13" s="13"/>
      <c r="F13" s="14"/>
      <c r="G13" s="32"/>
      <c r="H13" s="39"/>
      <c r="I13" s="39"/>
      <c r="J13" s="11" t="s">
        <v>363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53" t="s">
        <v>394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396</v>
      </c>
      <c r="B2" s="36" t="s">
        <v>342</v>
      </c>
      <c r="C2" s="36" t="s">
        <v>343</v>
      </c>
      <c r="D2" s="36" t="s">
        <v>344</v>
      </c>
      <c r="E2" s="36" t="s">
        <v>345</v>
      </c>
      <c r="F2" s="36" t="s">
        <v>346</v>
      </c>
      <c r="G2" s="35" t="s">
        <v>397</v>
      </c>
      <c r="H2" s="35" t="s">
        <v>398</v>
      </c>
      <c r="I2" s="35" t="s">
        <v>399</v>
      </c>
      <c r="J2" s="35" t="s">
        <v>398</v>
      </c>
      <c r="K2" s="35" t="s">
        <v>400</v>
      </c>
      <c r="L2" s="35" t="s">
        <v>398</v>
      </c>
      <c r="M2" s="36" t="s">
        <v>383</v>
      </c>
      <c r="N2" s="36" t="s">
        <v>355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7" t="s">
        <v>396</v>
      </c>
      <c r="B4" s="38" t="s">
        <v>401</v>
      </c>
      <c r="C4" s="38" t="s">
        <v>384</v>
      </c>
      <c r="D4" s="38" t="s">
        <v>344</v>
      </c>
      <c r="E4" s="36" t="s">
        <v>345</v>
      </c>
      <c r="F4" s="36" t="s">
        <v>346</v>
      </c>
      <c r="G4" s="35" t="s">
        <v>397</v>
      </c>
      <c r="H4" s="35" t="s">
        <v>398</v>
      </c>
      <c r="I4" s="35" t="s">
        <v>399</v>
      </c>
      <c r="J4" s="35" t="s">
        <v>398</v>
      </c>
      <c r="K4" s="35" t="s">
        <v>400</v>
      </c>
      <c r="L4" s="35" t="s">
        <v>398</v>
      </c>
      <c r="M4" s="36" t="s">
        <v>383</v>
      </c>
      <c r="N4" s="36" t="s">
        <v>355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402</v>
      </c>
      <c r="B11" s="12"/>
      <c r="C11" s="12"/>
      <c r="D11" s="13"/>
      <c r="E11" s="14"/>
      <c r="F11" s="39"/>
      <c r="G11" s="32"/>
      <c r="H11" s="39"/>
      <c r="I11" s="11" t="s">
        <v>403</v>
      </c>
      <c r="J11" s="12"/>
      <c r="K11" s="12"/>
      <c r="L11" s="12"/>
      <c r="M11" s="12"/>
      <c r="N11" s="19"/>
    </row>
    <row r="12" ht="16.5" spans="1:14">
      <c r="A12" s="15" t="s">
        <v>404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377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4" t="s">
        <v>406</v>
      </c>
      <c r="H2" s="4" t="s">
        <v>407</v>
      </c>
      <c r="I2" s="4" t="s">
        <v>408</v>
      </c>
      <c r="J2" s="4" t="s">
        <v>409</v>
      </c>
      <c r="K2" s="5" t="s">
        <v>383</v>
      </c>
      <c r="L2" s="5" t="s">
        <v>355</v>
      </c>
    </row>
    <row r="3" ht="18.75" spans="1:12">
      <c r="A3" s="20" t="s">
        <v>385</v>
      </c>
      <c r="B3" s="21" t="s">
        <v>358</v>
      </c>
      <c r="C3" s="22">
        <v>250310105</v>
      </c>
      <c r="D3" s="22" t="s">
        <v>356</v>
      </c>
      <c r="E3" s="23" t="s">
        <v>357</v>
      </c>
      <c r="F3" s="24" t="s">
        <v>62</v>
      </c>
      <c r="G3" s="10" t="s">
        <v>410</v>
      </c>
      <c r="H3" s="10" t="s">
        <v>411</v>
      </c>
      <c r="I3" s="33"/>
      <c r="J3" s="10"/>
      <c r="K3" s="34" t="s">
        <v>412</v>
      </c>
      <c r="L3" s="10" t="s">
        <v>373</v>
      </c>
    </row>
    <row r="4" ht="18.75" spans="1:12">
      <c r="A4" s="20"/>
      <c r="B4" s="21" t="s">
        <v>358</v>
      </c>
      <c r="C4" s="22">
        <v>250303002</v>
      </c>
      <c r="D4" s="22" t="s">
        <v>356</v>
      </c>
      <c r="E4" s="25" t="s">
        <v>359</v>
      </c>
      <c r="F4" s="24" t="s">
        <v>62</v>
      </c>
      <c r="G4" s="10" t="s">
        <v>410</v>
      </c>
      <c r="H4" s="10" t="s">
        <v>411</v>
      </c>
      <c r="I4" s="33"/>
      <c r="J4" s="10"/>
      <c r="K4" s="34" t="s">
        <v>412</v>
      </c>
      <c r="L4" s="10" t="s">
        <v>373</v>
      </c>
    </row>
    <row r="5" ht="18.75" spans="1:12">
      <c r="A5" s="20"/>
      <c r="B5" s="21" t="s">
        <v>358</v>
      </c>
      <c r="C5" s="26" t="s">
        <v>360</v>
      </c>
      <c r="D5" s="22" t="s">
        <v>356</v>
      </c>
      <c r="E5" s="26" t="s">
        <v>361</v>
      </c>
      <c r="F5" s="24" t="s">
        <v>62</v>
      </c>
      <c r="G5" s="10" t="s">
        <v>410</v>
      </c>
      <c r="H5" s="10" t="s">
        <v>411</v>
      </c>
      <c r="I5" s="33"/>
      <c r="J5" s="10"/>
      <c r="K5" s="34" t="s">
        <v>412</v>
      </c>
      <c r="L5" s="10" t="s">
        <v>373</v>
      </c>
    </row>
    <row r="6" ht="15" spans="1:12">
      <c r="A6" s="20"/>
      <c r="B6" s="27"/>
      <c r="C6" s="28"/>
      <c r="D6" s="29"/>
      <c r="E6" s="28"/>
      <c r="F6" s="30"/>
      <c r="G6" s="10"/>
      <c r="H6" s="10"/>
      <c r="I6" s="33"/>
      <c r="J6" s="10"/>
      <c r="K6" s="34"/>
      <c r="L6" s="10"/>
    </row>
    <row r="7" ht="15" spans="1:12">
      <c r="A7" s="20"/>
      <c r="B7" s="27"/>
      <c r="C7" s="31"/>
      <c r="D7" s="29"/>
      <c r="E7" s="28"/>
      <c r="F7" s="30"/>
      <c r="G7" s="10"/>
      <c r="H7" s="10"/>
      <c r="I7" s="33"/>
      <c r="J7" s="9"/>
      <c r="K7" s="34"/>
      <c r="L7" s="10"/>
    </row>
    <row r="8" ht="15" spans="1:12">
      <c r="A8" s="20"/>
      <c r="B8" s="27"/>
      <c r="C8" s="31"/>
      <c r="D8" s="29"/>
      <c r="E8" s="28"/>
      <c r="F8" s="30"/>
      <c r="G8" s="10"/>
      <c r="H8" s="10"/>
      <c r="I8" s="33"/>
      <c r="J8" s="9"/>
      <c r="K8" s="34"/>
      <c r="L8" s="10"/>
    </row>
    <row r="9" ht="15" spans="1:12">
      <c r="A9" s="20"/>
      <c r="B9" s="27"/>
      <c r="C9" s="31"/>
      <c r="D9" s="29"/>
      <c r="E9" s="28"/>
      <c r="F9" s="30"/>
      <c r="G9" s="10"/>
      <c r="H9" s="10"/>
      <c r="I9" s="33"/>
      <c r="J9" s="9"/>
      <c r="K9" s="34"/>
      <c r="L9" s="10"/>
    </row>
    <row r="10" ht="15" spans="1:12">
      <c r="A10" s="20"/>
      <c r="B10" s="27"/>
      <c r="C10" s="31"/>
      <c r="D10" s="29"/>
      <c r="E10" s="28"/>
      <c r="F10" s="30"/>
      <c r="G10" s="10"/>
      <c r="H10" s="10"/>
      <c r="I10" s="33"/>
      <c r="J10" s="9"/>
      <c r="K10" s="34"/>
      <c r="L10" s="10"/>
    </row>
    <row r="11" spans="1:12">
      <c r="A11" s="9"/>
      <c r="B11" s="27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413</v>
      </c>
      <c r="B13" s="12"/>
      <c r="C13" s="12"/>
      <c r="D13" s="12"/>
      <c r="E13" s="13"/>
      <c r="F13" s="14"/>
      <c r="G13" s="32"/>
      <c r="H13" s="11" t="s">
        <v>414</v>
      </c>
      <c r="I13" s="12"/>
      <c r="J13" s="12"/>
      <c r="K13" s="12"/>
      <c r="L13" s="19"/>
    </row>
    <row r="14" ht="16.5" spans="1:12">
      <c r="A14" s="15" t="s">
        <v>415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341</v>
      </c>
      <c r="B2" s="5" t="s">
        <v>346</v>
      </c>
      <c r="C2" s="5" t="s">
        <v>384</v>
      </c>
      <c r="D2" s="5" t="s">
        <v>344</v>
      </c>
      <c r="E2" s="5" t="s">
        <v>345</v>
      </c>
      <c r="F2" s="4" t="s">
        <v>417</v>
      </c>
      <c r="G2" s="4" t="s">
        <v>367</v>
      </c>
      <c r="H2" s="6" t="s">
        <v>368</v>
      </c>
      <c r="I2" s="17" t="s">
        <v>370</v>
      </c>
    </row>
    <row r="3" s="1" customFormat="1" ht="16.5" spans="1:9">
      <c r="A3" s="4"/>
      <c r="B3" s="7"/>
      <c r="C3" s="7"/>
      <c r="D3" s="7"/>
      <c r="E3" s="7"/>
      <c r="F3" s="4" t="s">
        <v>418</v>
      </c>
      <c r="G3" s="4" t="s">
        <v>371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402</v>
      </c>
      <c r="B12" s="12"/>
      <c r="C12" s="12"/>
      <c r="D12" s="13"/>
      <c r="E12" s="14"/>
      <c r="F12" s="11" t="s">
        <v>403</v>
      </c>
      <c r="G12" s="12"/>
      <c r="H12" s="13"/>
      <c r="I12" s="19"/>
    </row>
    <row r="13" ht="16.5" spans="1:9">
      <c r="A13" s="15" t="s">
        <v>419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9" t="s">
        <v>35</v>
      </c>
      <c r="C2" s="430"/>
      <c r="D2" s="430"/>
      <c r="E2" s="430"/>
      <c r="F2" s="430"/>
      <c r="G2" s="430"/>
      <c r="H2" s="430"/>
      <c r="I2" s="444"/>
    </row>
    <row r="3" ht="27.95" customHeight="1" spans="2:9">
      <c r="B3" s="431"/>
      <c r="C3" s="432"/>
      <c r="D3" s="433" t="s">
        <v>36</v>
      </c>
      <c r="E3" s="434"/>
      <c r="F3" s="435" t="s">
        <v>37</v>
      </c>
      <c r="G3" s="436"/>
      <c r="H3" s="433" t="s">
        <v>38</v>
      </c>
      <c r="I3" s="445"/>
    </row>
    <row r="4" ht="27.95" customHeight="1" spans="2:9">
      <c r="B4" s="431" t="s">
        <v>39</v>
      </c>
      <c r="C4" s="432" t="s">
        <v>40</v>
      </c>
      <c r="D4" s="432" t="s">
        <v>41</v>
      </c>
      <c r="E4" s="432" t="s">
        <v>42</v>
      </c>
      <c r="F4" s="437" t="s">
        <v>41</v>
      </c>
      <c r="G4" s="437" t="s">
        <v>42</v>
      </c>
      <c r="H4" s="432" t="s">
        <v>41</v>
      </c>
      <c r="I4" s="446" t="s">
        <v>42</v>
      </c>
    </row>
    <row r="5" ht="27.95" customHeight="1" spans="2:9">
      <c r="B5" s="438" t="s">
        <v>43</v>
      </c>
      <c r="C5" s="9">
        <v>13</v>
      </c>
      <c r="D5" s="9">
        <v>0</v>
      </c>
      <c r="E5" s="9">
        <v>1</v>
      </c>
      <c r="F5" s="439">
        <v>0</v>
      </c>
      <c r="G5" s="439">
        <v>1</v>
      </c>
      <c r="H5" s="9">
        <v>1</v>
      </c>
      <c r="I5" s="447">
        <v>2</v>
      </c>
    </row>
    <row r="6" ht="27.95" customHeight="1" spans="2:9">
      <c r="B6" s="438" t="s">
        <v>44</v>
      </c>
      <c r="C6" s="9">
        <v>20</v>
      </c>
      <c r="D6" s="9">
        <v>0</v>
      </c>
      <c r="E6" s="9">
        <v>1</v>
      </c>
      <c r="F6" s="439">
        <v>1</v>
      </c>
      <c r="G6" s="439">
        <v>2</v>
      </c>
      <c r="H6" s="9">
        <v>2</v>
      </c>
      <c r="I6" s="447">
        <v>3</v>
      </c>
    </row>
    <row r="7" ht="27.95" customHeight="1" spans="2:9">
      <c r="B7" s="438" t="s">
        <v>45</v>
      </c>
      <c r="C7" s="9">
        <v>32</v>
      </c>
      <c r="D7" s="9">
        <v>0</v>
      </c>
      <c r="E7" s="9">
        <v>1</v>
      </c>
      <c r="F7" s="439">
        <v>2</v>
      </c>
      <c r="G7" s="439">
        <v>3</v>
      </c>
      <c r="H7" s="9">
        <v>3</v>
      </c>
      <c r="I7" s="447">
        <v>4</v>
      </c>
    </row>
    <row r="8" ht="27.95" customHeight="1" spans="2:9">
      <c r="B8" s="438" t="s">
        <v>46</v>
      </c>
      <c r="C8" s="9">
        <v>50</v>
      </c>
      <c r="D8" s="9">
        <v>1</v>
      </c>
      <c r="E8" s="9">
        <v>2</v>
      </c>
      <c r="F8" s="439">
        <v>3</v>
      </c>
      <c r="G8" s="439">
        <v>4</v>
      </c>
      <c r="H8" s="9">
        <v>5</v>
      </c>
      <c r="I8" s="447">
        <v>6</v>
      </c>
    </row>
    <row r="9" ht="27.95" customHeight="1" spans="2:9">
      <c r="B9" s="438" t="s">
        <v>47</v>
      </c>
      <c r="C9" s="9">
        <v>80</v>
      </c>
      <c r="D9" s="9">
        <v>2</v>
      </c>
      <c r="E9" s="9">
        <v>3</v>
      </c>
      <c r="F9" s="439">
        <v>5</v>
      </c>
      <c r="G9" s="439">
        <v>6</v>
      </c>
      <c r="H9" s="9">
        <v>7</v>
      </c>
      <c r="I9" s="447">
        <v>8</v>
      </c>
    </row>
    <row r="10" ht="27.95" customHeight="1" spans="2:9">
      <c r="B10" s="438" t="s">
        <v>48</v>
      </c>
      <c r="C10" s="9">
        <v>125</v>
      </c>
      <c r="D10" s="9">
        <v>3</v>
      </c>
      <c r="E10" s="9">
        <v>4</v>
      </c>
      <c r="F10" s="439">
        <v>7</v>
      </c>
      <c r="G10" s="439">
        <v>8</v>
      </c>
      <c r="H10" s="9">
        <v>10</v>
      </c>
      <c r="I10" s="447">
        <v>11</v>
      </c>
    </row>
    <row r="11" ht="27.95" customHeight="1" spans="2:9">
      <c r="B11" s="438" t="s">
        <v>49</v>
      </c>
      <c r="C11" s="9">
        <v>200</v>
      </c>
      <c r="D11" s="9">
        <v>5</v>
      </c>
      <c r="E11" s="9">
        <v>6</v>
      </c>
      <c r="F11" s="439">
        <v>10</v>
      </c>
      <c r="G11" s="439">
        <v>11</v>
      </c>
      <c r="H11" s="9">
        <v>14</v>
      </c>
      <c r="I11" s="447">
        <v>15</v>
      </c>
    </row>
    <row r="12" ht="27.95" customHeight="1" spans="2:9">
      <c r="B12" s="440" t="s">
        <v>50</v>
      </c>
      <c r="C12" s="441">
        <v>315</v>
      </c>
      <c r="D12" s="441">
        <v>7</v>
      </c>
      <c r="E12" s="441">
        <v>8</v>
      </c>
      <c r="F12" s="442">
        <v>14</v>
      </c>
      <c r="G12" s="442">
        <v>15</v>
      </c>
      <c r="H12" s="441">
        <v>21</v>
      </c>
      <c r="I12" s="448">
        <v>22</v>
      </c>
    </row>
    <row r="14" spans="2:4">
      <c r="B14" s="443" t="s">
        <v>51</v>
      </c>
      <c r="C14" s="443"/>
      <c r="D14" s="4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topLeftCell="A15" workbookViewId="0">
      <selection activeCell="A34" sqref="A34:K37"/>
    </sheetView>
  </sheetViews>
  <sheetFormatPr defaultColWidth="10.375" defaultRowHeight="16.5" customHeight="1"/>
  <cols>
    <col min="1" max="1" width="11.125" style="240" customWidth="1"/>
    <col min="2" max="9" width="10.375" style="240"/>
    <col min="10" max="10" width="8.875" style="240" customWidth="1"/>
    <col min="11" max="11" width="12" style="240" customWidth="1"/>
    <col min="12" max="16384" width="10.375" style="240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" spans="1:11">
      <c r="A2" s="241" t="s">
        <v>53</v>
      </c>
      <c r="B2" s="242" t="s">
        <v>54</v>
      </c>
      <c r="C2" s="242"/>
      <c r="D2" s="243" t="s">
        <v>55</v>
      </c>
      <c r="E2" s="243"/>
      <c r="F2" s="242" t="s">
        <v>56</v>
      </c>
      <c r="G2" s="242"/>
      <c r="H2" s="244" t="s">
        <v>57</v>
      </c>
      <c r="I2" s="315" t="s">
        <v>56</v>
      </c>
      <c r="J2" s="315"/>
      <c r="K2" s="316"/>
    </row>
    <row r="3" ht="14.25" spans="1:1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ht="14.25" spans="1:11">
      <c r="A4" s="251" t="s">
        <v>61</v>
      </c>
      <c r="B4" s="159" t="s">
        <v>62</v>
      </c>
      <c r="C4" s="160"/>
      <c r="D4" s="251" t="s">
        <v>63</v>
      </c>
      <c r="E4" s="252"/>
      <c r="F4" s="253">
        <v>45866</v>
      </c>
      <c r="G4" s="254"/>
      <c r="H4" s="251" t="s">
        <v>64</v>
      </c>
      <c r="I4" s="252"/>
      <c r="J4" s="159" t="s">
        <v>65</v>
      </c>
      <c r="K4" s="160" t="s">
        <v>66</v>
      </c>
    </row>
    <row r="5" ht="14.25" spans="1:11">
      <c r="A5" s="255" t="s">
        <v>67</v>
      </c>
      <c r="B5" s="159" t="s">
        <v>68</v>
      </c>
      <c r="C5" s="160"/>
      <c r="D5" s="251" t="s">
        <v>69</v>
      </c>
      <c r="E5" s="252"/>
      <c r="F5" s="253">
        <v>45800</v>
      </c>
      <c r="G5" s="254"/>
      <c r="H5" s="251" t="s">
        <v>70</v>
      </c>
      <c r="I5" s="252"/>
      <c r="J5" s="159" t="s">
        <v>65</v>
      </c>
      <c r="K5" s="160" t="s">
        <v>66</v>
      </c>
    </row>
    <row r="6" ht="14.25" spans="1:11">
      <c r="A6" s="251" t="s">
        <v>71</v>
      </c>
      <c r="B6" s="256" t="s">
        <v>72</v>
      </c>
      <c r="C6" s="257">
        <v>6</v>
      </c>
      <c r="D6" s="255" t="s">
        <v>73</v>
      </c>
      <c r="E6" s="258"/>
      <c r="F6" s="253">
        <v>45848</v>
      </c>
      <c r="G6" s="254"/>
      <c r="H6" s="251" t="s">
        <v>74</v>
      </c>
      <c r="I6" s="252"/>
      <c r="J6" s="159" t="s">
        <v>65</v>
      </c>
      <c r="K6" s="160" t="s">
        <v>66</v>
      </c>
    </row>
    <row r="7" ht="14.25" spans="1:11">
      <c r="A7" s="251" t="s">
        <v>75</v>
      </c>
      <c r="B7" s="259">
        <v>23725</v>
      </c>
      <c r="C7" s="260"/>
      <c r="D7" s="255" t="s">
        <v>76</v>
      </c>
      <c r="E7" s="261"/>
      <c r="F7" s="253">
        <v>45853</v>
      </c>
      <c r="G7" s="254"/>
      <c r="H7" s="251" t="s">
        <v>77</v>
      </c>
      <c r="I7" s="252"/>
      <c r="J7" s="159" t="s">
        <v>65</v>
      </c>
      <c r="K7" s="160" t="s">
        <v>66</v>
      </c>
    </row>
    <row r="8" ht="15" spans="1:11">
      <c r="A8" s="262" t="s">
        <v>78</v>
      </c>
      <c r="B8" s="263" t="s">
        <v>79</v>
      </c>
      <c r="C8" s="264"/>
      <c r="D8" s="265" t="s">
        <v>80</v>
      </c>
      <c r="E8" s="266"/>
      <c r="F8" s="267">
        <v>45858</v>
      </c>
      <c r="G8" s="268"/>
      <c r="H8" s="265" t="s">
        <v>81</v>
      </c>
      <c r="I8" s="266"/>
      <c r="J8" s="285" t="s">
        <v>65</v>
      </c>
      <c r="K8" s="317" t="s">
        <v>66</v>
      </c>
    </row>
    <row r="9" ht="15" spans="1:11">
      <c r="A9" s="362" t="s">
        <v>82</v>
      </c>
      <c r="B9" s="363"/>
      <c r="C9" s="363"/>
      <c r="D9" s="364"/>
      <c r="E9" s="364"/>
      <c r="F9" s="364"/>
      <c r="G9" s="364"/>
      <c r="H9" s="364"/>
      <c r="I9" s="364"/>
      <c r="J9" s="364"/>
      <c r="K9" s="411"/>
    </row>
    <row r="10" ht="15" spans="1:11">
      <c r="A10" s="365" t="s">
        <v>83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12"/>
    </row>
    <row r="11" ht="14.25" spans="1:11">
      <c r="A11" s="367" t="s">
        <v>84</v>
      </c>
      <c r="B11" s="368" t="s">
        <v>85</v>
      </c>
      <c r="C11" s="369" t="s">
        <v>86</v>
      </c>
      <c r="D11" s="370"/>
      <c r="E11" s="371" t="s">
        <v>87</v>
      </c>
      <c r="F11" s="368" t="s">
        <v>85</v>
      </c>
      <c r="G11" s="369" t="s">
        <v>86</v>
      </c>
      <c r="H11" s="369" t="s">
        <v>88</v>
      </c>
      <c r="I11" s="371" t="s">
        <v>89</v>
      </c>
      <c r="J11" s="368" t="s">
        <v>85</v>
      </c>
      <c r="K11" s="413" t="s">
        <v>86</v>
      </c>
    </row>
    <row r="12" ht="14.25" spans="1:11">
      <c r="A12" s="255" t="s">
        <v>90</v>
      </c>
      <c r="B12" s="275" t="s">
        <v>85</v>
      </c>
      <c r="C12" s="159" t="s">
        <v>86</v>
      </c>
      <c r="D12" s="261"/>
      <c r="E12" s="258" t="s">
        <v>91</v>
      </c>
      <c r="F12" s="275" t="s">
        <v>85</v>
      </c>
      <c r="G12" s="159" t="s">
        <v>86</v>
      </c>
      <c r="H12" s="159" t="s">
        <v>88</v>
      </c>
      <c r="I12" s="258" t="s">
        <v>92</v>
      </c>
      <c r="J12" s="275" t="s">
        <v>85</v>
      </c>
      <c r="K12" s="160" t="s">
        <v>86</v>
      </c>
    </row>
    <row r="13" ht="14.25" spans="1:11">
      <c r="A13" s="255" t="s">
        <v>93</v>
      </c>
      <c r="B13" s="275" t="s">
        <v>85</v>
      </c>
      <c r="C13" s="159" t="s">
        <v>86</v>
      </c>
      <c r="D13" s="261"/>
      <c r="E13" s="258" t="s">
        <v>94</v>
      </c>
      <c r="F13" s="159" t="s">
        <v>95</v>
      </c>
      <c r="G13" s="159" t="s">
        <v>96</v>
      </c>
      <c r="H13" s="159" t="s">
        <v>88</v>
      </c>
      <c r="I13" s="258" t="s">
        <v>97</v>
      </c>
      <c r="J13" s="275" t="s">
        <v>85</v>
      </c>
      <c r="K13" s="160" t="s">
        <v>86</v>
      </c>
    </row>
    <row r="14" ht="15" spans="1:11">
      <c r="A14" s="265" t="s">
        <v>98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19"/>
    </row>
    <row r="15" ht="15" spans="1:11">
      <c r="A15" s="365" t="s">
        <v>99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12"/>
    </row>
    <row r="16" ht="14.25" spans="1:11">
      <c r="A16" s="372" t="s">
        <v>100</v>
      </c>
      <c r="B16" s="369" t="s">
        <v>95</v>
      </c>
      <c r="C16" s="369" t="s">
        <v>96</v>
      </c>
      <c r="D16" s="373"/>
      <c r="E16" s="374" t="s">
        <v>101</v>
      </c>
      <c r="F16" s="369" t="s">
        <v>95</v>
      </c>
      <c r="G16" s="369" t="s">
        <v>96</v>
      </c>
      <c r="H16" s="375"/>
      <c r="I16" s="374" t="s">
        <v>102</v>
      </c>
      <c r="J16" s="369" t="s">
        <v>95</v>
      </c>
      <c r="K16" s="413" t="s">
        <v>96</v>
      </c>
    </row>
    <row r="17" customHeight="1" spans="1:22">
      <c r="A17" s="292" t="s">
        <v>103</v>
      </c>
      <c r="B17" s="159" t="s">
        <v>95</v>
      </c>
      <c r="C17" s="159" t="s">
        <v>96</v>
      </c>
      <c r="D17" s="376"/>
      <c r="E17" s="293" t="s">
        <v>104</v>
      </c>
      <c r="F17" s="159" t="s">
        <v>95</v>
      </c>
      <c r="G17" s="159" t="s">
        <v>96</v>
      </c>
      <c r="H17" s="377"/>
      <c r="I17" s="293" t="s">
        <v>105</v>
      </c>
      <c r="J17" s="159" t="s">
        <v>95</v>
      </c>
      <c r="K17" s="160" t="s">
        <v>96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78" t="s">
        <v>106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5"/>
    </row>
    <row r="19" s="360" customFormat="1" ht="18" customHeight="1" spans="1:11">
      <c r="A19" s="365" t="s">
        <v>107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12"/>
    </row>
    <row r="20" customHeight="1" spans="1:11">
      <c r="A20" s="380" t="s">
        <v>108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6"/>
    </row>
    <row r="21" ht="21.75" customHeight="1" spans="1:11">
      <c r="A21" s="382" t="s">
        <v>109</v>
      </c>
      <c r="B21" s="383"/>
      <c r="C21" s="384" t="s">
        <v>110</v>
      </c>
      <c r="D21" s="384" t="s">
        <v>111</v>
      </c>
      <c r="E21" s="384" t="s">
        <v>112</v>
      </c>
      <c r="F21" s="384" t="s">
        <v>113</v>
      </c>
      <c r="G21" s="384" t="s">
        <v>114</v>
      </c>
      <c r="H21" s="384" t="s">
        <v>115</v>
      </c>
      <c r="I21" s="383"/>
      <c r="J21" s="417"/>
      <c r="K21" s="324" t="s">
        <v>116</v>
      </c>
    </row>
    <row r="22" ht="23" customHeight="1" spans="1:11">
      <c r="A22" s="385" t="s">
        <v>117</v>
      </c>
      <c r="B22" s="386"/>
      <c r="C22" s="386" t="s">
        <v>95</v>
      </c>
      <c r="D22" s="386" t="s">
        <v>95</v>
      </c>
      <c r="E22" s="386" t="s">
        <v>95</v>
      </c>
      <c r="F22" s="386" t="s">
        <v>95</v>
      </c>
      <c r="G22" s="386" t="s">
        <v>95</v>
      </c>
      <c r="H22" s="386" t="s">
        <v>95</v>
      </c>
      <c r="I22" s="386"/>
      <c r="J22" s="386"/>
      <c r="K22" s="418"/>
    </row>
    <row r="23" ht="23" customHeight="1" spans="1:11">
      <c r="A23" s="385" t="s">
        <v>118</v>
      </c>
      <c r="B23" s="386"/>
      <c r="C23" s="386" t="s">
        <v>95</v>
      </c>
      <c r="D23" s="386" t="s">
        <v>95</v>
      </c>
      <c r="E23" s="386" t="s">
        <v>95</v>
      </c>
      <c r="F23" s="386" t="s">
        <v>95</v>
      </c>
      <c r="G23" s="386" t="s">
        <v>95</v>
      </c>
      <c r="H23" s="386" t="s">
        <v>95</v>
      </c>
      <c r="I23" s="386"/>
      <c r="J23" s="386"/>
      <c r="K23" s="418"/>
    </row>
    <row r="24" ht="23" customHeight="1" spans="1:11">
      <c r="A24" s="385" t="s">
        <v>119</v>
      </c>
      <c r="B24" s="386"/>
      <c r="C24" s="386" t="s">
        <v>95</v>
      </c>
      <c r="D24" s="386" t="s">
        <v>95</v>
      </c>
      <c r="E24" s="386" t="s">
        <v>95</v>
      </c>
      <c r="F24" s="386" t="s">
        <v>95</v>
      </c>
      <c r="G24" s="386" t="s">
        <v>95</v>
      </c>
      <c r="H24" s="386" t="s">
        <v>95</v>
      </c>
      <c r="I24" s="386"/>
      <c r="J24" s="386"/>
      <c r="K24" s="418"/>
    </row>
    <row r="25" ht="23" customHeight="1" spans="1:11">
      <c r="A25" s="387"/>
      <c r="B25" s="386"/>
      <c r="C25" s="386"/>
      <c r="D25" s="386"/>
      <c r="E25" s="386"/>
      <c r="F25" s="386"/>
      <c r="G25" s="386"/>
      <c r="H25" s="386"/>
      <c r="I25" s="386"/>
      <c r="J25" s="386"/>
      <c r="K25" s="418"/>
    </row>
    <row r="26" ht="23" customHeight="1" spans="1:11">
      <c r="A26" s="388"/>
      <c r="B26" s="389"/>
      <c r="C26" s="390"/>
      <c r="D26" s="390"/>
      <c r="E26" s="390"/>
      <c r="F26" s="390"/>
      <c r="G26" s="390"/>
      <c r="H26" s="390"/>
      <c r="I26" s="389"/>
      <c r="J26" s="389"/>
      <c r="K26" s="419"/>
    </row>
    <row r="27" ht="18" customHeight="1" spans="1:11">
      <c r="A27" s="391" t="s">
        <v>120</v>
      </c>
      <c r="B27" s="392"/>
      <c r="C27" s="392"/>
      <c r="D27" s="392"/>
      <c r="E27" s="392"/>
      <c r="F27" s="392"/>
      <c r="G27" s="392"/>
      <c r="H27" s="392"/>
      <c r="I27" s="392"/>
      <c r="J27" s="392"/>
      <c r="K27" s="420"/>
    </row>
    <row r="28" ht="18.75" customHeight="1" spans="1:11">
      <c r="A28" s="393"/>
      <c r="B28" s="394"/>
      <c r="C28" s="394"/>
      <c r="D28" s="394"/>
      <c r="E28" s="394"/>
      <c r="F28" s="394"/>
      <c r="G28" s="394"/>
      <c r="H28" s="394"/>
      <c r="I28" s="394"/>
      <c r="J28" s="394"/>
      <c r="K28" s="421"/>
    </row>
    <row r="29" ht="18.75" customHeight="1" spans="1:11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422"/>
    </row>
    <row r="30" ht="18" customHeight="1" spans="1:11">
      <c r="A30" s="391" t="s">
        <v>121</v>
      </c>
      <c r="B30" s="392"/>
      <c r="C30" s="392"/>
      <c r="D30" s="392"/>
      <c r="E30" s="392"/>
      <c r="F30" s="392"/>
      <c r="G30" s="392"/>
      <c r="H30" s="392"/>
      <c r="I30" s="392"/>
      <c r="J30" s="392"/>
      <c r="K30" s="420"/>
    </row>
    <row r="31" ht="14.25" spans="1:11">
      <c r="A31" s="397" t="s">
        <v>122</v>
      </c>
      <c r="B31" s="398"/>
      <c r="C31" s="398"/>
      <c r="D31" s="398"/>
      <c r="E31" s="398"/>
      <c r="F31" s="398"/>
      <c r="G31" s="398"/>
      <c r="H31" s="398"/>
      <c r="I31" s="398"/>
      <c r="J31" s="398"/>
      <c r="K31" s="423"/>
    </row>
    <row r="32" ht="15" spans="1:11">
      <c r="A32" s="167" t="s">
        <v>123</v>
      </c>
      <c r="B32" s="168"/>
      <c r="C32" s="159" t="s">
        <v>65</v>
      </c>
      <c r="D32" s="159" t="s">
        <v>66</v>
      </c>
      <c r="E32" s="399" t="s">
        <v>124</v>
      </c>
      <c r="F32" s="400"/>
      <c r="G32" s="400"/>
      <c r="H32" s="400"/>
      <c r="I32" s="400"/>
      <c r="J32" s="400"/>
      <c r="K32" s="424"/>
    </row>
    <row r="33" ht="15" spans="1:11">
      <c r="A33" s="401" t="s">
        <v>125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ht="21" customHeight="1" spans="1:11">
      <c r="A34" s="298" t="s">
        <v>126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9"/>
    </row>
    <row r="35" ht="21" customHeight="1" spans="1:11">
      <c r="A35" s="300" t="s">
        <v>127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 t="s">
        <v>128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 t="s">
        <v>129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15" spans="1:11">
      <c r="A41" s="295" t="s">
        <v>130</v>
      </c>
      <c r="B41" s="296"/>
      <c r="C41" s="296"/>
      <c r="D41" s="296"/>
      <c r="E41" s="296"/>
      <c r="F41" s="296"/>
      <c r="G41" s="296"/>
      <c r="H41" s="296"/>
      <c r="I41" s="296"/>
      <c r="J41" s="296"/>
      <c r="K41" s="328"/>
    </row>
    <row r="42" ht="15" spans="1:11">
      <c r="A42" s="365" t="s">
        <v>131</v>
      </c>
      <c r="B42" s="366"/>
      <c r="C42" s="366"/>
      <c r="D42" s="366"/>
      <c r="E42" s="366"/>
      <c r="F42" s="366"/>
      <c r="G42" s="366"/>
      <c r="H42" s="366"/>
      <c r="I42" s="366"/>
      <c r="J42" s="366"/>
      <c r="K42" s="412"/>
    </row>
    <row r="43" ht="14.25" spans="1:11">
      <c r="A43" s="372" t="s">
        <v>132</v>
      </c>
      <c r="B43" s="369" t="s">
        <v>95</v>
      </c>
      <c r="C43" s="369" t="s">
        <v>96</v>
      </c>
      <c r="D43" s="369" t="s">
        <v>88</v>
      </c>
      <c r="E43" s="374" t="s">
        <v>133</v>
      </c>
      <c r="F43" s="369" t="s">
        <v>95</v>
      </c>
      <c r="G43" s="369" t="s">
        <v>96</v>
      </c>
      <c r="H43" s="369" t="s">
        <v>88</v>
      </c>
      <c r="I43" s="374" t="s">
        <v>134</v>
      </c>
      <c r="J43" s="369" t="s">
        <v>95</v>
      </c>
      <c r="K43" s="413" t="s">
        <v>96</v>
      </c>
    </row>
    <row r="44" ht="14.25" spans="1:11">
      <c r="A44" s="292" t="s">
        <v>87</v>
      </c>
      <c r="B44" s="159" t="s">
        <v>95</v>
      </c>
      <c r="C44" s="159" t="s">
        <v>96</v>
      </c>
      <c r="D44" s="159" t="s">
        <v>88</v>
      </c>
      <c r="E44" s="293" t="s">
        <v>94</v>
      </c>
      <c r="F44" s="159" t="s">
        <v>95</v>
      </c>
      <c r="G44" s="159" t="s">
        <v>96</v>
      </c>
      <c r="H44" s="159" t="s">
        <v>88</v>
      </c>
      <c r="I44" s="293" t="s">
        <v>105</v>
      </c>
      <c r="J44" s="159" t="s">
        <v>95</v>
      </c>
      <c r="K44" s="160" t="s">
        <v>96</v>
      </c>
    </row>
    <row r="45" ht="15" spans="1:11">
      <c r="A45" s="265" t="s">
        <v>98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319"/>
    </row>
    <row r="46" ht="15" spans="1:11">
      <c r="A46" s="401" t="s">
        <v>135</v>
      </c>
      <c r="B46" s="401"/>
      <c r="C46" s="401"/>
      <c r="D46" s="401"/>
      <c r="E46" s="401"/>
      <c r="F46" s="401"/>
      <c r="G46" s="401"/>
      <c r="H46" s="401"/>
      <c r="I46" s="401"/>
      <c r="J46" s="401"/>
      <c r="K46" s="401"/>
    </row>
    <row r="47" ht="15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29"/>
    </row>
    <row r="48" ht="15" spans="1:11">
      <c r="A48" s="402" t="s">
        <v>136</v>
      </c>
      <c r="B48" s="403" t="s">
        <v>137</v>
      </c>
      <c r="C48" s="403"/>
      <c r="D48" s="404" t="s">
        <v>138</v>
      </c>
      <c r="E48" s="405" t="s">
        <v>139</v>
      </c>
      <c r="F48" s="406" t="s">
        <v>140</v>
      </c>
      <c r="G48" s="407">
        <v>45800</v>
      </c>
      <c r="H48" s="408" t="s">
        <v>141</v>
      </c>
      <c r="I48" s="425"/>
      <c r="J48" s="426" t="s">
        <v>142</v>
      </c>
      <c r="K48" s="427"/>
    </row>
    <row r="49" ht="15" spans="1:11">
      <c r="A49" s="401" t="s">
        <v>143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</row>
    <row r="50" ht="15" spans="1:11">
      <c r="A50" s="409" t="s">
        <v>144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28"/>
    </row>
    <row r="51" ht="15" spans="1:11">
      <c r="A51" s="402" t="s">
        <v>136</v>
      </c>
      <c r="B51" s="403" t="s">
        <v>137</v>
      </c>
      <c r="C51" s="403"/>
      <c r="D51" s="404" t="s">
        <v>138</v>
      </c>
      <c r="E51" s="405" t="s">
        <v>139</v>
      </c>
      <c r="F51" s="406" t="s">
        <v>140</v>
      </c>
      <c r="G51" s="407">
        <v>45800</v>
      </c>
      <c r="H51" s="408" t="s">
        <v>141</v>
      </c>
      <c r="I51" s="425"/>
      <c r="J51" s="426" t="s">
        <v>142</v>
      </c>
      <c r="K51" s="4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A2" sqref="A2:H19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7.75" style="92" customWidth="1"/>
    <col min="9" max="9" width="2.75" style="92" customWidth="1"/>
    <col min="10" max="10" width="9.15833333333333" style="92" customWidth="1"/>
    <col min="11" max="11" width="10.75" style="92" customWidth="1"/>
    <col min="12" max="15" width="9.75" style="92" customWidth="1"/>
    <col min="16" max="16" width="9.75" style="336" customWidth="1"/>
    <col min="17" max="254" width="9" style="92"/>
    <col min="255" max="16384" width="9" style="95"/>
  </cols>
  <sheetData>
    <row r="1" s="92" customFormat="1" ht="29" customHeight="1" spans="1:257">
      <c r="A1" s="96" t="s">
        <v>145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337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="92" customFormat="1" ht="20" customHeight="1" spans="1:257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338"/>
      <c r="J2" s="339" t="s">
        <v>57</v>
      </c>
      <c r="K2" s="340" t="s">
        <v>56</v>
      </c>
      <c r="L2" s="340"/>
      <c r="M2" s="340"/>
      <c r="N2" s="340"/>
      <c r="O2" s="341"/>
      <c r="P2" s="342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  <c r="IW2" s="95"/>
    </row>
    <row r="3" s="92" customFormat="1" spans="1:257">
      <c r="A3" s="105" t="s">
        <v>146</v>
      </c>
      <c r="B3" s="106" t="s">
        <v>147</v>
      </c>
      <c r="C3" s="107"/>
      <c r="D3" s="106"/>
      <c r="E3" s="106"/>
      <c r="F3" s="106"/>
      <c r="G3" s="106"/>
      <c r="H3" s="106"/>
      <c r="I3" s="140"/>
      <c r="J3" s="143"/>
      <c r="K3" s="143"/>
      <c r="L3" s="143"/>
      <c r="M3" s="143"/>
      <c r="N3" s="143"/>
      <c r="O3" s="343"/>
      <c r="P3" s="344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</row>
    <row r="4" s="92" customFormat="1" ht="16.5" spans="1:257">
      <c r="A4" s="105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08" t="s">
        <v>115</v>
      </c>
      <c r="H4" s="108" t="s">
        <v>148</v>
      </c>
      <c r="I4" s="140"/>
      <c r="J4" s="345"/>
      <c r="K4" s="346" t="s">
        <v>119</v>
      </c>
      <c r="L4" s="346" t="s">
        <v>149</v>
      </c>
      <c r="M4" s="346" t="s">
        <v>150</v>
      </c>
      <c r="N4" s="347"/>
      <c r="O4" s="347"/>
      <c r="P4" s="348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</row>
    <row r="5" s="92" customFormat="1" ht="16.5" spans="1:257">
      <c r="A5" s="105"/>
      <c r="B5" s="110" t="s">
        <v>151</v>
      </c>
      <c r="C5" s="110" t="s">
        <v>152</v>
      </c>
      <c r="D5" s="109" t="s">
        <v>153</v>
      </c>
      <c r="E5" s="110" t="s">
        <v>154</v>
      </c>
      <c r="F5" s="110" t="s">
        <v>155</v>
      </c>
      <c r="G5" s="110" t="s">
        <v>156</v>
      </c>
      <c r="H5" s="110" t="s">
        <v>157</v>
      </c>
      <c r="I5" s="349"/>
      <c r="J5" s="350"/>
      <c r="K5" s="351"/>
      <c r="L5" s="352" t="s">
        <v>114</v>
      </c>
      <c r="M5" s="352" t="s">
        <v>114</v>
      </c>
      <c r="N5" s="353"/>
      <c r="O5" s="351"/>
      <c r="P5" s="354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</row>
    <row r="6" s="92" customFormat="1" ht="20" customHeight="1" spans="1:257">
      <c r="A6" s="111" t="s">
        <v>158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349"/>
      <c r="J6" s="350"/>
      <c r="K6" s="350"/>
      <c r="L6" s="350" t="s">
        <v>159</v>
      </c>
      <c r="M6" s="350"/>
      <c r="N6" s="350"/>
      <c r="O6" s="350"/>
      <c r="P6" s="35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</row>
    <row r="7" s="92" customFormat="1" ht="20" customHeight="1" spans="1:257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349"/>
      <c r="J7" s="350"/>
      <c r="K7" s="350"/>
      <c r="L7" s="350" t="s">
        <v>161</v>
      </c>
      <c r="M7" s="350"/>
      <c r="N7" s="350"/>
      <c r="O7" s="350"/>
      <c r="P7" s="35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</row>
    <row r="8" s="92" customFormat="1" ht="20" customHeight="1" spans="1:257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349"/>
      <c r="J8" s="350"/>
      <c r="K8" s="350"/>
      <c r="L8" s="350" t="s">
        <v>163</v>
      </c>
      <c r="M8" s="350"/>
      <c r="N8" s="350"/>
      <c r="O8" s="350"/>
      <c r="P8" s="35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</row>
    <row r="9" s="92" customFormat="1" ht="20" customHeight="1" spans="1:257">
      <c r="A9" s="117" t="s">
        <v>164</v>
      </c>
      <c r="B9" s="112">
        <f t="shared" si="0"/>
        <v>82</v>
      </c>
      <c r="C9" s="112">
        <f t="shared" si="1"/>
        <v>86</v>
      </c>
      <c r="D9" s="118" t="s">
        <v>165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349"/>
      <c r="J9" s="350"/>
      <c r="K9" s="350"/>
      <c r="L9" s="350" t="s">
        <v>163</v>
      </c>
      <c r="M9" s="350"/>
      <c r="N9" s="350"/>
      <c r="O9" s="350"/>
      <c r="P9" s="35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</row>
    <row r="10" s="92" customFormat="1" ht="20" customHeight="1" spans="1:257">
      <c r="A10" s="117" t="s">
        <v>166</v>
      </c>
      <c r="B10" s="112">
        <f t="shared" si="0"/>
        <v>92</v>
      </c>
      <c r="C10" s="112">
        <f t="shared" si="1"/>
        <v>96</v>
      </c>
      <c r="D10" s="118" t="s">
        <v>167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349"/>
      <c r="J10" s="350"/>
      <c r="K10" s="350"/>
      <c r="L10" s="350" t="s">
        <v>163</v>
      </c>
      <c r="M10" s="350"/>
      <c r="N10" s="350"/>
      <c r="O10" s="350"/>
      <c r="P10" s="35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</row>
    <row r="11" s="92" customFormat="1" ht="20" customHeight="1" spans="1:257">
      <c r="A11" s="117" t="s">
        <v>168</v>
      </c>
      <c r="B11" s="112">
        <f>C11-1</f>
        <v>36</v>
      </c>
      <c r="C11" s="112">
        <f t="shared" ref="C11:C16" si="4">D11-1</f>
        <v>37</v>
      </c>
      <c r="D11" s="118" t="s">
        <v>169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349"/>
      <c r="J11" s="350"/>
      <c r="K11" s="350"/>
      <c r="L11" s="350" t="s">
        <v>170</v>
      </c>
      <c r="M11" s="350"/>
      <c r="N11" s="350"/>
      <c r="O11" s="350"/>
      <c r="P11" s="35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</row>
    <row r="12" s="92" customFormat="1" ht="20" customHeight="1" spans="1:257">
      <c r="A12" s="117" t="s">
        <v>171</v>
      </c>
      <c r="B12" s="112">
        <f>C12-0.5</f>
        <v>57</v>
      </c>
      <c r="C12" s="112">
        <f t="shared" si="4"/>
        <v>57.5</v>
      </c>
      <c r="D12" s="118" t="s">
        <v>172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349"/>
      <c r="J12" s="350"/>
      <c r="K12" s="350"/>
      <c r="L12" s="350" t="s">
        <v>173</v>
      </c>
      <c r="M12" s="350"/>
      <c r="N12" s="350"/>
      <c r="O12" s="350"/>
      <c r="P12" s="35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</row>
    <row r="13" s="92" customFormat="1" ht="20" customHeight="1" spans="1:257">
      <c r="A13" s="117" t="s">
        <v>174</v>
      </c>
      <c r="B13" s="112">
        <f>C13-0.8</f>
        <v>14.9</v>
      </c>
      <c r="C13" s="112">
        <f>D13-0.8</f>
        <v>15.7</v>
      </c>
      <c r="D13" s="118" t="s">
        <v>175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349"/>
      <c r="J13" s="350"/>
      <c r="K13" s="350"/>
      <c r="L13" s="350" t="s">
        <v>176</v>
      </c>
      <c r="M13" s="350"/>
      <c r="N13" s="350"/>
      <c r="O13" s="350"/>
      <c r="P13" s="35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</row>
    <row r="14" s="92" customFormat="1" ht="20" customHeight="1" spans="1:257">
      <c r="A14" s="119" t="s">
        <v>177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349"/>
      <c r="J14" s="350"/>
      <c r="K14" s="350"/>
      <c r="L14" s="350" t="s">
        <v>178</v>
      </c>
      <c r="M14" s="350"/>
      <c r="N14" s="350"/>
      <c r="O14" s="350"/>
      <c r="P14" s="35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</row>
    <row r="15" s="92" customFormat="1" ht="20" customHeight="1" spans="1:257">
      <c r="A15" s="117" t="s">
        <v>179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349"/>
      <c r="J15" s="350"/>
      <c r="K15" s="350"/>
      <c r="L15" s="350" t="s">
        <v>161</v>
      </c>
      <c r="M15" s="350"/>
      <c r="N15" s="350"/>
      <c r="O15" s="350"/>
      <c r="P15" s="35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</row>
    <row r="16" s="92" customFormat="1" ht="20" customHeight="1" spans="1:257">
      <c r="A16" s="117" t="s">
        <v>180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349"/>
      <c r="J16" s="350"/>
      <c r="K16" s="350"/>
      <c r="L16" s="350" t="s">
        <v>161</v>
      </c>
      <c r="M16" s="350"/>
      <c r="N16" s="350"/>
      <c r="O16" s="350"/>
      <c r="P16" s="35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</row>
    <row r="17" s="92" customFormat="1" ht="20" customHeight="1" spans="1:257">
      <c r="A17" s="117" t="s">
        <v>181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349"/>
      <c r="J17" s="350"/>
      <c r="K17" s="350"/>
      <c r="L17" s="350" t="s">
        <v>161</v>
      </c>
      <c r="M17" s="350"/>
      <c r="N17" s="350"/>
      <c r="O17" s="350"/>
      <c r="P17" s="35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</row>
    <row r="18" s="92" customFormat="1" ht="20" customHeight="1" spans="1:257">
      <c r="A18" s="122"/>
      <c r="B18" s="123"/>
      <c r="C18" s="123"/>
      <c r="D18" s="124"/>
      <c r="E18" s="123"/>
      <c r="F18" s="123"/>
      <c r="G18" s="123"/>
      <c r="H18" s="125"/>
      <c r="I18" s="349"/>
      <c r="J18" s="350"/>
      <c r="K18" s="350"/>
      <c r="L18" s="350"/>
      <c r="M18" s="350"/>
      <c r="N18" s="350"/>
      <c r="O18" s="350"/>
      <c r="P18" s="35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</row>
    <row r="19" s="92" customFormat="1" ht="20" customHeight="1" spans="1:257">
      <c r="A19" s="126"/>
      <c r="B19" s="127"/>
      <c r="C19" s="127"/>
      <c r="D19" s="127"/>
      <c r="E19" s="128"/>
      <c r="F19" s="127"/>
      <c r="G19" s="127"/>
      <c r="H19" s="127"/>
      <c r="I19" s="356"/>
      <c r="J19" s="357"/>
      <c r="K19" s="357"/>
      <c r="L19" s="358"/>
      <c r="M19" s="357"/>
      <c r="N19" s="357"/>
      <c r="O19" s="358"/>
      <c r="P19" s="359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</row>
    <row r="20" s="92" customFormat="1" ht="17.25" spans="1:257">
      <c r="A20" s="135"/>
      <c r="B20" s="135"/>
      <c r="C20" s="136"/>
      <c r="D20" s="136"/>
      <c r="E20" s="137"/>
      <c r="F20" s="136"/>
      <c r="G20" s="136"/>
      <c r="H20" s="136"/>
      <c r="P20" s="337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</row>
    <row r="21" s="92" customFormat="1" spans="1:257">
      <c r="A21" s="138" t="s">
        <v>182</v>
      </c>
      <c r="B21" s="138"/>
      <c r="C21" s="139"/>
      <c r="D21" s="139"/>
      <c r="P21" s="337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</row>
    <row r="22" s="92" customFormat="1" spans="3:257">
      <c r="C22" s="93"/>
      <c r="D22" s="93"/>
      <c r="J22" s="148" t="s">
        <v>183</v>
      </c>
      <c r="K22" s="239">
        <v>45800</v>
      </c>
      <c r="L22" s="148" t="s">
        <v>184</v>
      </c>
      <c r="M22" s="148" t="s">
        <v>139</v>
      </c>
      <c r="N22" s="148" t="s">
        <v>185</v>
      </c>
      <c r="O22" s="92" t="s">
        <v>142</v>
      </c>
      <c r="P22" s="337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E52" sqref="E52:G52"/>
    </sheetView>
  </sheetViews>
  <sheetFormatPr defaultColWidth="10" defaultRowHeight="16.5" customHeight="1"/>
  <cols>
    <col min="1" max="1" width="10.875" style="240" customWidth="1"/>
    <col min="2" max="16384" width="10" style="240"/>
  </cols>
  <sheetData>
    <row r="1" ht="22.5" customHeight="1" spans="1:11">
      <c r="A1" s="153" t="s">
        <v>186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41" t="s">
        <v>53</v>
      </c>
      <c r="B2" s="242" t="s">
        <v>54</v>
      </c>
      <c r="C2" s="242"/>
      <c r="D2" s="243" t="s">
        <v>55</v>
      </c>
      <c r="E2" s="243"/>
      <c r="F2" s="242" t="s">
        <v>56</v>
      </c>
      <c r="G2" s="242"/>
      <c r="H2" s="244" t="s">
        <v>57</v>
      </c>
      <c r="I2" s="315" t="s">
        <v>56</v>
      </c>
      <c r="J2" s="315"/>
      <c r="K2" s="316"/>
    </row>
    <row r="3" customHeight="1" spans="1:1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customHeight="1" spans="1:11">
      <c r="A4" s="251" t="s">
        <v>61</v>
      </c>
      <c r="B4" s="159" t="s">
        <v>62</v>
      </c>
      <c r="C4" s="160"/>
      <c r="D4" s="251" t="s">
        <v>63</v>
      </c>
      <c r="E4" s="252"/>
      <c r="F4" s="253">
        <v>45866</v>
      </c>
      <c r="G4" s="254"/>
      <c r="H4" s="251" t="s">
        <v>64</v>
      </c>
      <c r="I4" s="252"/>
      <c r="J4" s="159" t="s">
        <v>65</v>
      </c>
      <c r="K4" s="160" t="s">
        <v>66</v>
      </c>
    </row>
    <row r="5" customHeight="1" spans="1:11">
      <c r="A5" s="255" t="s">
        <v>67</v>
      </c>
      <c r="B5" s="159" t="s">
        <v>68</v>
      </c>
      <c r="C5" s="160"/>
      <c r="D5" s="251" t="s">
        <v>69</v>
      </c>
      <c r="E5" s="252"/>
      <c r="F5" s="253">
        <v>45800</v>
      </c>
      <c r="G5" s="254"/>
      <c r="H5" s="251" t="s">
        <v>70</v>
      </c>
      <c r="I5" s="252"/>
      <c r="J5" s="159" t="s">
        <v>65</v>
      </c>
      <c r="K5" s="160" t="s">
        <v>66</v>
      </c>
    </row>
    <row r="6" customHeight="1" spans="1:11">
      <c r="A6" s="251" t="s">
        <v>71</v>
      </c>
      <c r="B6" s="256" t="s">
        <v>72</v>
      </c>
      <c r="C6" s="257">
        <v>6</v>
      </c>
      <c r="D6" s="255" t="s">
        <v>73</v>
      </c>
      <c r="E6" s="258"/>
      <c r="F6" s="253">
        <v>45848</v>
      </c>
      <c r="G6" s="254"/>
      <c r="H6" s="251" t="s">
        <v>74</v>
      </c>
      <c r="I6" s="252"/>
      <c r="J6" s="159" t="s">
        <v>65</v>
      </c>
      <c r="K6" s="160" t="s">
        <v>66</v>
      </c>
    </row>
    <row r="7" customHeight="1" spans="1:11">
      <c r="A7" s="251" t="s">
        <v>75</v>
      </c>
      <c r="B7" s="259">
        <v>23725</v>
      </c>
      <c r="C7" s="260"/>
      <c r="D7" s="255" t="s">
        <v>76</v>
      </c>
      <c r="E7" s="261"/>
      <c r="F7" s="253">
        <v>45853</v>
      </c>
      <c r="G7" s="254"/>
      <c r="H7" s="251" t="s">
        <v>77</v>
      </c>
      <c r="I7" s="252"/>
      <c r="J7" s="159" t="s">
        <v>65</v>
      </c>
      <c r="K7" s="160" t="s">
        <v>66</v>
      </c>
    </row>
    <row r="8" customHeight="1" spans="1:16">
      <c r="A8" s="262" t="s">
        <v>78</v>
      </c>
      <c r="B8" s="263" t="s">
        <v>79</v>
      </c>
      <c r="C8" s="264"/>
      <c r="D8" s="265" t="s">
        <v>80</v>
      </c>
      <c r="E8" s="266"/>
      <c r="F8" s="267">
        <v>45858</v>
      </c>
      <c r="G8" s="268"/>
      <c r="H8" s="265" t="s">
        <v>81</v>
      </c>
      <c r="I8" s="266"/>
      <c r="J8" s="285" t="s">
        <v>65</v>
      </c>
      <c r="K8" s="317" t="s">
        <v>66</v>
      </c>
      <c r="P8" s="212" t="s">
        <v>187</v>
      </c>
    </row>
    <row r="9" customHeight="1" spans="1:11">
      <c r="A9" s="269" t="s">
        <v>188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customHeight="1" spans="1:11">
      <c r="A10" s="270" t="s">
        <v>84</v>
      </c>
      <c r="B10" s="271" t="s">
        <v>85</v>
      </c>
      <c r="C10" s="272" t="s">
        <v>86</v>
      </c>
      <c r="D10" s="273"/>
      <c r="E10" s="274" t="s">
        <v>89</v>
      </c>
      <c r="F10" s="271" t="s">
        <v>85</v>
      </c>
      <c r="G10" s="272" t="s">
        <v>86</v>
      </c>
      <c r="H10" s="271"/>
      <c r="I10" s="274" t="s">
        <v>87</v>
      </c>
      <c r="J10" s="271" t="s">
        <v>85</v>
      </c>
      <c r="K10" s="318" t="s">
        <v>86</v>
      </c>
    </row>
    <row r="11" customHeight="1" spans="1:11">
      <c r="A11" s="255" t="s">
        <v>90</v>
      </c>
      <c r="B11" s="275" t="s">
        <v>85</v>
      </c>
      <c r="C11" s="159" t="s">
        <v>86</v>
      </c>
      <c r="D11" s="261"/>
      <c r="E11" s="258" t="s">
        <v>92</v>
      </c>
      <c r="F11" s="275" t="s">
        <v>85</v>
      </c>
      <c r="G11" s="159" t="s">
        <v>86</v>
      </c>
      <c r="H11" s="275"/>
      <c r="I11" s="258" t="s">
        <v>97</v>
      </c>
      <c r="J11" s="275" t="s">
        <v>85</v>
      </c>
      <c r="K11" s="160" t="s">
        <v>86</v>
      </c>
    </row>
    <row r="12" customHeight="1" spans="1:11">
      <c r="A12" s="265" t="s">
        <v>124</v>
      </c>
      <c r="B12" s="266"/>
      <c r="C12" s="266"/>
      <c r="D12" s="266"/>
      <c r="E12" s="266"/>
      <c r="F12" s="266"/>
      <c r="G12" s="266"/>
      <c r="H12" s="266"/>
      <c r="I12" s="266"/>
      <c r="J12" s="266"/>
      <c r="K12" s="319"/>
    </row>
    <row r="13" customHeight="1" spans="1:11">
      <c r="A13" s="276" t="s">
        <v>189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190</v>
      </c>
      <c r="B14" s="278"/>
      <c r="C14" s="278"/>
      <c r="D14" s="278"/>
      <c r="E14" s="278"/>
      <c r="F14" s="278"/>
      <c r="G14" s="278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17"/>
    </row>
    <row r="17" customHeight="1" spans="1:11">
      <c r="A17" s="276" t="s">
        <v>191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6" t="s">
        <v>192</v>
      </c>
      <c r="B18" s="287"/>
      <c r="C18" s="287"/>
      <c r="D18" s="287"/>
      <c r="E18" s="287"/>
      <c r="F18" s="287"/>
      <c r="G18" s="287"/>
      <c r="H18" s="287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17"/>
    </row>
    <row r="21" customHeight="1" spans="1:11">
      <c r="A21" s="288" t="s">
        <v>121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customHeight="1" spans="1:11">
      <c r="A22" s="154" t="s">
        <v>122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123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289" t="s">
        <v>193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25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26"/>
    </row>
    <row r="26" customHeight="1" spans="1:11">
      <c r="A26" s="269" t="s">
        <v>131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customHeight="1" spans="1:11">
      <c r="A27" s="245" t="s">
        <v>132</v>
      </c>
      <c r="B27" s="272" t="s">
        <v>95</v>
      </c>
      <c r="C27" s="272" t="s">
        <v>96</v>
      </c>
      <c r="D27" s="272" t="s">
        <v>88</v>
      </c>
      <c r="E27" s="246" t="s">
        <v>133</v>
      </c>
      <c r="F27" s="272" t="s">
        <v>95</v>
      </c>
      <c r="G27" s="272" t="s">
        <v>96</v>
      </c>
      <c r="H27" s="272" t="s">
        <v>88</v>
      </c>
      <c r="I27" s="246" t="s">
        <v>134</v>
      </c>
      <c r="J27" s="272" t="s">
        <v>95</v>
      </c>
      <c r="K27" s="318" t="s">
        <v>96</v>
      </c>
    </row>
    <row r="28" customHeight="1" spans="1:11">
      <c r="A28" s="292" t="s">
        <v>87</v>
      </c>
      <c r="B28" s="159" t="s">
        <v>95</v>
      </c>
      <c r="C28" s="159" t="s">
        <v>96</v>
      </c>
      <c r="D28" s="159" t="s">
        <v>88</v>
      </c>
      <c r="E28" s="293" t="s">
        <v>94</v>
      </c>
      <c r="F28" s="159" t="s">
        <v>95</v>
      </c>
      <c r="G28" s="159" t="s">
        <v>96</v>
      </c>
      <c r="H28" s="159" t="s">
        <v>88</v>
      </c>
      <c r="I28" s="293" t="s">
        <v>105</v>
      </c>
      <c r="J28" s="159" t="s">
        <v>95</v>
      </c>
      <c r="K28" s="160" t="s">
        <v>96</v>
      </c>
    </row>
    <row r="29" customHeight="1" spans="1:11">
      <c r="A29" s="251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7"/>
    </row>
    <row r="30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8"/>
    </row>
    <row r="31" customHeight="1" spans="1:11">
      <c r="A31" s="297" t="s">
        <v>194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ht="21" customHeight="1" spans="1:11">
      <c r="A32" s="298" t="s">
        <v>126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9"/>
    </row>
    <row r="33" ht="21" customHeight="1" spans="1:11">
      <c r="A33" s="300" t="s">
        <v>127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0"/>
    </row>
    <row r="34" ht="21" customHeight="1" spans="1:11">
      <c r="A34" s="300" t="s">
        <v>128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0"/>
    </row>
    <row r="35" ht="21" customHeight="1" spans="1:11">
      <c r="A35" s="300" t="s">
        <v>129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0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0"/>
    </row>
    <row r="43" ht="17.25" customHeight="1" spans="1:11">
      <c r="A43" s="295" t="s">
        <v>130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8"/>
    </row>
    <row r="44" customHeight="1" spans="1:11">
      <c r="A44" s="297" t="s">
        <v>195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ht="18" customHeight="1" spans="1:11">
      <c r="A45" s="302" t="s">
        <v>124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1"/>
    </row>
    <row r="46" ht="18" customHeight="1" spans="1:11">
      <c r="A46" s="302" t="s">
        <v>196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31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26"/>
    </row>
    <row r="48" ht="21" customHeight="1" spans="1:11">
      <c r="A48" s="304" t="s">
        <v>136</v>
      </c>
      <c r="B48" s="305" t="s">
        <v>137</v>
      </c>
      <c r="C48" s="305"/>
      <c r="D48" s="306" t="s">
        <v>138</v>
      </c>
      <c r="E48" s="306" t="s">
        <v>139</v>
      </c>
      <c r="F48" s="306" t="s">
        <v>140</v>
      </c>
      <c r="G48" s="307">
        <v>45824</v>
      </c>
      <c r="H48" s="308" t="s">
        <v>141</v>
      </c>
      <c r="I48" s="308"/>
      <c r="J48" s="305" t="s">
        <v>142</v>
      </c>
      <c r="K48" s="332"/>
    </row>
    <row r="49" customHeight="1" spans="1:11">
      <c r="A49" s="309" t="s">
        <v>143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3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4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5"/>
    </row>
    <row r="52" ht="21" customHeight="1" spans="1:11">
      <c r="A52" s="304" t="s">
        <v>136</v>
      </c>
      <c r="B52" s="305" t="s">
        <v>137</v>
      </c>
      <c r="C52" s="305"/>
      <c r="D52" s="306" t="s">
        <v>138</v>
      </c>
      <c r="E52" s="306" t="s">
        <v>139</v>
      </c>
      <c r="F52" s="306" t="s">
        <v>140</v>
      </c>
      <c r="G52" s="307">
        <v>45824</v>
      </c>
      <c r="H52" s="308" t="s">
        <v>141</v>
      </c>
      <c r="I52" s="308"/>
      <c r="J52" s="305" t="s">
        <v>142</v>
      </c>
      <c r="K52" s="33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O16" sqref="O16"/>
    </sheetView>
  </sheetViews>
  <sheetFormatPr defaultColWidth="9" defaultRowHeight="14.25"/>
  <cols>
    <col min="1" max="1" width="13.625" style="92" customWidth="1"/>
    <col min="2" max="2" width="8.5" style="92" customWidth="1"/>
    <col min="3" max="3" width="8.5" style="93" customWidth="1"/>
    <col min="4" max="7" width="8.5" style="92" customWidth="1"/>
    <col min="8" max="8" width="10.125" style="92" customWidth="1"/>
    <col min="9" max="9" width="10.625" style="92" customWidth="1"/>
    <col min="10" max="14" width="12.625" style="92" customWidth="1"/>
    <col min="15" max="15" width="12.625" style="231" customWidth="1"/>
    <col min="16" max="247" width="9" style="92"/>
    <col min="248" max="16384" width="9" style="95"/>
  </cols>
  <sheetData>
    <row r="1" s="92" customFormat="1" ht="29" customHeight="1" spans="1:250">
      <c r="A1" s="96" t="s">
        <v>145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34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</row>
    <row r="2" s="92" customFormat="1" ht="20" customHeight="1" spans="1:250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141" t="s">
        <v>57</v>
      </c>
      <c r="J2" s="142" t="s">
        <v>56</v>
      </c>
      <c r="K2" s="142"/>
      <c r="L2" s="142"/>
      <c r="M2" s="142"/>
      <c r="N2" s="142"/>
      <c r="O2" s="23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</row>
    <row r="3" s="92" customFormat="1" spans="1:250">
      <c r="A3" s="105" t="s">
        <v>146</v>
      </c>
      <c r="B3" s="106" t="s">
        <v>147</v>
      </c>
      <c r="C3" s="107"/>
      <c r="D3" s="106"/>
      <c r="E3" s="106"/>
      <c r="F3" s="106"/>
      <c r="G3" s="106"/>
      <c r="H3" s="106"/>
      <c r="I3" s="143" t="s">
        <v>197</v>
      </c>
      <c r="J3" s="143"/>
      <c r="K3" s="143"/>
      <c r="L3" s="143"/>
      <c r="M3" s="143"/>
      <c r="N3" s="143"/>
      <c r="O3" s="23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</row>
    <row r="4" s="92" customFormat="1" ht="16.5" spans="1:250">
      <c r="A4" s="105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08" t="s">
        <v>115</v>
      </c>
      <c r="H4" s="108" t="s">
        <v>148</v>
      </c>
      <c r="I4" s="236"/>
      <c r="J4" s="108" t="s">
        <v>111</v>
      </c>
      <c r="K4" s="109" t="s">
        <v>112</v>
      </c>
      <c r="L4" s="108" t="s">
        <v>113</v>
      </c>
      <c r="M4" s="108" t="s">
        <v>114</v>
      </c>
      <c r="N4" s="108" t="s">
        <v>115</v>
      </c>
      <c r="O4" s="108" t="s">
        <v>148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</row>
    <row r="5" s="92" customFormat="1" ht="20" customHeight="1" spans="1:250">
      <c r="A5" s="105"/>
      <c r="B5" s="110" t="s">
        <v>151</v>
      </c>
      <c r="C5" s="110" t="s">
        <v>152</v>
      </c>
      <c r="D5" s="109" t="s">
        <v>153</v>
      </c>
      <c r="E5" s="110" t="s">
        <v>154</v>
      </c>
      <c r="F5" s="110" t="s">
        <v>155</v>
      </c>
      <c r="G5" s="110" t="s">
        <v>156</v>
      </c>
      <c r="H5" s="110" t="s">
        <v>157</v>
      </c>
      <c r="I5" s="145"/>
      <c r="J5" s="145" t="s">
        <v>119</v>
      </c>
      <c r="K5" s="145" t="s">
        <v>117</v>
      </c>
      <c r="L5" s="145" t="s">
        <v>118</v>
      </c>
      <c r="M5" s="145" t="s">
        <v>118</v>
      </c>
      <c r="N5" s="145" t="s">
        <v>119</v>
      </c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</row>
    <row r="6" s="92" customFormat="1" ht="20" customHeight="1" spans="1:250">
      <c r="A6" s="111" t="s">
        <v>158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145"/>
      <c r="J6" s="145" t="s">
        <v>198</v>
      </c>
      <c r="K6" s="237" t="s">
        <v>199</v>
      </c>
      <c r="L6" s="145" t="s">
        <v>200</v>
      </c>
      <c r="M6" s="145" t="s">
        <v>201</v>
      </c>
      <c r="N6" s="145" t="s">
        <v>202</v>
      </c>
      <c r="O6" s="14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</row>
    <row r="7" s="92" customFormat="1" ht="20" customHeight="1" spans="1:250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145"/>
      <c r="J7" s="145" t="s">
        <v>203</v>
      </c>
      <c r="K7" s="145" t="s">
        <v>203</v>
      </c>
      <c r="L7" s="145" t="s">
        <v>203</v>
      </c>
      <c r="M7" s="145" t="s">
        <v>203</v>
      </c>
      <c r="N7" s="145" t="s">
        <v>203</v>
      </c>
      <c r="O7" s="14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</row>
    <row r="8" s="92" customFormat="1" ht="20" customHeight="1" spans="1:250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145"/>
      <c r="J8" s="145" t="s">
        <v>204</v>
      </c>
      <c r="K8" s="145" t="s">
        <v>205</v>
      </c>
      <c r="L8" s="145" t="s">
        <v>206</v>
      </c>
      <c r="M8" s="145" t="s">
        <v>204</v>
      </c>
      <c r="N8" s="145" t="s">
        <v>205</v>
      </c>
      <c r="O8" s="14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</row>
    <row r="9" s="92" customFormat="1" ht="20" customHeight="1" spans="1:250">
      <c r="A9" s="117" t="s">
        <v>164</v>
      </c>
      <c r="B9" s="112">
        <f t="shared" si="0"/>
        <v>82</v>
      </c>
      <c r="C9" s="112">
        <f t="shared" si="1"/>
        <v>86</v>
      </c>
      <c r="D9" s="118" t="s">
        <v>165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145"/>
      <c r="J9" s="145" t="s">
        <v>207</v>
      </c>
      <c r="K9" s="145" t="s">
        <v>207</v>
      </c>
      <c r="L9" s="145" t="s">
        <v>205</v>
      </c>
      <c r="M9" s="145" t="s">
        <v>208</v>
      </c>
      <c r="N9" s="145" t="s">
        <v>205</v>
      </c>
      <c r="O9" s="14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</row>
    <row r="10" s="92" customFormat="1" ht="20" customHeight="1" spans="1:250">
      <c r="A10" s="117" t="s">
        <v>166</v>
      </c>
      <c r="B10" s="112">
        <f t="shared" si="0"/>
        <v>92</v>
      </c>
      <c r="C10" s="112">
        <f t="shared" si="1"/>
        <v>96</v>
      </c>
      <c r="D10" s="118" t="s">
        <v>167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145"/>
      <c r="J10" s="145" t="s">
        <v>209</v>
      </c>
      <c r="K10" s="145" t="s">
        <v>210</v>
      </c>
      <c r="L10" s="145" t="s">
        <v>207</v>
      </c>
      <c r="M10" s="145" t="s">
        <v>211</v>
      </c>
      <c r="N10" s="145" t="s">
        <v>205</v>
      </c>
      <c r="O10" s="14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</row>
    <row r="11" s="92" customFormat="1" ht="20" customHeight="1" spans="1:250">
      <c r="A11" s="117" t="s">
        <v>168</v>
      </c>
      <c r="B11" s="112">
        <f>C11-1</f>
        <v>36</v>
      </c>
      <c r="C11" s="112">
        <f t="shared" ref="C11:C16" si="4">D11-1</f>
        <v>37</v>
      </c>
      <c r="D11" s="118" t="s">
        <v>169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145"/>
      <c r="J11" s="145" t="s">
        <v>203</v>
      </c>
      <c r="K11" s="145" t="s">
        <v>212</v>
      </c>
      <c r="L11" s="145" t="s">
        <v>203</v>
      </c>
      <c r="M11" s="145" t="s">
        <v>213</v>
      </c>
      <c r="N11" s="145" t="s">
        <v>214</v>
      </c>
      <c r="O11" s="14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</row>
    <row r="12" s="92" customFormat="1" ht="20" customHeight="1" spans="1:250">
      <c r="A12" s="117" t="s">
        <v>171</v>
      </c>
      <c r="B12" s="112">
        <f>C12-0.5</f>
        <v>57</v>
      </c>
      <c r="C12" s="112">
        <f t="shared" si="4"/>
        <v>57.5</v>
      </c>
      <c r="D12" s="118" t="s">
        <v>172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145"/>
      <c r="J12" s="145" t="s">
        <v>215</v>
      </c>
      <c r="K12" s="145" t="s">
        <v>216</v>
      </c>
      <c r="L12" s="145" t="s">
        <v>217</v>
      </c>
      <c r="M12" s="145" t="s">
        <v>218</v>
      </c>
      <c r="N12" s="145" t="s">
        <v>219</v>
      </c>
      <c r="O12" s="14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</row>
    <row r="13" s="92" customFormat="1" ht="20" customHeight="1" spans="1:250">
      <c r="A13" s="117" t="s">
        <v>174</v>
      </c>
      <c r="B13" s="112">
        <f>C13-0.8</f>
        <v>14.9</v>
      </c>
      <c r="C13" s="112">
        <f>D13-0.8</f>
        <v>15.7</v>
      </c>
      <c r="D13" s="118" t="s">
        <v>175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145"/>
      <c r="J13" s="145" t="s">
        <v>203</v>
      </c>
      <c r="K13" s="145" t="s">
        <v>220</v>
      </c>
      <c r="L13" s="145" t="s">
        <v>221</v>
      </c>
      <c r="M13" s="145" t="s">
        <v>216</v>
      </c>
      <c r="N13" s="145" t="s">
        <v>221</v>
      </c>
      <c r="O13" s="14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</row>
    <row r="14" s="92" customFormat="1" ht="20" customHeight="1" spans="1:250">
      <c r="A14" s="119" t="s">
        <v>177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145"/>
      <c r="J14" s="145" t="s">
        <v>203</v>
      </c>
      <c r="K14" s="145" t="s">
        <v>203</v>
      </c>
      <c r="L14" s="145" t="s">
        <v>203</v>
      </c>
      <c r="M14" s="145" t="s">
        <v>203</v>
      </c>
      <c r="N14" s="145" t="s">
        <v>203</v>
      </c>
      <c r="O14" s="14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</row>
    <row r="15" s="92" customFormat="1" ht="20" customHeight="1" spans="1:250">
      <c r="A15" s="117" t="s">
        <v>179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145"/>
      <c r="J15" s="145" t="s">
        <v>222</v>
      </c>
      <c r="K15" s="145" t="s">
        <v>203</v>
      </c>
      <c r="L15" s="145" t="s">
        <v>203</v>
      </c>
      <c r="M15" s="145" t="s">
        <v>203</v>
      </c>
      <c r="N15" s="145" t="s">
        <v>223</v>
      </c>
      <c r="O15" s="14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</row>
    <row r="16" s="92" customFormat="1" ht="20" customHeight="1" spans="1:250">
      <c r="A16" s="117" t="s">
        <v>180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145"/>
      <c r="J16" s="145" t="s">
        <v>203</v>
      </c>
      <c r="K16" s="145" t="s">
        <v>203</v>
      </c>
      <c r="L16" s="145" t="s">
        <v>219</v>
      </c>
      <c r="M16" s="145" t="s">
        <v>224</v>
      </c>
      <c r="N16" s="145" t="s">
        <v>219</v>
      </c>
      <c r="O16" s="14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</row>
    <row r="17" s="92" customFormat="1" ht="20" customHeight="1" spans="1:250">
      <c r="A17" s="117" t="s">
        <v>181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145"/>
      <c r="J17" s="145" t="s">
        <v>203</v>
      </c>
      <c r="K17" s="145" t="s">
        <v>203</v>
      </c>
      <c r="L17" s="145" t="s">
        <v>203</v>
      </c>
      <c r="M17" s="145" t="s">
        <v>203</v>
      </c>
      <c r="N17" s="145" t="s">
        <v>203</v>
      </c>
      <c r="O17" s="14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</row>
    <row r="18" s="92" customFormat="1" ht="20" customHeight="1" spans="1:250">
      <c r="A18" s="122"/>
      <c r="B18" s="123"/>
      <c r="C18" s="123"/>
      <c r="D18" s="124"/>
      <c r="E18" s="123"/>
      <c r="F18" s="123"/>
      <c r="G18" s="123"/>
      <c r="H18" s="125"/>
      <c r="I18" s="145"/>
      <c r="J18" s="145"/>
      <c r="K18" s="145"/>
      <c r="L18" s="145"/>
      <c r="M18" s="145"/>
      <c r="N18" s="145"/>
      <c r="O18" s="14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</row>
    <row r="19" s="92" customFormat="1" ht="20" customHeight="1" spans="1:250">
      <c r="A19" s="126"/>
      <c r="B19" s="127"/>
      <c r="C19" s="127"/>
      <c r="D19" s="127"/>
      <c r="E19" s="128"/>
      <c r="F19" s="127"/>
      <c r="G19" s="127"/>
      <c r="H19" s="127"/>
      <c r="I19" s="145"/>
      <c r="J19" s="145"/>
      <c r="K19" s="145"/>
      <c r="L19" s="145"/>
      <c r="M19" s="145"/>
      <c r="N19" s="145"/>
      <c r="O19" s="14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</row>
    <row r="20" s="92" customFormat="1" ht="20" customHeight="1" spans="1:250">
      <c r="A20" s="125"/>
      <c r="B20" s="133"/>
      <c r="C20" s="133"/>
      <c r="D20" s="134"/>
      <c r="E20" s="133"/>
      <c r="F20" s="133"/>
      <c r="G20" s="133"/>
      <c r="H20" s="232"/>
      <c r="I20" s="147"/>
      <c r="J20" s="147"/>
      <c r="K20" s="145"/>
      <c r="L20" s="147"/>
      <c r="M20" s="147"/>
      <c r="N20" s="145"/>
      <c r="O20" s="14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</row>
    <row r="21" s="92" customFormat="1" ht="16.5" spans="1:250">
      <c r="A21" s="135"/>
      <c r="B21" s="136"/>
      <c r="C21" s="136"/>
      <c r="D21" s="137"/>
      <c r="E21" s="136"/>
      <c r="F21" s="136"/>
      <c r="G21" s="233"/>
      <c r="O21" s="23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</row>
    <row r="22" s="92" customFormat="1" spans="1:250">
      <c r="A22" s="138" t="s">
        <v>182</v>
      </c>
      <c r="B22" s="138"/>
      <c r="C22" s="139"/>
      <c r="O22" s="23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</row>
    <row r="23" s="92" customFormat="1" spans="3:250">
      <c r="C23" s="93"/>
      <c r="H23" s="148" t="s">
        <v>183</v>
      </c>
      <c r="I23" s="238">
        <v>45824</v>
      </c>
      <c r="J23" s="239"/>
      <c r="K23" s="148" t="s">
        <v>184</v>
      </c>
      <c r="L23" s="92" t="s">
        <v>139</v>
      </c>
      <c r="M23" s="148" t="s">
        <v>185</v>
      </c>
      <c r="N23" s="234" t="s">
        <v>142</v>
      </c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</row>
  </sheetData>
  <mergeCells count="7">
    <mergeCell ref="A1:N1"/>
    <mergeCell ref="B2:D2"/>
    <mergeCell ref="F2:H2"/>
    <mergeCell ref="J2:N2"/>
    <mergeCell ref="B3:H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37" sqref="M37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225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8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TACCAN92210</v>
      </c>
      <c r="F2" s="158" t="s">
        <v>226</v>
      </c>
      <c r="G2" s="159" t="str">
        <f>首期!B5</f>
        <v>女式超轻套头抓绒服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v>9841</v>
      </c>
      <c r="C3" s="162"/>
      <c r="D3" s="163" t="s">
        <v>227</v>
      </c>
      <c r="E3" s="164">
        <v>45866</v>
      </c>
      <c r="F3" s="165"/>
      <c r="G3" s="165"/>
      <c r="H3" s="166" t="s">
        <v>228</v>
      </c>
      <c r="I3" s="166"/>
      <c r="J3" s="166"/>
      <c r="K3" s="209"/>
    </row>
    <row r="4" ht="18" customHeight="1" spans="1:12">
      <c r="A4" s="167" t="s">
        <v>71</v>
      </c>
      <c r="B4" s="162">
        <v>3</v>
      </c>
      <c r="C4" s="162">
        <v>6</v>
      </c>
      <c r="D4" s="168" t="s">
        <v>229</v>
      </c>
      <c r="E4" s="165" t="s">
        <v>230</v>
      </c>
      <c r="F4" s="165"/>
      <c r="G4" s="165"/>
      <c r="H4" s="168" t="s">
        <v>231</v>
      </c>
      <c r="I4" s="168"/>
      <c r="J4" s="180" t="s">
        <v>65</v>
      </c>
      <c r="K4" s="210" t="s">
        <v>66</v>
      </c>
      <c r="L4" s="152" t="s">
        <v>232</v>
      </c>
    </row>
    <row r="5" ht="18" customHeight="1" spans="1:11">
      <c r="A5" s="167" t="s">
        <v>233</v>
      </c>
      <c r="B5" s="162">
        <v>1</v>
      </c>
      <c r="C5" s="162"/>
      <c r="D5" s="163" t="s">
        <v>234</v>
      </c>
      <c r="E5" s="163"/>
      <c r="G5" s="163"/>
      <c r="H5" s="168" t="s">
        <v>235</v>
      </c>
      <c r="I5" s="168"/>
      <c r="J5" s="180" t="s">
        <v>65</v>
      </c>
      <c r="K5" s="210" t="s">
        <v>66</v>
      </c>
    </row>
    <row r="6" ht="18" customHeight="1" spans="1:13">
      <c r="A6" s="169" t="s">
        <v>236</v>
      </c>
      <c r="B6" s="170">
        <v>200</v>
      </c>
      <c r="C6" s="170"/>
      <c r="D6" s="171" t="s">
        <v>237</v>
      </c>
      <c r="E6" s="172"/>
      <c r="F6" s="172"/>
      <c r="G6" s="171"/>
      <c r="H6" s="173" t="s">
        <v>238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239</v>
      </c>
      <c r="B8" s="158" t="s">
        <v>240</v>
      </c>
      <c r="C8" s="158" t="s">
        <v>241</v>
      </c>
      <c r="D8" s="158" t="s">
        <v>242</v>
      </c>
      <c r="E8" s="158" t="s">
        <v>243</v>
      </c>
      <c r="F8" s="158" t="s">
        <v>244</v>
      </c>
      <c r="G8" s="178" t="s">
        <v>245</v>
      </c>
      <c r="H8" s="179"/>
      <c r="I8" s="179"/>
      <c r="J8" s="179"/>
      <c r="K8" s="213"/>
    </row>
    <row r="9" ht="18" customHeight="1" spans="1:11">
      <c r="A9" s="167" t="s">
        <v>246</v>
      </c>
      <c r="B9" s="168"/>
      <c r="C9" s="180" t="s">
        <v>65</v>
      </c>
      <c r="D9" s="180" t="s">
        <v>66</v>
      </c>
      <c r="E9" s="163" t="s">
        <v>247</v>
      </c>
      <c r="F9" s="181" t="s">
        <v>248</v>
      </c>
      <c r="G9" s="182"/>
      <c r="H9" s="183"/>
      <c r="I9" s="183"/>
      <c r="J9" s="183"/>
      <c r="K9" s="214"/>
    </row>
    <row r="10" ht="18" customHeight="1" spans="1:11">
      <c r="A10" s="167" t="s">
        <v>249</v>
      </c>
      <c r="B10" s="168"/>
      <c r="C10" s="180" t="s">
        <v>65</v>
      </c>
      <c r="D10" s="180" t="s">
        <v>66</v>
      </c>
      <c r="E10" s="163" t="s">
        <v>250</v>
      </c>
      <c r="F10" s="181" t="s">
        <v>251</v>
      </c>
      <c r="G10" s="182" t="s">
        <v>252</v>
      </c>
      <c r="H10" s="183"/>
      <c r="I10" s="183"/>
      <c r="J10" s="183"/>
      <c r="K10" s="214"/>
    </row>
    <row r="11" ht="18" customHeight="1" spans="1:11">
      <c r="A11" s="184" t="s">
        <v>188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89</v>
      </c>
      <c r="B12" s="180" t="s">
        <v>85</v>
      </c>
      <c r="C12" s="180" t="s">
        <v>86</v>
      </c>
      <c r="D12" s="181"/>
      <c r="E12" s="163" t="s">
        <v>87</v>
      </c>
      <c r="F12" s="180" t="s">
        <v>85</v>
      </c>
      <c r="G12" s="180" t="s">
        <v>86</v>
      </c>
      <c r="H12" s="180"/>
      <c r="I12" s="163" t="s">
        <v>253</v>
      </c>
      <c r="J12" s="180" t="s">
        <v>85</v>
      </c>
      <c r="K12" s="210" t="s">
        <v>86</v>
      </c>
    </row>
    <row r="13" ht="18" customHeight="1" spans="1:11">
      <c r="A13" s="161" t="s">
        <v>92</v>
      </c>
      <c r="B13" s="180" t="s">
        <v>85</v>
      </c>
      <c r="C13" s="180" t="s">
        <v>86</v>
      </c>
      <c r="D13" s="181"/>
      <c r="E13" s="163" t="s">
        <v>97</v>
      </c>
      <c r="F13" s="180" t="s">
        <v>85</v>
      </c>
      <c r="G13" s="180" t="s">
        <v>86</v>
      </c>
      <c r="H13" s="180"/>
      <c r="I13" s="163" t="s">
        <v>254</v>
      </c>
      <c r="J13" s="180" t="s">
        <v>85</v>
      </c>
      <c r="K13" s="210" t="s">
        <v>86</v>
      </c>
    </row>
    <row r="14" ht="18" customHeight="1" spans="1:11">
      <c r="A14" s="169" t="s">
        <v>255</v>
      </c>
      <c r="B14" s="172" t="s">
        <v>85</v>
      </c>
      <c r="C14" s="172" t="s">
        <v>86</v>
      </c>
      <c r="D14" s="186"/>
      <c r="E14" s="171" t="s">
        <v>256</v>
      </c>
      <c r="F14" s="172" t="s">
        <v>85</v>
      </c>
      <c r="G14" s="172" t="s">
        <v>86</v>
      </c>
      <c r="H14" s="172"/>
      <c r="I14" s="171" t="s">
        <v>257</v>
      </c>
      <c r="J14" s="172" t="s">
        <v>85</v>
      </c>
      <c r="K14" s="211" t="s">
        <v>86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258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259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260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123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261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262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263</v>
      </c>
    </row>
    <row r="28" ht="23" customHeight="1" spans="1:11">
      <c r="A28" s="190" t="s">
        <v>264</v>
      </c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1</v>
      </c>
    </row>
    <row r="29" ht="23" customHeight="1" spans="1:11">
      <c r="A29" s="190" t="s">
        <v>265</v>
      </c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 t="s">
        <v>266</v>
      </c>
      <c r="B30" s="191"/>
      <c r="C30" s="191"/>
      <c r="D30" s="191"/>
      <c r="E30" s="191"/>
      <c r="F30" s="191"/>
      <c r="G30" s="191"/>
      <c r="H30" s="191"/>
      <c r="I30" s="191"/>
      <c r="J30" s="222"/>
      <c r="K30" s="223">
        <v>2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267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4</v>
      </c>
    </row>
    <row r="37" ht="18.75" customHeight="1" spans="1:11">
      <c r="A37" s="200" t="s">
        <v>268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269</v>
      </c>
      <c r="B38" s="168"/>
      <c r="C38" s="168"/>
      <c r="D38" s="166" t="s">
        <v>270</v>
      </c>
      <c r="E38" s="166"/>
      <c r="F38" s="202" t="s">
        <v>271</v>
      </c>
      <c r="G38" s="203"/>
      <c r="H38" s="168" t="s">
        <v>272</v>
      </c>
      <c r="I38" s="168"/>
      <c r="J38" s="168" t="s">
        <v>273</v>
      </c>
      <c r="K38" s="217"/>
    </row>
    <row r="39" ht="18.75" customHeight="1" spans="1:11">
      <c r="A39" s="167" t="s">
        <v>124</v>
      </c>
      <c r="B39" s="168" t="s">
        <v>274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136</v>
      </c>
      <c r="B42" s="204" t="s">
        <v>275</v>
      </c>
      <c r="C42" s="204"/>
      <c r="D42" s="171" t="s">
        <v>276</v>
      </c>
      <c r="E42" s="186" t="s">
        <v>139</v>
      </c>
      <c r="F42" s="171" t="s">
        <v>140</v>
      </c>
      <c r="G42" s="205">
        <v>45841</v>
      </c>
      <c r="H42" s="206" t="s">
        <v>141</v>
      </c>
      <c r="I42" s="206"/>
      <c r="J42" s="204" t="s">
        <v>142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24" sqref="K24"/>
    </sheetView>
  </sheetViews>
  <sheetFormatPr defaultColWidth="9" defaultRowHeight="14.25"/>
  <cols>
    <col min="1" max="1" width="13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11.625" style="92" customWidth="1"/>
    <col min="9" max="9" width="2.75" style="92" customWidth="1"/>
    <col min="10" max="12" width="15.625" style="92" customWidth="1"/>
    <col min="13" max="13" width="15.625" style="94" customWidth="1"/>
    <col min="14" max="14" width="17.875" style="94" customWidth="1"/>
    <col min="15" max="15" width="17.625" style="94" customWidth="1"/>
    <col min="16" max="244" width="9" style="92"/>
    <col min="245" max="16384" width="9" style="95"/>
  </cols>
  <sheetData>
    <row r="1" s="92" customFormat="1" ht="29" customHeight="1" spans="1:247">
      <c r="A1" s="96" t="s">
        <v>145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</row>
    <row r="2" s="92" customFormat="1" ht="20" customHeight="1" spans="1:247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140"/>
      <c r="J2" s="141" t="s">
        <v>57</v>
      </c>
      <c r="K2" s="142" t="s">
        <v>277</v>
      </c>
      <c r="L2" s="142"/>
      <c r="M2" s="142"/>
      <c r="N2" s="142"/>
      <c r="O2" s="142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</row>
    <row r="3" s="92" customFormat="1" spans="1:247">
      <c r="A3" s="105" t="s">
        <v>146</v>
      </c>
      <c r="B3" s="106" t="s">
        <v>147</v>
      </c>
      <c r="C3" s="107"/>
      <c r="D3" s="106"/>
      <c r="E3" s="106"/>
      <c r="F3" s="106"/>
      <c r="G3" s="106"/>
      <c r="H3" s="106"/>
      <c r="I3" s="140"/>
      <c r="J3" s="143"/>
      <c r="K3" s="143"/>
      <c r="L3" s="143"/>
      <c r="M3" s="143"/>
      <c r="N3" s="143"/>
      <c r="O3" s="143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</row>
    <row r="4" s="92" customFormat="1" ht="18" spans="1:247">
      <c r="A4" s="105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08" t="s">
        <v>115</v>
      </c>
      <c r="H4" s="108" t="s">
        <v>148</v>
      </c>
      <c r="I4" s="140"/>
      <c r="J4" s="144" t="s">
        <v>110</v>
      </c>
      <c r="K4" s="144" t="s">
        <v>111</v>
      </c>
      <c r="L4" s="144" t="s">
        <v>112</v>
      </c>
      <c r="M4" s="144" t="s">
        <v>113</v>
      </c>
      <c r="N4" s="144" t="s">
        <v>114</v>
      </c>
      <c r="O4" s="144" t="s">
        <v>115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</row>
    <row r="5" s="92" customFormat="1" ht="16.5" spans="1:247">
      <c r="A5" s="105"/>
      <c r="B5" s="110" t="s">
        <v>151</v>
      </c>
      <c r="C5" s="110" t="s">
        <v>152</v>
      </c>
      <c r="D5" s="109" t="s">
        <v>153</v>
      </c>
      <c r="E5" s="110" t="s">
        <v>154</v>
      </c>
      <c r="F5" s="110" t="s">
        <v>155</v>
      </c>
      <c r="G5" s="110" t="s">
        <v>156</v>
      </c>
      <c r="H5" s="110" t="s">
        <v>157</v>
      </c>
      <c r="I5" s="140"/>
      <c r="J5" s="145" t="s">
        <v>119</v>
      </c>
      <c r="K5" s="145" t="s">
        <v>117</v>
      </c>
      <c r="L5" s="145" t="s">
        <v>119</v>
      </c>
      <c r="M5" s="145" t="s">
        <v>117</v>
      </c>
      <c r="N5" s="145" t="s">
        <v>118</v>
      </c>
      <c r="O5" s="145" t="s">
        <v>118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</row>
    <row r="6" s="92" customFormat="1" ht="21" customHeight="1" spans="1:247">
      <c r="A6" s="111" t="s">
        <v>158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140"/>
      <c r="J6" s="145" t="s">
        <v>278</v>
      </c>
      <c r="K6" s="145" t="s">
        <v>279</v>
      </c>
      <c r="L6" s="145" t="s">
        <v>280</v>
      </c>
      <c r="M6" s="146" t="s">
        <v>281</v>
      </c>
      <c r="N6" s="145" t="s">
        <v>282</v>
      </c>
      <c r="O6" s="145" t="s">
        <v>283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</row>
    <row r="7" s="92" customFormat="1" ht="21" customHeight="1" spans="1:247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140"/>
      <c r="J7" s="145" t="s">
        <v>284</v>
      </c>
      <c r="K7" s="145" t="s">
        <v>284</v>
      </c>
      <c r="L7" s="145" t="s">
        <v>284</v>
      </c>
      <c r="M7" s="145" t="s">
        <v>284</v>
      </c>
      <c r="N7" s="145" t="s">
        <v>284</v>
      </c>
      <c r="O7" s="145" t="s">
        <v>284</v>
      </c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</row>
    <row r="8" s="92" customFormat="1" ht="21" customHeight="1" spans="1:247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140"/>
      <c r="J8" s="145" t="s">
        <v>285</v>
      </c>
      <c r="K8" s="145" t="s">
        <v>285</v>
      </c>
      <c r="L8" s="145" t="s">
        <v>286</v>
      </c>
      <c r="M8" s="145" t="s">
        <v>287</v>
      </c>
      <c r="N8" s="145" t="s">
        <v>288</v>
      </c>
      <c r="O8" s="145" t="s">
        <v>285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</row>
    <row r="9" s="92" customFormat="1" ht="21" customHeight="1" spans="1:247">
      <c r="A9" s="117" t="s">
        <v>164</v>
      </c>
      <c r="B9" s="112">
        <f t="shared" si="0"/>
        <v>82</v>
      </c>
      <c r="C9" s="112">
        <f t="shared" si="1"/>
        <v>86</v>
      </c>
      <c r="D9" s="118" t="s">
        <v>165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140"/>
      <c r="J9" s="145" t="s">
        <v>289</v>
      </c>
      <c r="K9" s="145" t="s">
        <v>290</v>
      </c>
      <c r="L9" s="145" t="s">
        <v>291</v>
      </c>
      <c r="M9" s="146" t="s">
        <v>292</v>
      </c>
      <c r="N9" s="145" t="s">
        <v>288</v>
      </c>
      <c r="O9" s="145" t="s">
        <v>285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</row>
    <row r="10" s="92" customFormat="1" ht="21" customHeight="1" spans="1:247">
      <c r="A10" s="117" t="s">
        <v>166</v>
      </c>
      <c r="B10" s="112">
        <f t="shared" si="0"/>
        <v>92</v>
      </c>
      <c r="C10" s="112">
        <f t="shared" si="1"/>
        <v>96</v>
      </c>
      <c r="D10" s="118" t="s">
        <v>167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140"/>
      <c r="J10" s="145" t="s">
        <v>285</v>
      </c>
      <c r="K10" s="145" t="s">
        <v>293</v>
      </c>
      <c r="L10" s="145" t="s">
        <v>292</v>
      </c>
      <c r="M10" s="146" t="s">
        <v>292</v>
      </c>
      <c r="N10" s="145" t="s">
        <v>294</v>
      </c>
      <c r="O10" s="145" t="s">
        <v>285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</row>
    <row r="11" s="92" customFormat="1" ht="21" customHeight="1" spans="1:247">
      <c r="A11" s="117" t="s">
        <v>168</v>
      </c>
      <c r="B11" s="112">
        <f>C11-1</f>
        <v>36</v>
      </c>
      <c r="C11" s="112">
        <f t="shared" ref="C11:C16" si="4">D11-1</f>
        <v>37</v>
      </c>
      <c r="D11" s="118" t="s">
        <v>169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140"/>
      <c r="J11" s="145" t="s">
        <v>295</v>
      </c>
      <c r="K11" s="145" t="s">
        <v>296</v>
      </c>
      <c r="L11" s="145" t="s">
        <v>297</v>
      </c>
      <c r="M11" s="145" t="s">
        <v>298</v>
      </c>
      <c r="N11" s="145" t="s">
        <v>299</v>
      </c>
      <c r="O11" s="145" t="s">
        <v>300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</row>
    <row r="12" s="92" customFormat="1" ht="21" customHeight="1" spans="1:247">
      <c r="A12" s="117" t="s">
        <v>171</v>
      </c>
      <c r="B12" s="112">
        <f>C12-0.5</f>
        <v>57</v>
      </c>
      <c r="C12" s="112">
        <f t="shared" si="4"/>
        <v>57.5</v>
      </c>
      <c r="D12" s="118" t="s">
        <v>172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140"/>
      <c r="J12" s="145" t="s">
        <v>301</v>
      </c>
      <c r="K12" s="145" t="s">
        <v>302</v>
      </c>
      <c r="L12" s="145" t="s">
        <v>303</v>
      </c>
      <c r="M12" s="146" t="s">
        <v>299</v>
      </c>
      <c r="N12" s="145" t="s">
        <v>284</v>
      </c>
      <c r="O12" s="145" t="s">
        <v>304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</row>
    <row r="13" s="92" customFormat="1" ht="21" customHeight="1" spans="1:247">
      <c r="A13" s="117" t="s">
        <v>174</v>
      </c>
      <c r="B13" s="112">
        <f>C13-0.8</f>
        <v>14.9</v>
      </c>
      <c r="C13" s="112">
        <f>D13-0.8</f>
        <v>15.7</v>
      </c>
      <c r="D13" s="118" t="s">
        <v>175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140"/>
      <c r="J13" s="145" t="s">
        <v>304</v>
      </c>
      <c r="K13" s="145" t="s">
        <v>305</v>
      </c>
      <c r="L13" s="145" t="s">
        <v>306</v>
      </c>
      <c r="M13" s="146" t="s">
        <v>304</v>
      </c>
      <c r="N13" s="145" t="s">
        <v>307</v>
      </c>
      <c r="O13" s="145" t="s">
        <v>304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</row>
    <row r="14" s="92" customFormat="1" ht="21" customHeight="1" spans="1:247">
      <c r="A14" s="119" t="s">
        <v>177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140"/>
      <c r="J14" s="145" t="s">
        <v>284</v>
      </c>
      <c r="K14" s="145" t="s">
        <v>284</v>
      </c>
      <c r="L14" s="145" t="s">
        <v>284</v>
      </c>
      <c r="M14" s="145" t="s">
        <v>284</v>
      </c>
      <c r="N14" s="145" t="s">
        <v>284</v>
      </c>
      <c r="O14" s="145" t="s">
        <v>284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</row>
    <row r="15" s="92" customFormat="1" ht="21" customHeight="1" spans="1:247">
      <c r="A15" s="117" t="s">
        <v>179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140"/>
      <c r="J15" s="145" t="s">
        <v>308</v>
      </c>
      <c r="K15" s="145" t="s">
        <v>284</v>
      </c>
      <c r="L15" s="145" t="s">
        <v>309</v>
      </c>
      <c r="M15" s="145" t="s">
        <v>310</v>
      </c>
      <c r="N15" s="145" t="s">
        <v>311</v>
      </c>
      <c r="O15" s="145" t="s">
        <v>312</v>
      </c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</row>
    <row r="16" s="92" customFormat="1" ht="21" customHeight="1" spans="1:247">
      <c r="A16" s="117" t="s">
        <v>180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140"/>
      <c r="J16" s="145" t="s">
        <v>284</v>
      </c>
      <c r="K16" s="145" t="s">
        <v>284</v>
      </c>
      <c r="L16" s="145" t="s">
        <v>284</v>
      </c>
      <c r="M16" s="145" t="s">
        <v>284</v>
      </c>
      <c r="N16" s="145" t="s">
        <v>284</v>
      </c>
      <c r="O16" s="145" t="s">
        <v>284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</row>
    <row r="17" s="92" customFormat="1" ht="21" customHeight="1" spans="1:247">
      <c r="A17" s="117" t="s">
        <v>181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140"/>
      <c r="J17" s="145" t="s">
        <v>284</v>
      </c>
      <c r="K17" s="145" t="s">
        <v>284</v>
      </c>
      <c r="L17" s="145" t="s">
        <v>284</v>
      </c>
      <c r="M17" s="145" t="s">
        <v>284</v>
      </c>
      <c r="N17" s="145" t="s">
        <v>284</v>
      </c>
      <c r="O17" s="145" t="s">
        <v>284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</row>
    <row r="18" s="92" customFormat="1" ht="21" customHeight="1" spans="1:247">
      <c r="A18" s="122"/>
      <c r="B18" s="123"/>
      <c r="C18" s="123"/>
      <c r="D18" s="124"/>
      <c r="E18" s="123"/>
      <c r="F18" s="123"/>
      <c r="G18" s="123"/>
      <c r="H18" s="125"/>
      <c r="I18" s="140"/>
      <c r="J18" s="145"/>
      <c r="K18" s="145"/>
      <c r="L18" s="145"/>
      <c r="M18" s="145"/>
      <c r="N18" s="145"/>
      <c r="O18" s="14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</row>
    <row r="19" s="92" customFormat="1" ht="21" customHeight="1" spans="1:247">
      <c r="A19" s="126"/>
      <c r="B19" s="127"/>
      <c r="C19" s="127"/>
      <c r="D19" s="127"/>
      <c r="E19" s="128"/>
      <c r="F19" s="127"/>
      <c r="G19" s="127"/>
      <c r="H19" s="127"/>
      <c r="I19" s="140"/>
      <c r="J19" s="145"/>
      <c r="K19" s="145"/>
      <c r="L19" s="145"/>
      <c r="M19" s="145"/>
      <c r="N19" s="145"/>
      <c r="O19" s="14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</row>
    <row r="20" s="92" customFormat="1" ht="21" customHeight="1" spans="1:247">
      <c r="A20" s="129"/>
      <c r="B20" s="130"/>
      <c r="C20" s="130"/>
      <c r="D20" s="130"/>
      <c r="E20" s="130"/>
      <c r="F20" s="130"/>
      <c r="G20" s="130"/>
      <c r="H20" s="131"/>
      <c r="I20" s="140"/>
      <c r="J20" s="145"/>
      <c r="K20" s="145"/>
      <c r="L20" s="145"/>
      <c r="M20" s="145"/>
      <c r="N20" s="145"/>
      <c r="O20" s="14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</row>
    <row r="21" s="92" customFormat="1" ht="21" customHeight="1" spans="1:247">
      <c r="A21" s="132"/>
      <c r="B21" s="133"/>
      <c r="C21" s="133"/>
      <c r="D21" s="133"/>
      <c r="E21" s="134"/>
      <c r="F21" s="133"/>
      <c r="G21" s="133"/>
      <c r="H21" s="133"/>
      <c r="I21" s="140"/>
      <c r="J21" s="147"/>
      <c r="K21" s="147"/>
      <c r="L21" s="145"/>
      <c r="M21" s="147"/>
      <c r="N21" s="147"/>
      <c r="O21" s="14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</row>
    <row r="22" ht="16.5" spans="1:15">
      <c r="A22" s="135"/>
      <c r="B22" s="135"/>
      <c r="C22" s="136"/>
      <c r="D22" s="136"/>
      <c r="E22" s="137"/>
      <c r="F22" s="136"/>
      <c r="G22" s="136"/>
      <c r="H22" s="136"/>
      <c r="M22" s="92"/>
      <c r="N22" s="92"/>
      <c r="O22" s="92"/>
    </row>
    <row r="23" spans="1:15">
      <c r="A23" s="138" t="s">
        <v>182</v>
      </c>
      <c r="B23" s="138"/>
      <c r="C23" s="139"/>
      <c r="D23" s="139"/>
      <c r="M23" s="92"/>
      <c r="N23" s="92"/>
      <c r="O23" s="92"/>
    </row>
    <row r="24" spans="3:15">
      <c r="C24" s="93"/>
      <c r="J24" s="148" t="s">
        <v>183</v>
      </c>
      <c r="K24" s="149">
        <v>45841</v>
      </c>
      <c r="L24" s="148" t="s">
        <v>184</v>
      </c>
      <c r="M24" s="148" t="s">
        <v>139</v>
      </c>
      <c r="N24" s="148" t="s">
        <v>185</v>
      </c>
      <c r="O24" s="92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Q21" sqref="Q21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225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8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TACCAN92210</v>
      </c>
      <c r="F2" s="158" t="s">
        <v>226</v>
      </c>
      <c r="G2" s="159" t="str">
        <f>首期!B5</f>
        <v>女式超轻套头抓绒服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 t="s">
        <v>313</v>
      </c>
      <c r="C3" s="162"/>
      <c r="D3" s="163" t="s">
        <v>227</v>
      </c>
      <c r="E3" s="164">
        <v>45866</v>
      </c>
      <c r="F3" s="165"/>
      <c r="G3" s="165"/>
      <c r="H3" s="166" t="s">
        <v>228</v>
      </c>
      <c r="I3" s="166"/>
      <c r="J3" s="166"/>
      <c r="K3" s="209"/>
    </row>
    <row r="4" ht="18" customHeight="1" spans="1:12">
      <c r="A4" s="167" t="s">
        <v>71</v>
      </c>
      <c r="B4" s="162">
        <v>3</v>
      </c>
      <c r="C4" s="162">
        <v>6</v>
      </c>
      <c r="D4" s="168" t="s">
        <v>229</v>
      </c>
      <c r="E4" s="165" t="s">
        <v>230</v>
      </c>
      <c r="F4" s="165"/>
      <c r="G4" s="165"/>
      <c r="H4" s="168" t="s">
        <v>231</v>
      </c>
      <c r="I4" s="168"/>
      <c r="J4" s="180" t="s">
        <v>65</v>
      </c>
      <c r="K4" s="210" t="s">
        <v>66</v>
      </c>
      <c r="L4" s="152" t="s">
        <v>314</v>
      </c>
    </row>
    <row r="5" ht="18" customHeight="1" spans="1:11">
      <c r="A5" s="167" t="s">
        <v>233</v>
      </c>
      <c r="B5" s="162">
        <v>1</v>
      </c>
      <c r="C5" s="162"/>
      <c r="D5" s="163" t="s">
        <v>234</v>
      </c>
      <c r="E5" s="163"/>
      <c r="G5" s="163"/>
      <c r="H5" s="168" t="s">
        <v>235</v>
      </c>
      <c r="I5" s="168"/>
      <c r="J5" s="180" t="s">
        <v>65</v>
      </c>
      <c r="K5" s="210" t="s">
        <v>66</v>
      </c>
    </row>
    <row r="6" ht="18" customHeight="1" spans="1:13">
      <c r="A6" s="169" t="s">
        <v>236</v>
      </c>
      <c r="B6" s="170">
        <v>125</v>
      </c>
      <c r="C6" s="170"/>
      <c r="D6" s="171" t="s">
        <v>237</v>
      </c>
      <c r="E6" s="172">
        <f>2491+500</f>
        <v>2991</v>
      </c>
      <c r="F6" s="172"/>
      <c r="G6" s="171"/>
      <c r="H6" s="173" t="s">
        <v>238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239</v>
      </c>
      <c r="B8" s="158" t="s">
        <v>240</v>
      </c>
      <c r="C8" s="158" t="s">
        <v>241</v>
      </c>
      <c r="D8" s="158" t="s">
        <v>242</v>
      </c>
      <c r="E8" s="158" t="s">
        <v>243</v>
      </c>
      <c r="F8" s="158" t="s">
        <v>244</v>
      </c>
      <c r="G8" s="178" t="s">
        <v>315</v>
      </c>
      <c r="H8" s="179"/>
      <c r="I8" s="179"/>
      <c r="J8" s="179"/>
      <c r="K8" s="213"/>
    </row>
    <row r="9" ht="18" customHeight="1" spans="1:11">
      <c r="A9" s="167" t="s">
        <v>246</v>
      </c>
      <c r="B9" s="168"/>
      <c r="C9" s="180" t="s">
        <v>65</v>
      </c>
      <c r="D9" s="180" t="s">
        <v>66</v>
      </c>
      <c r="E9" s="163" t="s">
        <v>247</v>
      </c>
      <c r="F9" s="181" t="s">
        <v>248</v>
      </c>
      <c r="G9" s="182"/>
      <c r="H9" s="183"/>
      <c r="I9" s="183"/>
      <c r="J9" s="183"/>
      <c r="K9" s="214"/>
    </row>
    <row r="10" ht="18" customHeight="1" spans="1:11">
      <c r="A10" s="167" t="s">
        <v>249</v>
      </c>
      <c r="B10" s="168"/>
      <c r="C10" s="180" t="s">
        <v>65</v>
      </c>
      <c r="D10" s="180" t="s">
        <v>66</v>
      </c>
      <c r="E10" s="163" t="s">
        <v>250</v>
      </c>
      <c r="F10" s="181" t="s">
        <v>251</v>
      </c>
      <c r="G10" s="182" t="s">
        <v>252</v>
      </c>
      <c r="H10" s="183"/>
      <c r="I10" s="183"/>
      <c r="J10" s="183"/>
      <c r="K10" s="214"/>
    </row>
    <row r="11" ht="18" customHeight="1" spans="1:11">
      <c r="A11" s="184" t="s">
        <v>188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89</v>
      </c>
      <c r="B12" s="180" t="s">
        <v>85</v>
      </c>
      <c r="C12" s="180" t="s">
        <v>86</v>
      </c>
      <c r="D12" s="181"/>
      <c r="E12" s="163" t="s">
        <v>87</v>
      </c>
      <c r="F12" s="180" t="s">
        <v>85</v>
      </c>
      <c r="G12" s="180" t="s">
        <v>86</v>
      </c>
      <c r="H12" s="180"/>
      <c r="I12" s="163" t="s">
        <v>253</v>
      </c>
      <c r="J12" s="180" t="s">
        <v>85</v>
      </c>
      <c r="K12" s="210" t="s">
        <v>86</v>
      </c>
    </row>
    <row r="13" ht="18" customHeight="1" spans="1:11">
      <c r="A13" s="161" t="s">
        <v>92</v>
      </c>
      <c r="B13" s="180" t="s">
        <v>85</v>
      </c>
      <c r="C13" s="180" t="s">
        <v>86</v>
      </c>
      <c r="D13" s="181"/>
      <c r="E13" s="163" t="s">
        <v>97</v>
      </c>
      <c r="F13" s="180" t="s">
        <v>85</v>
      </c>
      <c r="G13" s="180" t="s">
        <v>86</v>
      </c>
      <c r="H13" s="180"/>
      <c r="I13" s="163" t="s">
        <v>254</v>
      </c>
      <c r="J13" s="180" t="s">
        <v>85</v>
      </c>
      <c r="K13" s="210" t="s">
        <v>86</v>
      </c>
    </row>
    <row r="14" ht="18" customHeight="1" spans="1:11">
      <c r="A14" s="169" t="s">
        <v>255</v>
      </c>
      <c r="B14" s="172" t="s">
        <v>85</v>
      </c>
      <c r="C14" s="172" t="s">
        <v>86</v>
      </c>
      <c r="D14" s="186"/>
      <c r="E14" s="171" t="s">
        <v>256</v>
      </c>
      <c r="F14" s="172" t="s">
        <v>85</v>
      </c>
      <c r="G14" s="172" t="s">
        <v>86</v>
      </c>
      <c r="H14" s="172"/>
      <c r="I14" s="171" t="s">
        <v>257</v>
      </c>
      <c r="J14" s="172" t="s">
        <v>85</v>
      </c>
      <c r="K14" s="211" t="s">
        <v>86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258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259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316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123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261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262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263</v>
      </c>
    </row>
    <row r="28" ht="23" customHeight="1" spans="1:11">
      <c r="A28" s="190" t="s">
        <v>317</v>
      </c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1</v>
      </c>
    </row>
    <row r="29" ht="23" customHeight="1" spans="1:11">
      <c r="A29" s="190" t="s">
        <v>318</v>
      </c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 t="s">
        <v>319</v>
      </c>
      <c r="B30" s="191"/>
      <c r="C30" s="191"/>
      <c r="D30" s="191"/>
      <c r="E30" s="191"/>
      <c r="F30" s="191"/>
      <c r="G30" s="191"/>
      <c r="H30" s="191"/>
      <c r="I30" s="191"/>
      <c r="J30" s="222"/>
      <c r="K30" s="223">
        <v>1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267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3</v>
      </c>
    </row>
    <row r="37" ht="18.75" customHeight="1" spans="1:11">
      <c r="A37" s="200" t="s">
        <v>268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269</v>
      </c>
      <c r="B38" s="168"/>
      <c r="C38" s="168"/>
      <c r="D38" s="166" t="s">
        <v>270</v>
      </c>
      <c r="E38" s="166"/>
      <c r="F38" s="202" t="s">
        <v>271</v>
      </c>
      <c r="G38" s="203"/>
      <c r="H38" s="168" t="s">
        <v>272</v>
      </c>
      <c r="I38" s="168"/>
      <c r="J38" s="168" t="s">
        <v>273</v>
      </c>
      <c r="K38" s="217"/>
    </row>
    <row r="39" ht="18.75" customHeight="1" spans="1:11">
      <c r="A39" s="167" t="s">
        <v>124</v>
      </c>
      <c r="B39" s="168" t="s">
        <v>320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136</v>
      </c>
      <c r="B42" s="204" t="s">
        <v>275</v>
      </c>
      <c r="C42" s="204"/>
      <c r="D42" s="171" t="s">
        <v>276</v>
      </c>
      <c r="E42" s="186" t="s">
        <v>139</v>
      </c>
      <c r="F42" s="171" t="s">
        <v>140</v>
      </c>
      <c r="G42" s="205">
        <v>45850</v>
      </c>
      <c r="H42" s="206" t="s">
        <v>141</v>
      </c>
      <c r="I42" s="206"/>
      <c r="J42" s="204" t="s">
        <v>142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尾期 (第2批)</vt:lpstr>
      <vt:lpstr>验货尺寸表 (尾期第2批)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2025-07-14T05:53:22Z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