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 tabRatio="864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<sst xmlns="http://schemas.openxmlformats.org/spreadsheetml/2006/main" count="793" uniqueCount="372">
  <si>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</si>
  <si>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</si>
  <si>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</si>
  <si>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</si>
  <si>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</si>
  <si>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</si>
  <si>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</si>
  <si>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</si>
  <si>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</si>
  <si>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</si>
  <si>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</si>
  <si>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</si>
  <si>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</si>
  <si>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</si>
  <si>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</si>
  <si>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</si>
  <si>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</si>
  <si>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</si>
  <si>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</si>
  <si>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</si>
  <si>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</si>
  <si>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</si>
  <si>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</si>
  <si>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</si>
  <si>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</si>
  <si>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</si>
  <si>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</si>
  <si>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</si>
  <si>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</si>
  <si>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</si>
  <si>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</si>
  <si>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</si>
  <si>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</si>
  <si>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</si>
  <si>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</si>
  <si>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</si>
  <si>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</si>
  <si>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</si>
  <si>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</si>
  <si>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</si>
  <si>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</si>
  <si>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</si>
  <si>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</si>
  <si>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</si>
  <si>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</si>
  <si>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</si>
  <si>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</si>
  <si>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</si>
  <si>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</si>
  <si>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</si>
  <si>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</si>
  <si>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</si>
  <si>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</si>
  <si>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</si>
  <si>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</si>
  <si>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</si>
  <si>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</si>
  <si>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</si>
  <si>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</si>
  <si>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</si>
  <si>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</si>
  <si>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</si>
  <si>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QAJJAN94719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</si>
  <si>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</si>
  <si>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</si>
  <si>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</si>
  <si>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</si>
  <si>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</si>
  <si>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</si>
  <si>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</si>
  <si>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</si>
  <si>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</si>
  <si>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</si>
  <si>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</si>
  <si>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</si>
  <si>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</si>
  <si>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</si>
  <si>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</si>
  <si>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</si>
  <si>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</si>
  <si>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</si>
  <si>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</si>
  <si>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</si>
  <si>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</si>
  <si>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</si>
  <si>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</si>
  <si>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</si>
  <si>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</si>
  <si>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</si>
  <si>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</si>
  <si>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</si>
  <si>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</si>
  <si>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</si>
  <si>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</si>
  <si>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</si>
  <si>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</si>
  <si>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</si>
  <si>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</si>
  <si>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</si>
  <si>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</si>
  <si>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</si>
  <si>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</si>
  <si>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</si>
  <si>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</si>
  <si>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</si>
  <si>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</si>
  <si>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</si>
  <si>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</si>
  <si>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</si>
  <si>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</si>
  <si>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</si>
  <si>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</si>
  <si>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丛林绿3件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</si>
  <si>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</si>
  <si>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</si>
  <si>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</si>
  <si>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</si>
  <si>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</si>
  <si>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1、夹圈不圆顺，袖顶起尖</t>
  </si>
  <si>
    <t>2、袋子歪斜，两侧圆角弧度不圆顺</t>
  </si>
  <si>
    <t>3、冚脚止口有宽窄。打枣线头没有清理干净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</si>
  <si>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</si>
  <si>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</si>
  <si>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</si>
  <si>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</si>
  <si>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</si>
  <si>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</si>
  <si>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</si>
  <si>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</si>
  <si>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</si>
  <si>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</si>
  <si>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</si>
  <si>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</si>
  <si>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</si>
  <si>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</si>
  <si>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</si>
  <si>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</si>
  <si>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</si>
  <si>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</si>
  <si>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</si>
  <si>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</si>
  <si>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</si>
  <si>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</si>
  <si>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</si>
  <si>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</si>
  <si>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165/84</t>
  </si>
  <si>
    <t>本白/ 洗前</t>
  </si>
  <si>
    <t>本白 / 洗后</t>
  </si>
  <si>
    <t>XXXL</t>
  </si>
  <si>
    <t>后中长</t>
  </si>
  <si>
    <t>-0.7</t>
  </si>
  <si>
    <t>-1</t>
  </si>
  <si>
    <t>180/104B</t>
  </si>
  <si>
    <t>胸围</t>
  </si>
  <si>
    <t>+0.8</t>
  </si>
  <si>
    <t>+0</t>
  </si>
  <si>
    <t>摆围</t>
  </si>
  <si>
    <t>+1</t>
  </si>
  <si>
    <t>肩宽</t>
  </si>
  <si>
    <t>+0.3</t>
  </si>
  <si>
    <t>领围</t>
  </si>
  <si>
    <t>肩点袖长</t>
  </si>
  <si>
    <t>袖肥/2</t>
  </si>
  <si>
    <t>-0.5</t>
  </si>
  <si>
    <t>-0.6</t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</si>
  <si>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</si>
  <si>
    <t xml:space="preserve">+0 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</si>
  <si>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</si>
  <si>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</si>
  <si>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</si>
  <si>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</si>
  <si>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</si>
  <si>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</si>
  <si>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</si>
  <si>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</si>
  <si>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</si>
  <si>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</si>
  <si>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</si>
  <si>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</si>
  <si>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</si>
  <si>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</si>
  <si>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</si>
  <si>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</si>
  <si>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</si>
  <si>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</si>
  <si>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</si>
  <si>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</si>
  <si>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</si>
  <si>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</si>
  <si>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</si>
  <si>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</si>
  <si>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</si>
  <si>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</si>
  <si>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</si>
  <si>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</si>
  <si>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</si>
  <si>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</si>
  <si>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</si>
  <si>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</si>
  <si>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</si>
  <si>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</si>
  <si>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</si>
  <si>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</si>
  <si>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</si>
  <si>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</si>
  <si>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</si>
  <si>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</si>
  <si>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</si>
  <si>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</si>
  <si>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</si>
  <si>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</si>
  <si>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</si>
  <si>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</si>
  <si>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</si>
  <si>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</si>
  <si>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</si>
  <si>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</si>
  <si>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</si>
  <si>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</si>
  <si>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</si>
  <si>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</si>
  <si>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</si>
  <si>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</si>
  <si>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</si>
  <si>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</si>
  <si>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</si>
  <si>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</si>
  <si>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</si>
  <si>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1、</t>
  </si>
  <si>
    <t>口袋不圆顺，形状歪斜</t>
  </si>
  <si>
    <t>2、</t>
  </si>
  <si>
    <t>冚袖+脚口起拱，大烫打褶，接线处双规线过长</t>
  </si>
  <si>
    <t>3、</t>
  </si>
  <si>
    <t>有污渍，打枣线头没有清理干净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</si>
  <si>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</si>
  <si>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</si>
  <si>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</si>
  <si>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</si>
  <si>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</si>
  <si>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</si>
  <si>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走货500件，抽查50件，发现3件不良品，已按照以上提出的问题点改正，可以出货</t>
  </si>
  <si>
    <t>服装QC部门</t>
  </si>
  <si>
    <t>检验人</t>
  </si>
  <si>
    <t>-0.2 -0.5 -0.5</t>
  </si>
  <si>
    <t>-0.5 -0.5 -0.3</t>
  </si>
  <si>
    <t>+0 +0 +0</t>
  </si>
  <si>
    <t>-0.5 -0.5 -0.5</t>
  </si>
  <si>
    <t>-0.3 -0.3 -0.4</t>
  </si>
  <si>
    <t>-0.5 -0.3 -0.5</t>
  </si>
  <si>
    <t>+1 +1 +1</t>
  </si>
  <si>
    <t>+2 +1 +1.5</t>
  </si>
  <si>
    <t>+1.5 +1 +1</t>
  </si>
  <si>
    <t>+1.2 +0 +1</t>
  </si>
  <si>
    <t>+0 +0 +1</t>
  </si>
  <si>
    <t>+1.5 +1 +1.2</t>
  </si>
  <si>
    <t>+1 +1 +0.8</t>
  </si>
  <si>
    <t>+0.5 +1.5 +0.8</t>
  </si>
  <si>
    <t>+0.5 +1 +0.8</t>
  </si>
  <si>
    <t>+1 +0.8 +0.5</t>
  </si>
  <si>
    <t>+0.2 +0 +0.5</t>
  </si>
  <si>
    <t>+0 +0.3 +0.5</t>
  </si>
  <si>
    <t>+0.5 +0.3 +0.3</t>
  </si>
  <si>
    <t>+0.2 +0.5 +0.5</t>
  </si>
  <si>
    <t>+0.5 +0.4 +0.3</t>
  </si>
  <si>
    <t>+0.4 +0.3 +0.3</t>
  </si>
  <si>
    <t>+0.5 +0.5 +1</t>
  </si>
  <si>
    <t>+0 +1 +0.5</t>
  </si>
  <si>
    <t>+0.5 +0 +0</t>
  </si>
  <si>
    <t>+0 +0 +0.5</t>
  </si>
  <si>
    <t>-0.2 -0.5 -0.3</t>
  </si>
  <si>
    <t>+0 -0.3 -0.5</t>
  </si>
  <si>
    <t>-0.3 -0.5 -0.3</t>
  </si>
  <si>
    <t>-0.2 -0.2 +0</t>
  </si>
  <si>
    <t>-0.5 +0 -0.4</t>
  </si>
  <si>
    <t>-0.3 -0.3 +0</t>
  </si>
  <si>
    <t>+0 +0.3 +0.3</t>
  </si>
  <si>
    <t>+0.5 +0.5 +0.5</t>
  </si>
  <si>
    <t>+0.5 +0.4 +0.5</t>
  </si>
  <si>
    <t>+0.4 +0 +0</t>
  </si>
  <si>
    <t>+0 +0.5 +0.3</t>
  </si>
  <si>
    <t>-0.3 -0.4 +0</t>
  </si>
  <si>
    <t>+0.3 +0.3 +0</t>
  </si>
  <si>
    <t>+0.5 +0.3 +0.5</t>
  </si>
  <si>
    <t>+0.3 +0.4 +0.3</t>
  </si>
  <si>
    <t>+0.3 +0.3 +0.4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</si>
  <si>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</si>
  <si>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</si>
  <si>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</si>
  <si>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</si>
  <si>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</si>
  <si>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</si>
  <si>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</si>
  <si>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</si>
  <si>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</si>
  <si>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</si>
  <si>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</si>
  <si>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</si>
  <si>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</si>
  <si>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</si>
  <si>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</si>
  <si>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</si>
  <si>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</si>
  <si>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</si>
  <si>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F250206441</t>
  </si>
  <si>
    <t>FK07340</t>
  </si>
  <si>
    <t>25FW糖粉</t>
  </si>
  <si>
    <t>宏港</t>
  </si>
  <si>
    <t>F250206442</t>
  </si>
  <si>
    <t>20SS本白</t>
  </si>
  <si>
    <t>制表时间：2025/3/25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</si>
  <si>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</si>
  <si>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</si>
  <si>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</si>
  <si>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</si>
  <si>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</si>
  <si>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</si>
  <si>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</si>
  <si>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</si>
  <si>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</si>
  <si>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</si>
  <si>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</si>
  <si>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制表时间：2025/3/30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</si>
  <si>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</si>
  <si>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</si>
  <si>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</si>
  <si>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</si>
  <si>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</si>
  <si>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</si>
  <si>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</si>
  <si>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</si>
  <si>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</si>
  <si>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</si>
  <si>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</si>
  <si>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后领织带</t>
  </si>
  <si>
    <t>锦弯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</si>
  <si>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</si>
  <si>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</si>
  <si>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</si>
  <si>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</si>
  <si>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</si>
  <si>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</si>
  <si>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</si>
  <si>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</si>
  <si>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</si>
  <si>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</si>
  <si>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</si>
  <si>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</si>
  <si>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</si>
  <si>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</si>
  <si>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</si>
  <si>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</si>
  <si>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</si>
  <si>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</si>
  <si>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</si>
  <si>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</si>
  <si>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</si>
  <si>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</si>
  <si>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前幅+袋口</t>
  </si>
  <si>
    <t>印花</t>
  </si>
  <si>
    <t>无开胶/掉色</t>
  </si>
  <si>
    <t>制表时间：2025/4/3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</si>
  <si>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</si>
  <si>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</si>
  <si>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</si>
  <si>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</si>
  <si>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</si>
  <si>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</si>
  <si>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1XM压花织带</t>
  </si>
  <si>
    <t>糖果粉</t>
  </si>
  <si>
    <t>制表时间：2024/3/20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</si>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</sst>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" fillId="12" borderId="85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6" applyNumberFormat="0" applyFill="0" applyAlignment="0" applyProtection="0">
      <alignment vertical="center"/>
    </xf>
    <xf numFmtId="0" fontId="57" fillId="0" borderId="86" applyNumberFormat="0" applyFill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13" borderId="88" applyNumberFormat="0" applyAlignment="0" applyProtection="0">
      <alignment vertical="center"/>
    </xf>
    <xf numFmtId="0" fontId="60" fillId="14" borderId="89" applyNumberFormat="0" applyAlignment="0" applyProtection="0">
      <alignment vertical="center"/>
    </xf>
    <xf numFmtId="0" fontId="61" fillId="14" borderId="88" applyNumberFormat="0" applyAlignment="0" applyProtection="0">
      <alignment vertical="center"/>
    </xf>
    <xf numFmtId="0" fontId="62" fillId="15" borderId="90" applyNumberFormat="0" applyAlignment="0" applyProtection="0">
      <alignment vertical="center"/>
    </xf>
    <xf numFmtId="0" fontId="63" fillId="0" borderId="91" applyNumberFormat="0" applyFill="0" applyAlignment="0" applyProtection="0">
      <alignment vertical="center"/>
    </xf>
    <xf numFmtId="0" fontId="64" fillId="0" borderId="9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70" fillId="0" borderId="0">
      <alignment horizontal="center"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</cellStyleXfs>
  <cellXfs count="4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/>
    </xf>
    <xf numFmtId="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13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5" fillId="0" borderId="0" xfId="53" applyFont="1" applyFill="1" applyAlignment="1"/>
    <xf numFmtId="0" fontId="15" fillId="0" borderId="0" xfId="53" applyFont="1" applyFill="1" applyAlignment="1">
      <alignment vertical="center"/>
    </xf>
    <xf numFmtId="0" fontId="10" fillId="0" borderId="0" xfId="53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0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5" fillId="0" borderId="11" xfId="53" applyFont="1" applyFill="1" applyBorder="1" applyAlignment="1">
      <alignment horizontal="center"/>
    </xf>
    <xf numFmtId="0" fontId="20" fillId="0" borderId="12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0" fontId="26" fillId="0" borderId="13" xfId="52" applyFont="1" applyFill="1" applyBorder="1" applyAlignment="1">
      <alignment horizontal="left"/>
    </xf>
    <xf numFmtId="0" fontId="26" fillId="0" borderId="14" xfId="52" applyFont="1" applyFill="1" applyBorder="1" applyAlignment="1">
      <alignment horizontal="center"/>
    </xf>
    <xf numFmtId="0" fontId="15" fillId="0" borderId="15" xfId="53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51" applyNumberFormat="1" applyFont="1" applyFill="1" applyBorder="1" applyAlignment="1">
      <alignment horizontal="center" vertical="center"/>
    </xf>
    <xf numFmtId="0" fontId="29" fillId="0" borderId="0" xfId="53" applyFont="1" applyFill="1" applyAlignment="1"/>
    <xf numFmtId="0" fontId="22" fillId="0" borderId="0" xfId="53" applyFont="1" applyFill="1" applyAlignment="1"/>
    <xf numFmtId="0" fontId="17" fillId="0" borderId="10" xfId="52" applyFont="1" applyFill="1" applyBorder="1" applyAlignment="1">
      <alignment horizontal="left" vertical="center"/>
    </xf>
    <xf numFmtId="0" fontId="15" fillId="0" borderId="10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7" xfId="53" applyFont="1" applyFill="1" applyBorder="1" applyAlignment="1" applyProtection="1">
      <alignment horizontal="center" vertical="center"/>
    </xf>
    <xf numFmtId="49" fontId="29" fillId="0" borderId="2" xfId="54" applyNumberFormat="1" applyFont="1" applyFill="1" applyBorder="1" applyAlignment="1">
      <alignment horizontal="center" vertical="center"/>
    </xf>
    <xf numFmtId="49" fontId="29" fillId="0" borderId="17" xfId="54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49" fontId="29" fillId="0" borderId="14" xfId="54" applyNumberFormat="1" applyFont="1" applyFill="1" applyBorder="1" applyAlignment="1">
      <alignment horizontal="center" vertical="center"/>
    </xf>
    <xf numFmtId="49" fontId="29" fillId="0" borderId="18" xfId="54" applyNumberFormat="1" applyFont="1" applyFill="1" applyBorder="1" applyAlignment="1">
      <alignment horizontal="center" vertical="center"/>
    </xf>
    <xf numFmtId="0" fontId="21" fillId="0" borderId="0" xfId="53" applyFont="1" applyFill="1" applyAlignment="1"/>
    <xf numFmtId="14" fontId="21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32" fillId="0" borderId="20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vertical="center"/>
    </xf>
    <xf numFmtId="0" fontId="32" fillId="0" borderId="21" xfId="52" applyFont="1" applyFill="1" applyBorder="1" applyAlignment="1">
      <alignment horizontal="right" vertical="center"/>
    </xf>
    <xf numFmtId="0" fontId="22" fillId="0" borderId="21" xfId="52" applyFont="1" applyFill="1" applyBorder="1" applyAlignment="1">
      <alignment horizontal="center" vertical="center"/>
    </xf>
    <xf numFmtId="0" fontId="32" fillId="0" borderId="22" xfId="52" applyFont="1" applyFill="1" applyBorder="1" applyAlignment="1">
      <alignment vertical="center"/>
    </xf>
    <xf numFmtId="0" fontId="33" fillId="0" borderId="23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22" fillId="0" borderId="2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2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vertical="center"/>
    </xf>
    <xf numFmtId="0" fontId="33" fillId="0" borderId="25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vertical="center"/>
    </xf>
    <xf numFmtId="0" fontId="22" fillId="0" borderId="25" xfId="52" applyFont="1" applyFill="1" applyBorder="1" applyAlignment="1">
      <alignment vertical="center"/>
    </xf>
    <xf numFmtId="0" fontId="22" fillId="0" borderId="25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2" fillId="0" borderId="20" xfId="52" applyFont="1" applyFill="1" applyBorder="1" applyAlignment="1">
      <alignment vertical="center"/>
    </xf>
    <xf numFmtId="0" fontId="32" fillId="0" borderId="21" xfId="52" applyFont="1" applyFill="1" applyBorder="1" applyAlignment="1">
      <alignment vertical="center"/>
    </xf>
    <xf numFmtId="0" fontId="32" fillId="0" borderId="26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28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22" fillId="0" borderId="0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 wrapText="1"/>
    </xf>
    <xf numFmtId="0" fontId="22" fillId="0" borderId="23" xfId="52" applyFont="1" applyFill="1" applyBorder="1" applyAlignment="1">
      <alignment horizontal="left" vertical="center" wrapText="1"/>
    </xf>
    <xf numFmtId="0" fontId="32" fillId="0" borderId="24" xfId="52" applyFont="1" applyFill="1" applyBorder="1" applyAlignment="1">
      <alignment horizontal="left" vertical="center"/>
    </xf>
    <xf numFmtId="0" fontId="10" fillId="0" borderId="25" xfId="52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left" vertical="center"/>
    </xf>
    <xf numFmtId="0" fontId="10" fillId="0" borderId="30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center" vertical="center"/>
    </xf>
    <xf numFmtId="58" fontId="22" fillId="0" borderId="25" xfId="52" applyNumberFormat="1" applyFont="1" applyFill="1" applyBorder="1" applyAlignment="1">
      <alignment vertical="center"/>
    </xf>
    <xf numFmtId="0" fontId="32" fillId="0" borderId="25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32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4" fillId="0" borderId="40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10" fillId="0" borderId="29" xfId="52" applyFont="1" applyFill="1" applyBorder="1" applyAlignment="1">
      <alignment vertical="center"/>
    </xf>
    <xf numFmtId="0" fontId="10" fillId="0" borderId="40" xfId="52" applyFont="1" applyFill="1" applyBorder="1" applyAlignment="1">
      <alignment vertical="center"/>
    </xf>
    <xf numFmtId="0" fontId="10" fillId="0" borderId="40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34" fillId="0" borderId="36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7" fillId="0" borderId="42" xfId="52" applyFont="1" applyFill="1" applyBorder="1" applyAlignment="1">
      <alignment horizontal="left" vertical="center"/>
    </xf>
    <xf numFmtId="0" fontId="0" fillId="0" borderId="43" xfId="52" applyFont="1" applyFill="1" applyBorder="1" applyAlignment="1">
      <alignment horizontal="center" vertical="center"/>
    </xf>
    <xf numFmtId="0" fontId="18" fillId="0" borderId="43" xfId="52" applyFont="1" applyFill="1" applyBorder="1" applyAlignment="1">
      <alignment horizontal="center" vertical="center"/>
    </xf>
    <xf numFmtId="0" fontId="17" fillId="0" borderId="43" xfId="52" applyFont="1" applyFill="1" applyBorder="1" applyAlignment="1">
      <alignment vertical="center"/>
    </xf>
    <xf numFmtId="0" fontId="19" fillId="0" borderId="43" xfId="52" applyFont="1" applyFill="1" applyBorder="1" applyAlignment="1">
      <alignment horizontal="center" vertical="center"/>
    </xf>
    <xf numFmtId="0" fontId="15" fillId="0" borderId="43" xfId="53" applyFont="1" applyFill="1" applyBorder="1" applyAlignment="1">
      <alignment horizontal="center"/>
    </xf>
    <xf numFmtId="0" fontId="20" fillId="0" borderId="44" xfId="53" applyFont="1" applyFill="1" applyBorder="1" applyAlignment="1" applyProtection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15" fillId="0" borderId="5" xfId="53" applyFont="1" applyFill="1" applyBorder="1" applyAlignment="1">
      <alignment horizontal="center"/>
    </xf>
    <xf numFmtId="0" fontId="35" fillId="0" borderId="45" xfId="0" applyFont="1" applyFill="1" applyBorder="1" applyAlignment="1">
      <alignment vertical="center"/>
    </xf>
    <xf numFmtId="176" fontId="36" fillId="0" borderId="4" xfId="0" applyNumberFormat="1" applyFont="1" applyFill="1" applyBorder="1" applyAlignment="1">
      <alignment horizontal="center" vertical="center"/>
    </xf>
    <xf numFmtId="0" fontId="36" fillId="0" borderId="4" xfId="0" applyNumberFormat="1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vertical="center"/>
    </xf>
    <xf numFmtId="176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left" shrinkToFit="1"/>
    </xf>
    <xf numFmtId="0" fontId="27" fillId="0" borderId="2" xfId="0" applyFont="1" applyFill="1" applyBorder="1" applyAlignment="1">
      <alignment horizontal="center" vertical="center"/>
    </xf>
    <xf numFmtId="0" fontId="27" fillId="0" borderId="44" xfId="0" applyNumberFormat="1" applyFont="1" applyFill="1" applyBorder="1" applyAlignment="1">
      <alignment horizontal="left"/>
    </xf>
    <xf numFmtId="0" fontId="27" fillId="0" borderId="2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 vertical="center"/>
    </xf>
    <xf numFmtId="0" fontId="27" fillId="0" borderId="47" xfId="0" applyNumberFormat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15" fillId="0" borderId="48" xfId="53" applyFont="1" applyFill="1" applyBorder="1" applyAlignment="1">
      <alignment horizontal="center"/>
    </xf>
    <xf numFmtId="177" fontId="2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43" xfId="52" applyFont="1" applyFill="1" applyBorder="1" applyAlignment="1">
      <alignment horizontal="left" vertical="center"/>
    </xf>
    <xf numFmtId="0" fontId="15" fillId="0" borderId="43" xfId="52" applyFont="1" applyFill="1" applyBorder="1" applyAlignment="1">
      <alignment horizontal="center" vertical="center"/>
    </xf>
    <xf numFmtId="0" fontId="15" fillId="0" borderId="49" xfId="52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left" vertical="center"/>
    </xf>
    <xf numFmtId="0" fontId="21" fillId="0" borderId="51" xfId="53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>
      <alignment horizontal="left" vertical="center"/>
    </xf>
    <xf numFmtId="178" fontId="23" fillId="0" borderId="3" xfId="0" applyNumberFormat="1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center" vertical="center"/>
    </xf>
    <xf numFmtId="0" fontId="37" fillId="3" borderId="53" xfId="0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0" fontId="23" fillId="0" borderId="54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55" xfId="0" applyNumberFormat="1" applyFont="1" applyFill="1" applyBorder="1" applyAlignment="1">
      <alignment horizontal="center" vertical="center"/>
    </xf>
    <xf numFmtId="49" fontId="29" fillId="4" borderId="56" xfId="54" applyNumberFormat="1" applyFont="1" applyFill="1" applyBorder="1" applyAlignment="1">
      <alignment horizontal="center" vertical="center"/>
    </xf>
    <xf numFmtId="49" fontId="38" fillId="4" borderId="56" xfId="54" applyNumberFormat="1" applyFont="1" applyFill="1" applyBorder="1" applyAlignment="1">
      <alignment horizontal="center" vertical="center"/>
    </xf>
    <xf numFmtId="49" fontId="29" fillId="4" borderId="57" xfId="54" applyNumberFormat="1" applyFont="1" applyFill="1" applyBorder="1" applyAlignment="1">
      <alignment horizontal="center" vertical="center"/>
    </xf>
    <xf numFmtId="49" fontId="29" fillId="4" borderId="23" xfId="54" applyNumberFormat="1" applyFont="1" applyFill="1" applyBorder="1" applyAlignment="1">
      <alignment horizontal="center" vertical="center"/>
    </xf>
    <xf numFmtId="49" fontId="29" fillId="4" borderId="58" xfId="54" applyNumberFormat="1" applyFont="1" applyFill="1" applyBorder="1" applyAlignment="1">
      <alignment horizontal="center" vertical="center"/>
    </xf>
    <xf numFmtId="49" fontId="15" fillId="4" borderId="59" xfId="53" applyNumberFormat="1" applyFont="1" applyFill="1" applyBorder="1" applyAlignment="1">
      <alignment horizontal="center"/>
    </xf>
    <xf numFmtId="49" fontId="29" fillId="4" borderId="59" xfId="54" applyNumberFormat="1" applyFont="1" applyFill="1" applyBorder="1" applyAlignment="1">
      <alignment horizontal="center" vertical="center"/>
    </xf>
    <xf numFmtId="49" fontId="29" fillId="4" borderId="60" xfId="54" applyNumberFormat="1" applyFont="1" applyFill="1" applyBorder="1" applyAlignment="1">
      <alignment horizontal="center" vertical="center"/>
    </xf>
    <xf numFmtId="14" fontId="21" fillId="0" borderId="0" xfId="53" applyNumberFormat="1" applyFont="1" applyFill="1" applyAlignment="1"/>
    <xf numFmtId="0" fontId="10" fillId="0" borderId="0" xfId="52" applyFont="1" applyAlignment="1">
      <alignment horizontal="left" vertical="center"/>
    </xf>
    <xf numFmtId="0" fontId="24" fillId="0" borderId="61" xfId="52" applyFont="1" applyBorder="1" applyAlignment="1">
      <alignment horizontal="left" vertical="center"/>
    </xf>
    <xf numFmtId="0" fontId="33" fillId="0" borderId="62" xfId="52" applyFont="1" applyBorder="1" applyAlignment="1">
      <alignment horizontal="center" vertical="center"/>
    </xf>
    <xf numFmtId="0" fontId="24" fillId="0" borderId="62" xfId="52" applyFont="1" applyBorder="1" applyAlignment="1">
      <alignment horizontal="center" vertical="center"/>
    </xf>
    <xf numFmtId="0" fontId="34" fillId="0" borderId="62" xfId="52" applyFont="1" applyBorder="1" applyAlignment="1">
      <alignment horizontal="left" vertical="center"/>
    </xf>
    <xf numFmtId="0" fontId="34" fillId="0" borderId="20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4" fillId="0" borderId="36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4" fillId="0" borderId="21" xfId="52" applyFont="1" applyBorder="1" applyAlignment="1">
      <alignment horizontal="center" vertical="center"/>
    </xf>
    <xf numFmtId="0" fontId="24" fillId="0" borderId="36" xfId="52" applyFont="1" applyBorder="1" applyAlignment="1">
      <alignment horizontal="center" vertical="center"/>
    </xf>
    <xf numFmtId="0" fontId="34" fillId="0" borderId="22" xfId="52" applyFont="1" applyBorder="1" applyAlignment="1">
      <alignment horizontal="left" vertical="center"/>
    </xf>
    <xf numFmtId="0" fontId="33" fillId="0" borderId="23" xfId="52" applyFont="1" applyBorder="1" applyAlignment="1">
      <alignment horizontal="center" vertical="center"/>
    </xf>
    <xf numFmtId="0" fontId="33" fillId="0" borderId="37" xfId="52" applyFont="1" applyBorder="1" applyAlignment="1">
      <alignment horizontal="center" vertical="center"/>
    </xf>
    <xf numFmtId="0" fontId="34" fillId="0" borderId="23" xfId="52" applyFont="1" applyBorder="1" applyAlignment="1">
      <alignment horizontal="left" vertical="center"/>
    </xf>
    <xf numFmtId="14" fontId="33" fillId="0" borderId="23" xfId="52" applyNumberFormat="1" applyFont="1" applyBorder="1" applyAlignment="1">
      <alignment horizontal="center" vertical="center"/>
    </xf>
    <xf numFmtId="14" fontId="33" fillId="0" borderId="37" xfId="52" applyNumberFormat="1" applyFont="1" applyBorder="1" applyAlignment="1">
      <alignment horizontal="center" vertical="center"/>
    </xf>
    <xf numFmtId="0" fontId="34" fillId="0" borderId="22" xfId="52" applyFont="1" applyBorder="1" applyAlignment="1">
      <alignment vertical="center"/>
    </xf>
    <xf numFmtId="0" fontId="22" fillId="0" borderId="23" xfId="52" applyFont="1" applyBorder="1" applyAlignment="1">
      <alignment horizontal="center" vertical="center"/>
    </xf>
    <xf numFmtId="0" fontId="22" fillId="0" borderId="37" xfId="52" applyFont="1" applyBorder="1" applyAlignment="1">
      <alignment horizontal="center" vertical="center"/>
    </xf>
    <xf numFmtId="0" fontId="33" fillId="0" borderId="22" xfId="52" applyFont="1" applyBorder="1" applyAlignment="1">
      <alignment horizontal="left" vertical="center"/>
    </xf>
    <xf numFmtId="0" fontId="39" fillId="0" borderId="24" xfId="52" applyFont="1" applyBorder="1" applyAlignment="1">
      <alignment vertical="center"/>
    </xf>
    <xf numFmtId="0" fontId="33" fillId="0" borderId="25" xfId="52" applyFont="1" applyBorder="1" applyAlignment="1">
      <alignment horizontal="center" vertical="center"/>
    </xf>
    <xf numFmtId="0" fontId="33" fillId="0" borderId="38" xfId="52" applyFont="1" applyBorder="1" applyAlignment="1">
      <alignment horizontal="center" vertical="center"/>
    </xf>
    <xf numFmtId="0" fontId="34" fillId="0" borderId="24" xfId="52" applyFont="1" applyBorder="1" applyAlignment="1">
      <alignment horizontal="left" vertical="center"/>
    </xf>
    <xf numFmtId="0" fontId="34" fillId="0" borderId="25" xfId="52" applyFont="1" applyBorder="1" applyAlignment="1">
      <alignment horizontal="left" vertical="center"/>
    </xf>
    <xf numFmtId="14" fontId="33" fillId="0" borderId="25" xfId="52" applyNumberFormat="1" applyFont="1" applyBorder="1" applyAlignment="1">
      <alignment horizontal="center" vertical="center"/>
    </xf>
    <xf numFmtId="14" fontId="33" fillId="0" borderId="38" xfId="52" applyNumberFormat="1" applyFont="1" applyBorder="1" applyAlignment="1">
      <alignment horizontal="center" vertical="center"/>
    </xf>
    <xf numFmtId="0" fontId="24" fillId="0" borderId="0" xfId="52" applyFont="1" applyBorder="1" applyAlignment="1">
      <alignment horizontal="left" vertical="center"/>
    </xf>
    <xf numFmtId="0" fontId="34" fillId="0" borderId="20" xfId="52" applyFont="1" applyBorder="1" applyAlignment="1">
      <alignment vertical="center"/>
    </xf>
    <xf numFmtId="0" fontId="10" fillId="0" borderId="21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10" fillId="0" borderId="21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10" fillId="0" borderId="23" xfId="52" applyFont="1" applyBorder="1" applyAlignment="1">
      <alignment horizontal="left" vertical="center"/>
    </xf>
    <xf numFmtId="0" fontId="33" fillId="0" borderId="23" xfId="52" applyFont="1" applyBorder="1" applyAlignment="1">
      <alignment horizontal="left" vertical="center"/>
    </xf>
    <xf numFmtId="0" fontId="10" fillId="0" borderId="23" xfId="52" applyFont="1" applyBorder="1" applyAlignment="1">
      <alignment vertical="center"/>
    </xf>
    <xf numFmtId="0" fontId="34" fillId="0" borderId="23" xfId="52" applyFont="1" applyBorder="1" applyAlignment="1">
      <alignment vertical="center"/>
    </xf>
    <xf numFmtId="0" fontId="34" fillId="0" borderId="0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2" fillId="0" borderId="30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4" fillId="0" borderId="22" xfId="52" applyFont="1" applyFill="1" applyBorder="1" applyAlignment="1">
      <alignment horizontal="left" vertical="center"/>
    </xf>
    <xf numFmtId="0" fontId="34" fillId="0" borderId="24" xfId="52" applyFont="1" applyBorder="1" applyAlignment="1">
      <alignment horizontal="center" vertical="center"/>
    </xf>
    <xf numFmtId="0" fontId="34" fillId="0" borderId="25" xfId="52" applyFont="1" applyBorder="1" applyAlignment="1">
      <alignment horizontal="center" vertical="center"/>
    </xf>
    <xf numFmtId="0" fontId="34" fillId="0" borderId="22" xfId="52" applyFont="1" applyBorder="1" applyAlignment="1">
      <alignment horizontal="center" vertical="center"/>
    </xf>
    <xf numFmtId="0" fontId="34" fillId="0" borderId="23" xfId="52" applyFont="1" applyBorder="1" applyAlignment="1">
      <alignment horizontal="center" vertical="center"/>
    </xf>
    <xf numFmtId="0" fontId="32" fillId="0" borderId="23" xfId="52" applyFont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4" fillId="0" borderId="30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0" fontId="24" fillId="0" borderId="63" xfId="52" applyFont="1" applyBorder="1" applyAlignment="1">
      <alignment vertical="center"/>
    </xf>
    <xf numFmtId="0" fontId="33" fillId="0" borderId="64" xfId="52" applyFont="1" applyBorder="1" applyAlignment="1">
      <alignment horizontal="center" vertical="center"/>
    </xf>
    <xf numFmtId="0" fontId="24" fillId="0" borderId="64" xfId="52" applyFont="1" applyBorder="1" applyAlignment="1">
      <alignment vertical="center"/>
    </xf>
    <xf numFmtId="0" fontId="33" fillId="0" borderId="64" xfId="52" applyFont="1" applyBorder="1" applyAlignment="1">
      <alignment vertical="center"/>
    </xf>
    <xf numFmtId="58" fontId="10" fillId="0" borderId="64" xfId="52" applyNumberFormat="1" applyFont="1" applyBorder="1" applyAlignment="1">
      <alignment vertical="center"/>
    </xf>
    <xf numFmtId="0" fontId="24" fillId="0" borderId="64" xfId="52" applyFont="1" applyBorder="1" applyAlignment="1">
      <alignment horizontal="center" vertical="center"/>
    </xf>
    <xf numFmtId="0" fontId="24" fillId="0" borderId="65" xfId="52" applyFont="1" applyFill="1" applyBorder="1" applyAlignment="1">
      <alignment horizontal="left" vertical="center"/>
    </xf>
    <xf numFmtId="0" fontId="24" fillId="0" borderId="64" xfId="52" applyFont="1" applyFill="1" applyBorder="1" applyAlignment="1">
      <alignment horizontal="left" vertical="center"/>
    </xf>
    <xf numFmtId="0" fontId="24" fillId="0" borderId="66" xfId="52" applyFont="1" applyFill="1" applyBorder="1" applyAlignment="1">
      <alignment horizontal="center" vertical="center"/>
    </xf>
    <xf numFmtId="0" fontId="24" fillId="0" borderId="56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horizontal="center" vertical="center"/>
    </xf>
    <xf numFmtId="0" fontId="10" fillId="0" borderId="62" xfId="52" applyFont="1" applyBorder="1" applyAlignment="1">
      <alignment horizontal="center" vertical="center"/>
    </xf>
    <xf numFmtId="0" fontId="10" fillId="0" borderId="67" xfId="52" applyFont="1" applyBorder="1" applyAlignment="1">
      <alignment horizontal="center" vertical="center"/>
    </xf>
    <xf numFmtId="0" fontId="33" fillId="0" borderId="37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3" fillId="0" borderId="36" xfId="52" applyFont="1" applyBorder="1" applyAlignment="1">
      <alignment horizontal="left" vertical="center"/>
    </xf>
    <xf numFmtId="0" fontId="32" fillId="0" borderId="21" xfId="52" applyFont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32" fillId="0" borderId="28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2" fillId="0" borderId="40" xfId="52" applyFont="1" applyBorder="1" applyAlignment="1">
      <alignment horizontal="left" vertical="center"/>
    </xf>
    <xf numFmtId="0" fontId="33" fillId="0" borderId="38" xfId="52" applyFont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34" fillId="0" borderId="38" xfId="52" applyFont="1" applyBorder="1" applyAlignment="1">
      <alignment horizontal="center" vertical="center"/>
    </xf>
    <xf numFmtId="0" fontId="32" fillId="0" borderId="37" xfId="52" applyFont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4" fillId="0" borderId="40" xfId="52" applyFont="1" applyBorder="1" applyAlignment="1">
      <alignment horizontal="left" vertical="center"/>
    </xf>
    <xf numFmtId="0" fontId="33" fillId="0" borderId="68" xfId="52" applyFont="1" applyBorder="1" applyAlignment="1">
      <alignment horizontal="center" vertical="center"/>
    </xf>
    <xf numFmtId="0" fontId="24" fillId="0" borderId="69" xfId="52" applyFont="1" applyFill="1" applyBorder="1" applyAlignment="1">
      <alignment horizontal="left" vertical="center"/>
    </xf>
    <xf numFmtId="0" fontId="24" fillId="0" borderId="70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10" fillId="0" borderId="64" xfId="52" applyFont="1" applyBorder="1" applyAlignment="1">
      <alignment horizontal="center" vertical="center"/>
    </xf>
    <xf numFmtId="0" fontId="10" fillId="0" borderId="68" xfId="52" applyFont="1" applyBorder="1" applyAlignment="1">
      <alignment horizontal="center" vertical="center"/>
    </xf>
    <xf numFmtId="0" fontId="15" fillId="0" borderId="0" xfId="53" applyFont="1" applyFill="1" applyBorder="1" applyAlignment="1"/>
    <xf numFmtId="0" fontId="15" fillId="0" borderId="0" xfId="53" applyFont="1" applyFill="1" applyAlignment="1">
      <alignment horizontal="center"/>
    </xf>
    <xf numFmtId="0" fontId="40" fillId="0" borderId="16" xfId="55" applyFont="1" applyFill="1" applyBorder="1" applyAlignment="1"/>
    <xf numFmtId="0" fontId="23" fillId="0" borderId="17" xfId="0" applyNumberFormat="1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0" borderId="17" xfId="52" applyNumberFormat="1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0" borderId="17" xfId="52" applyNumberFormat="1" applyFont="1" applyFill="1" applyBorder="1" applyAlignment="1">
      <alignment horizontal="center"/>
    </xf>
    <xf numFmtId="0" fontId="24" fillId="0" borderId="17" xfId="0" applyNumberFormat="1" applyFont="1" applyFill="1" applyBorder="1" applyAlignment="1">
      <alignment horizontal="center"/>
    </xf>
    <xf numFmtId="0" fontId="26" fillId="0" borderId="17" xfId="0" applyNumberFormat="1" applyFont="1" applyFill="1" applyBorder="1" applyAlignment="1">
      <alignment horizontal="center"/>
    </xf>
    <xf numFmtId="0" fontId="26" fillId="0" borderId="18" xfId="52" applyFont="1" applyFill="1" applyBorder="1" applyAlignment="1">
      <alignment horizontal="center"/>
    </xf>
    <xf numFmtId="0" fontId="40" fillId="0" borderId="0" xfId="55" applyFont="1" applyFill="1" applyBorder="1" applyAlignment="1">
      <alignment horizontal="center"/>
    </xf>
    <xf numFmtId="0" fontId="15" fillId="0" borderId="53" xfId="52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center"/>
    </xf>
    <xf numFmtId="0" fontId="21" fillId="0" borderId="13" xfId="53" applyFont="1" applyFill="1" applyBorder="1" applyAlignment="1" applyProtection="1">
      <alignment horizontal="center" vertical="center"/>
    </xf>
    <xf numFmtId="0" fontId="21" fillId="0" borderId="14" xfId="53" applyFont="1" applyFill="1" applyBorder="1" applyAlignment="1" applyProtection="1">
      <alignment horizontal="center" vertical="center"/>
    </xf>
    <xf numFmtId="0" fontId="21" fillId="0" borderId="55" xfId="53" applyFont="1" applyFill="1" applyBorder="1" applyAlignment="1" applyProtection="1">
      <alignment horizontal="center" vertical="center"/>
    </xf>
    <xf numFmtId="0" fontId="0" fillId="0" borderId="72" xfId="0" applyFont="1" applyFill="1" applyBorder="1" applyAlignment="1">
      <alignment horizontal="left" vertical="center"/>
    </xf>
    <xf numFmtId="178" fontId="23" fillId="0" borderId="73" xfId="0" applyNumberFormat="1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/>
    </xf>
    <xf numFmtId="178" fontId="23" fillId="0" borderId="1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wrapText="1"/>
    </xf>
    <xf numFmtId="0" fontId="24" fillId="0" borderId="0" xfId="52" applyNumberFormat="1" applyFont="1" applyFill="1" applyBorder="1" applyAlignment="1">
      <alignment horizontal="center"/>
    </xf>
    <xf numFmtId="49" fontId="29" fillId="0" borderId="66" xfId="54" applyNumberFormat="1" applyFont="1" applyFill="1" applyBorder="1" applyAlignment="1">
      <alignment horizontal="center" vertical="center"/>
    </xf>
    <xf numFmtId="49" fontId="29" fillId="0" borderId="56" xfId="54" applyNumberFormat="1" applyFont="1" applyFill="1" applyBorder="1" applyAlignment="1">
      <alignment horizontal="center" vertical="center"/>
    </xf>
    <xf numFmtId="49" fontId="29" fillId="0" borderId="23" xfId="54" applyNumberFormat="1" applyFont="1" applyFill="1" applyBorder="1" applyAlignment="1">
      <alignment horizontal="center" vertical="center"/>
    </xf>
    <xf numFmtId="49" fontId="29" fillId="0" borderId="70" xfId="54" applyNumberFormat="1" applyFont="1" applyFill="1" applyBorder="1" applyAlignment="1">
      <alignment horizontal="center" vertical="center"/>
    </xf>
    <xf numFmtId="49" fontId="29" fillId="0" borderId="22" xfId="54" applyNumberFormat="1" applyFont="1" applyFill="1" applyBorder="1" applyAlignment="1">
      <alignment horizontal="center" vertical="center"/>
    </xf>
    <xf numFmtId="49" fontId="29" fillId="0" borderId="37" xfId="54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0" xfId="52" applyFont="1" applyFill="1" applyBorder="1" applyAlignment="1">
      <alignment horizontal="center"/>
    </xf>
    <xf numFmtId="49" fontId="29" fillId="0" borderId="24" xfId="54" applyNumberFormat="1" applyFont="1" applyFill="1" applyBorder="1" applyAlignment="1">
      <alignment horizontal="center" vertical="center"/>
    </xf>
    <xf numFmtId="49" fontId="29" fillId="0" borderId="25" xfId="54" applyNumberFormat="1" applyFont="1" applyFill="1" applyBorder="1" applyAlignment="1">
      <alignment horizontal="center" vertical="center"/>
    </xf>
    <xf numFmtId="49" fontId="29" fillId="0" borderId="38" xfId="54" applyNumberFormat="1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41" fillId="0" borderId="19" xfId="52" applyFont="1" applyBorder="1" applyAlignment="1">
      <alignment horizontal="center" vertical="top"/>
    </xf>
    <xf numFmtId="49" fontId="33" fillId="0" borderId="23" xfId="52" applyNumberFormat="1" applyFont="1" applyBorder="1" applyAlignment="1">
      <alignment vertical="center"/>
    </xf>
    <xf numFmtId="0" fontId="33" fillId="0" borderId="28" xfId="52" applyFont="1" applyBorder="1" applyAlignment="1">
      <alignment horizontal="left" vertical="center"/>
    </xf>
    <xf numFmtId="0" fontId="33" fillId="0" borderId="40" xfId="52" applyFont="1" applyBorder="1" applyAlignment="1">
      <alignment horizontal="left" vertical="center"/>
    </xf>
    <xf numFmtId="0" fontId="34" fillId="0" borderId="74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24" fillId="0" borderId="65" xfId="52" applyFont="1" applyBorder="1" applyAlignment="1">
      <alignment horizontal="left" vertical="center"/>
    </xf>
    <xf numFmtId="0" fontId="24" fillId="0" borderId="64" xfId="52" applyFont="1" applyBorder="1" applyAlignment="1">
      <alignment horizontal="left" vertical="center"/>
    </xf>
    <xf numFmtId="0" fontId="34" fillId="0" borderId="66" xfId="52" applyFont="1" applyBorder="1" applyAlignment="1">
      <alignment vertical="center"/>
    </xf>
    <xf numFmtId="0" fontId="10" fillId="0" borderId="56" xfId="52" applyFont="1" applyBorder="1" applyAlignment="1">
      <alignment horizontal="left" vertical="center"/>
    </xf>
    <xf numFmtId="0" fontId="33" fillId="0" borderId="56" xfId="52" applyFont="1" applyBorder="1" applyAlignment="1">
      <alignment horizontal="left" vertical="center"/>
    </xf>
    <xf numFmtId="0" fontId="10" fillId="0" borderId="56" xfId="52" applyFont="1" applyBorder="1" applyAlignment="1">
      <alignment vertical="center"/>
    </xf>
    <xf numFmtId="0" fontId="34" fillId="0" borderId="56" xfId="52" applyFont="1" applyBorder="1" applyAlignment="1">
      <alignment vertical="center"/>
    </xf>
    <xf numFmtId="0" fontId="34" fillId="0" borderId="66" xfId="52" applyFont="1" applyBorder="1" applyAlignment="1">
      <alignment horizontal="center" vertical="center"/>
    </xf>
    <xf numFmtId="0" fontId="33" fillId="0" borderId="56" xfId="52" applyFont="1" applyBorder="1" applyAlignment="1">
      <alignment horizontal="center" vertical="center"/>
    </xf>
    <xf numFmtId="0" fontId="34" fillId="0" borderId="56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10" fillId="0" borderId="23" xfId="52" applyFont="1" applyBorder="1" applyAlignment="1">
      <alignment horizontal="center" vertical="center"/>
    </xf>
    <xf numFmtId="0" fontId="34" fillId="0" borderId="33" xfId="52" applyFont="1" applyBorder="1" applyAlignment="1">
      <alignment horizontal="left" vertical="center" wrapText="1"/>
    </xf>
    <xf numFmtId="0" fontId="34" fillId="0" borderId="34" xfId="52" applyFont="1" applyBorder="1" applyAlignment="1">
      <alignment horizontal="left" vertical="center" wrapText="1"/>
    </xf>
    <xf numFmtId="0" fontId="34" fillId="0" borderId="66" xfId="52" applyFont="1" applyBorder="1" applyAlignment="1">
      <alignment horizontal="left" vertical="center"/>
    </xf>
    <xf numFmtId="0" fontId="34" fillId="0" borderId="75" xfId="52" applyFont="1" applyBorder="1" applyAlignment="1">
      <alignment horizontal="left" vertical="center"/>
    </xf>
    <xf numFmtId="0" fontId="34" fillId="0" borderId="56" xfId="52" applyFont="1" applyBorder="1" applyAlignment="1">
      <alignment horizontal="left" vertical="center"/>
    </xf>
    <xf numFmtId="0" fontId="42" fillId="0" borderId="76" xfId="52" applyFont="1" applyBorder="1" applyAlignment="1">
      <alignment horizontal="left" vertical="center" wrapText="1"/>
    </xf>
    <xf numFmtId="0" fontId="34" fillId="0" borderId="2" xfId="52" applyFont="1" applyBorder="1" applyAlignment="1">
      <alignment horizontal="center" vertical="center"/>
    </xf>
    <xf numFmtId="0" fontId="43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shrinkToFit="1"/>
    </xf>
    <xf numFmtId="9" fontId="33" fillId="0" borderId="2" xfId="52" applyNumberFormat="1" applyFont="1" applyBorder="1" applyAlignment="1">
      <alignment horizontal="center" vertical="center"/>
    </xf>
    <xf numFmtId="9" fontId="33" fillId="0" borderId="56" xfId="52" applyNumberFormat="1" applyFont="1" applyBorder="1" applyAlignment="1">
      <alignment horizontal="center" vertical="center"/>
    </xf>
    <xf numFmtId="9" fontId="33" fillId="0" borderId="23" xfId="52" applyNumberFormat="1" applyFont="1" applyBorder="1" applyAlignment="1">
      <alignment horizontal="center" vertical="center"/>
    </xf>
    <xf numFmtId="0" fontId="24" fillId="0" borderId="65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9" fontId="33" fillId="0" borderId="32" xfId="52" applyNumberFormat="1" applyFont="1" applyBorder="1" applyAlignment="1">
      <alignment horizontal="left" vertical="center"/>
    </xf>
    <xf numFmtId="9" fontId="33" fillId="0" borderId="27" xfId="52" applyNumberFormat="1" applyFont="1" applyBorder="1" applyAlignment="1">
      <alignment horizontal="left" vertical="center"/>
    </xf>
    <xf numFmtId="9" fontId="33" fillId="0" borderId="33" xfId="52" applyNumberFormat="1" applyFont="1" applyBorder="1" applyAlignment="1">
      <alignment horizontal="left" vertical="center"/>
    </xf>
    <xf numFmtId="9" fontId="33" fillId="0" borderId="34" xfId="52" applyNumberFormat="1" applyFont="1" applyBorder="1" applyAlignment="1">
      <alignment horizontal="left" vertical="center"/>
    </xf>
    <xf numFmtId="0" fontId="32" fillId="0" borderId="66" xfId="52" applyFont="1" applyFill="1" applyBorder="1" applyAlignment="1">
      <alignment horizontal="left" vertical="center"/>
    </xf>
    <xf numFmtId="0" fontId="32" fillId="0" borderId="56" xfId="52" applyFont="1" applyFill="1" applyBorder="1" applyAlignment="1">
      <alignment horizontal="left" vertical="center"/>
    </xf>
    <xf numFmtId="0" fontId="32" fillId="0" borderId="77" xfId="52" applyFont="1" applyFill="1" applyBorder="1" applyAlignment="1">
      <alignment horizontal="left" vertical="center"/>
    </xf>
    <xf numFmtId="0" fontId="32" fillId="0" borderId="34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33" fillId="0" borderId="78" xfId="52" applyFont="1" applyFill="1" applyBorder="1" applyAlignment="1">
      <alignment vertical="center"/>
    </xf>
    <xf numFmtId="0" fontId="33" fillId="0" borderId="79" xfId="52" applyFont="1" applyFill="1" applyBorder="1" applyAlignment="1">
      <alignment vertical="center"/>
    </xf>
    <xf numFmtId="0" fontId="33" fillId="0" borderId="30" xfId="52" applyFont="1" applyFill="1" applyBorder="1" applyAlignment="1">
      <alignment vertical="center"/>
    </xf>
    <xf numFmtId="0" fontId="33" fillId="0" borderId="29" xfId="52" applyFont="1" applyFill="1" applyBorder="1" applyAlignment="1">
      <alignment vertical="center"/>
    </xf>
    <xf numFmtId="0" fontId="33" fillId="0" borderId="78" xfId="52" applyFont="1" applyFill="1" applyBorder="1" applyAlignment="1">
      <alignment horizontal="left" vertical="center"/>
    </xf>
    <xf numFmtId="0" fontId="33" fillId="0" borderId="79" xfId="52" applyFont="1" applyFill="1" applyBorder="1" applyAlignment="1">
      <alignment horizontal="left" vertical="center"/>
    </xf>
    <xf numFmtId="0" fontId="24" fillId="0" borderId="61" xfId="52" applyFont="1" applyBorder="1" applyAlignment="1">
      <alignment vertical="center"/>
    </xf>
    <xf numFmtId="0" fontId="44" fillId="0" borderId="64" xfId="52" applyFont="1" applyBorder="1" applyAlignment="1">
      <alignment horizontal="center" vertical="center"/>
    </xf>
    <xf numFmtId="0" fontId="24" fillId="0" borderId="62" xfId="52" applyFont="1" applyBorder="1" applyAlignment="1">
      <alignment vertical="center"/>
    </xf>
    <xf numFmtId="0" fontId="33" fillId="0" borderId="80" xfId="52" applyFont="1" applyBorder="1" applyAlignment="1">
      <alignment vertical="center"/>
    </xf>
    <xf numFmtId="0" fontId="24" fillId="0" borderId="80" xfId="52" applyFont="1" applyBorder="1" applyAlignment="1">
      <alignment vertical="center"/>
    </xf>
    <xf numFmtId="58" fontId="10" fillId="0" borderId="62" xfId="52" applyNumberFormat="1" applyFont="1" applyBorder="1" applyAlignment="1">
      <alignment vertical="center"/>
    </xf>
    <xf numFmtId="0" fontId="24" fillId="0" borderId="31" xfId="52" applyFont="1" applyBorder="1" applyAlignment="1">
      <alignment horizontal="center" vertical="center"/>
    </xf>
    <xf numFmtId="0" fontId="33" fillId="0" borderId="74" xfId="52" applyFont="1" applyFill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4" fillId="0" borderId="81" xfId="52" applyFont="1" applyBorder="1" applyAlignment="1">
      <alignment horizontal="left" vertical="center"/>
    </xf>
    <xf numFmtId="0" fontId="24" fillId="0" borderId="69" xfId="52" applyFont="1" applyBorder="1" applyAlignment="1">
      <alignment horizontal="left" vertical="center"/>
    </xf>
    <xf numFmtId="0" fontId="33" fillId="0" borderId="70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1" xfId="52" applyFont="1" applyBorder="1" applyAlignment="1">
      <alignment horizontal="left" vertical="center" wrapText="1"/>
    </xf>
    <xf numFmtId="0" fontId="34" fillId="0" borderId="70" xfId="52" applyFont="1" applyBorder="1" applyAlignment="1">
      <alignment horizontal="left" vertical="center"/>
    </xf>
    <xf numFmtId="0" fontId="45" fillId="0" borderId="37" xfId="52" applyFont="1" applyBorder="1" applyAlignment="1">
      <alignment horizontal="left" vertical="center" wrapText="1"/>
    </xf>
    <xf numFmtId="0" fontId="45" fillId="0" borderId="37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4" fillId="0" borderId="69" xfId="0" applyFont="1" applyBorder="1" applyAlignment="1">
      <alignment horizontal="left" vertical="center"/>
    </xf>
    <xf numFmtId="9" fontId="33" fillId="0" borderId="39" xfId="52" applyNumberFormat="1" applyFont="1" applyBorder="1" applyAlignment="1">
      <alignment horizontal="left" vertical="center"/>
    </xf>
    <xf numFmtId="9" fontId="33" fillId="0" borderId="41" xfId="52" applyNumberFormat="1" applyFont="1" applyBorder="1" applyAlignment="1">
      <alignment horizontal="left" vertical="center"/>
    </xf>
    <xf numFmtId="0" fontId="32" fillId="0" borderId="70" xfId="52" applyFont="1" applyFill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33" fillId="0" borderId="82" xfId="52" applyFont="1" applyFill="1" applyBorder="1" applyAlignment="1">
      <alignment vertical="center"/>
    </xf>
    <xf numFmtId="0" fontId="33" fillId="0" borderId="40" xfId="52" applyFont="1" applyFill="1" applyBorder="1" applyAlignment="1">
      <alignment vertical="center"/>
    </xf>
    <xf numFmtId="0" fontId="33" fillId="0" borderId="82" xfId="52" applyFont="1" applyFill="1" applyBorder="1" applyAlignment="1">
      <alignment horizontal="left" vertical="center"/>
    </xf>
    <xf numFmtId="0" fontId="24" fillId="0" borderId="83" xfId="52" applyFont="1" applyBorder="1" applyAlignment="1">
      <alignment horizontal="center" vertical="center"/>
    </xf>
    <xf numFmtId="0" fontId="33" fillId="0" borderId="80" xfId="52" applyFont="1" applyBorder="1" applyAlignment="1">
      <alignment horizontal="center" vertical="center"/>
    </xf>
    <xf numFmtId="0" fontId="33" fillId="0" borderId="81" xfId="52" applyFont="1" applyBorder="1" applyAlignment="1">
      <alignment horizontal="center" vertical="center"/>
    </xf>
    <xf numFmtId="0" fontId="33" fillId="0" borderId="81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7" fillId="0" borderId="12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9" borderId="5" xfId="0" applyFont="1" applyFill="1" applyBorder="1" applyAlignment="1">
      <alignment horizontal="center" vertical="center"/>
    </xf>
    <xf numFmtId="0" fontId="47" fillId="9" borderId="7" xfId="0" applyFont="1" applyFill="1" applyBorder="1" applyAlignment="1">
      <alignment horizontal="center" vertical="center"/>
    </xf>
    <xf numFmtId="0" fontId="47" fillId="9" borderId="2" xfId="0" applyFont="1" applyFill="1" applyBorder="1"/>
    <xf numFmtId="0" fontId="0" fillId="0" borderId="12" xfId="0" applyBorder="1"/>
    <xf numFmtId="0" fontId="0" fillId="9" borderId="2" xfId="0" applyFill="1" applyBorder="1"/>
    <xf numFmtId="0" fontId="0" fillId="0" borderId="13" xfId="0" applyBorder="1"/>
    <xf numFmtId="0" fontId="0" fillId="0" borderId="14" xfId="0" applyBorder="1"/>
    <xf numFmtId="0" fontId="0" fillId="9" borderId="14" xfId="0" applyFill="1" applyBorder="1"/>
    <xf numFmtId="0" fontId="0" fillId="10" borderId="0" xfId="0" applyFill="1"/>
    <xf numFmtId="0" fontId="46" fillId="0" borderId="16" xfId="0" applyFont="1" applyBorder="1" applyAlignment="1">
      <alignment horizontal="center" vertical="center" wrapText="1"/>
    </xf>
    <xf numFmtId="0" fontId="47" fillId="0" borderId="84" xfId="0" applyFont="1" applyBorder="1" applyAlignment="1">
      <alignment horizontal="center" vertical="center"/>
    </xf>
    <xf numFmtId="0" fontId="47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1" borderId="2" xfId="0" applyFill="1" applyBorder="1"/>
    <xf numFmtId="0" fontId="48" fillId="11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7" fillId="11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33" fillId="0" borderId="23" xfId="52" applyFont="1" applyBorder="1" applyAlignment="1" quotePrefix="1">
      <alignment horizontal="left" vertical="center"/>
    </xf>
    <xf numFmtId="0" fontId="0" fillId="0" borderId="10" xfId="52" applyFont="1" applyFill="1" applyBorder="1" applyAlignment="1" quotePrefix="1">
      <alignment horizontal="center" vertical="center"/>
    </xf>
    <xf numFmtId="0" fontId="22" fillId="0" borderId="21" xfId="52" applyFont="1" applyFill="1" applyBorder="1" applyAlignment="1" quotePrefix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8" name="直接连接符 17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9" name="直接连接符 18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20" name="直接连接符 19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22860</xdr:colOff>
      <xdr:row>3</xdr:row>
      <xdr:rowOff>210820</xdr:rowOff>
    </xdr:from>
    <xdr:to>
      <xdr:col>8</xdr:col>
      <xdr:colOff>988060</xdr:colOff>
      <xdr:row>4</xdr:row>
      <xdr:rowOff>284480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88505" y="1109345"/>
          <a:ext cx="9652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22860</xdr:colOff>
      <xdr:row>2</xdr:row>
      <xdr:rowOff>118110</xdr:rowOff>
    </xdr:from>
    <xdr:to>
      <xdr:col>9</xdr:col>
      <xdr:colOff>194945</xdr:colOff>
      <xdr:row>3</xdr:row>
      <xdr:rowOff>168910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88505" y="699135"/>
          <a:ext cx="1238885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3" customWidth="1"/>
    <col min="3" max="3" width="10.125" customWidth="1"/>
  </cols>
  <sheetData>
    <row r="1" ht="21" customHeight="1" spans="1:2">
      <c r="A1" s="474"/>
      <c r="B1" s="475" t="s">
        <v>0</v>
      </c>
    </row>
    <row r="2" spans="1:2">
      <c r="A2" s="10">
        <v>1</v>
      </c>
      <c r="B2" s="476" t="s">
        <v>1</v>
      </c>
    </row>
    <row r="3" spans="1:2">
      <c r="A3" s="10">
        <v>2</v>
      </c>
      <c r="B3" s="476" t="s">
        <v>2</v>
      </c>
    </row>
    <row r="4" spans="1:2">
      <c r="A4" s="10">
        <v>3</v>
      </c>
      <c r="B4" s="476" t="s">
        <v>3</v>
      </c>
    </row>
    <row r="5" spans="1:2">
      <c r="A5" s="10">
        <v>4</v>
      </c>
      <c r="B5" s="476" t="s">
        <v>4</v>
      </c>
    </row>
    <row r="6" spans="1:2">
      <c r="A6" s="10">
        <v>5</v>
      </c>
      <c r="B6" s="476" t="s">
        <v>5</v>
      </c>
    </row>
    <row r="7" spans="1:2">
      <c r="A7" s="10">
        <v>6</v>
      </c>
      <c r="B7" s="476" t="s">
        <v>6</v>
      </c>
    </row>
    <row r="8" s="472" customFormat="1" ht="15" customHeight="1" spans="1:2">
      <c r="A8" s="477">
        <v>7</v>
      </c>
      <c r="B8" s="478" t="s">
        <v>7</v>
      </c>
    </row>
    <row r="9" ht="18.95" customHeight="1" spans="1:2">
      <c r="A9" s="474"/>
      <c r="B9" s="479" t="s">
        <v>8</v>
      </c>
    </row>
    <row r="10" ht="15.95" customHeight="1" spans="1:2">
      <c r="A10" s="10">
        <v>1</v>
      </c>
      <c r="B10" s="480" t="s">
        <v>9</v>
      </c>
    </row>
    <row r="11" spans="1:2">
      <c r="A11" s="10">
        <v>2</v>
      </c>
      <c r="B11" s="476" t="s">
        <v>10</v>
      </c>
    </row>
    <row r="12" spans="1:2">
      <c r="A12" s="10">
        <v>3</v>
      </c>
      <c r="B12" s="478" t="s">
        <v>11</v>
      </c>
    </row>
    <row r="13" spans="1:2">
      <c r="A13" s="10">
        <v>4</v>
      </c>
      <c r="B13" s="476" t="s">
        <v>12</v>
      </c>
    </row>
    <row r="14" spans="1:2">
      <c r="A14" s="10">
        <v>5</v>
      </c>
      <c r="B14" s="476" t="s">
        <v>13</v>
      </c>
    </row>
    <row r="15" spans="1:2">
      <c r="A15" s="10">
        <v>6</v>
      </c>
      <c r="B15" s="476" t="s">
        <v>14</v>
      </c>
    </row>
    <row r="16" spans="1:2">
      <c r="A16" s="10">
        <v>7</v>
      </c>
      <c r="B16" s="476" t="s">
        <v>15</v>
      </c>
    </row>
    <row r="17" spans="1:2">
      <c r="A17" s="10">
        <v>8</v>
      </c>
      <c r="B17" s="476" t="s">
        <v>16</v>
      </c>
    </row>
    <row r="18" spans="1:2">
      <c r="A18" s="10">
        <v>9</v>
      </c>
      <c r="B18" s="476" t="s">
        <v>17</v>
      </c>
    </row>
    <row r="19" spans="1:2">
      <c r="A19" s="10"/>
      <c r="B19" s="476"/>
    </row>
    <row r="20" ht="20.25" spans="1:2">
      <c r="A20" s="474"/>
      <c r="B20" s="475" t="s">
        <v>18</v>
      </c>
    </row>
    <row r="21" spans="1:2">
      <c r="A21" s="10">
        <v>1</v>
      </c>
      <c r="B21" s="481" t="s">
        <v>19</v>
      </c>
    </row>
    <row r="22" spans="1:2">
      <c r="A22" s="10">
        <v>2</v>
      </c>
      <c r="B22" s="476" t="s">
        <v>20</v>
      </c>
    </row>
    <row r="23" spans="1:2">
      <c r="A23" s="10">
        <v>3</v>
      </c>
      <c r="B23" s="476" t="s">
        <v>21</v>
      </c>
    </row>
    <row r="24" spans="1:2">
      <c r="A24" s="10">
        <v>4</v>
      </c>
      <c r="B24" s="476" t="s">
        <v>22</v>
      </c>
    </row>
    <row r="25" spans="1:2">
      <c r="A25" s="10">
        <v>5</v>
      </c>
      <c r="B25" s="476" t="s">
        <v>23</v>
      </c>
    </row>
    <row r="26" spans="1:2">
      <c r="A26" s="10">
        <v>6</v>
      </c>
      <c r="B26" s="476" t="s">
        <v>24</v>
      </c>
    </row>
    <row r="27" spans="1:2">
      <c r="A27" s="10">
        <v>7</v>
      </c>
      <c r="B27" s="476" t="s">
        <v>25</v>
      </c>
    </row>
    <row r="28" spans="1:2">
      <c r="A28" s="10"/>
      <c r="B28" s="476"/>
    </row>
    <row r="29" ht="20.25" spans="1:2">
      <c r="A29" s="474"/>
      <c r="B29" s="475" t="s">
        <v>26</v>
      </c>
    </row>
    <row r="30" spans="1:2">
      <c r="A30" s="10">
        <v>1</v>
      </c>
      <c r="B30" s="481" t="s">
        <v>27</v>
      </c>
    </row>
    <row r="31" spans="1:2">
      <c r="A31" s="10">
        <v>2</v>
      </c>
      <c r="B31" s="476" t="s">
        <v>28</v>
      </c>
    </row>
    <row r="32" spans="1:2">
      <c r="A32" s="10">
        <v>3</v>
      </c>
      <c r="B32" s="476" t="s">
        <v>29</v>
      </c>
    </row>
    <row r="33" ht="28.5" spans="1:2">
      <c r="A33" s="10">
        <v>4</v>
      </c>
      <c r="B33" s="476" t="s">
        <v>30</v>
      </c>
    </row>
    <row r="34" spans="1:2">
      <c r="A34" s="10">
        <v>5</v>
      </c>
      <c r="B34" s="476" t="s">
        <v>31</v>
      </c>
    </row>
    <row r="35" spans="1:2">
      <c r="A35" s="10">
        <v>6</v>
      </c>
      <c r="B35" s="476" t="s">
        <v>32</v>
      </c>
    </row>
    <row r="36" spans="1:2">
      <c r="A36" s="10">
        <v>7</v>
      </c>
      <c r="B36" s="476" t="s">
        <v>33</v>
      </c>
    </row>
    <row r="37" spans="1:2">
      <c r="A37" s="10"/>
      <c r="B37" s="476"/>
    </row>
    <row r="39" spans="1:2">
      <c r="A39" s="482" t="s">
        <v>34</v>
      </c>
      <c r="B39" s="48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125" zoomScaleNormal="125" workbookViewId="0">
      <selection activeCell="B4" sqref="B4:F5"/>
    </sheetView>
  </sheetViews>
  <sheetFormatPr defaultColWidth="9" defaultRowHeight="14.25" outlineLevelRow="7"/>
  <cols>
    <col min="1" max="1" width="7" customWidth="1"/>
    <col min="2" max="2" width="11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287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313</v>
      </c>
      <c r="H2" s="4"/>
      <c r="I2" s="4" t="s">
        <v>314</v>
      </c>
      <c r="J2" s="4"/>
      <c r="K2" s="6" t="s">
        <v>315</v>
      </c>
      <c r="L2" s="54" t="s">
        <v>316</v>
      </c>
      <c r="M2" s="20" t="s">
        <v>317</v>
      </c>
    </row>
    <row r="3" s="1" customFormat="1" ht="16.5" spans="1:13">
      <c r="A3" s="4"/>
      <c r="B3" s="7"/>
      <c r="C3" s="7"/>
      <c r="D3" s="7"/>
      <c r="E3" s="7"/>
      <c r="F3" s="7"/>
      <c r="G3" s="4" t="s">
        <v>318</v>
      </c>
      <c r="H3" s="4" t="s">
        <v>319</v>
      </c>
      <c r="I3" s="4" t="s">
        <v>318</v>
      </c>
      <c r="J3" s="4" t="s">
        <v>319</v>
      </c>
      <c r="K3" s="8"/>
      <c r="L3" s="55"/>
      <c r="M3" s="21"/>
    </row>
    <row r="4" s="50" customFormat="1" ht="30" customHeight="1" spans="1:13">
      <c r="A4" s="51">
        <v>1</v>
      </c>
      <c r="B4" s="23" t="s">
        <v>306</v>
      </c>
      <c r="C4" s="24" t="s">
        <v>303</v>
      </c>
      <c r="D4" s="24" t="s">
        <v>304</v>
      </c>
      <c r="E4" s="24" t="s">
        <v>305</v>
      </c>
      <c r="F4" s="24" t="s">
        <v>62</v>
      </c>
      <c r="G4" s="52">
        <v>-0.03</v>
      </c>
      <c r="H4" s="52">
        <v>-0.02</v>
      </c>
      <c r="I4" s="52">
        <v>-0.03</v>
      </c>
      <c r="J4" s="52">
        <v>-0.02</v>
      </c>
      <c r="K4" s="56">
        <v>-0.1</v>
      </c>
      <c r="L4" s="51"/>
      <c r="M4" s="51" t="s">
        <v>320</v>
      </c>
    </row>
    <row r="5" ht="30" customHeight="1" spans="1:13">
      <c r="A5" s="51">
        <v>2</v>
      </c>
      <c r="B5" s="23" t="s">
        <v>306</v>
      </c>
      <c r="C5" s="24" t="s">
        <v>307</v>
      </c>
      <c r="D5" s="24" t="s">
        <v>304</v>
      </c>
      <c r="E5" s="24" t="s">
        <v>308</v>
      </c>
      <c r="F5" s="24" t="s">
        <v>62</v>
      </c>
      <c r="G5" s="52">
        <v>-0.02</v>
      </c>
      <c r="H5" s="52">
        <v>-0.02</v>
      </c>
      <c r="I5" s="52">
        <v>-0.02</v>
      </c>
      <c r="J5" s="52">
        <v>-0.02</v>
      </c>
      <c r="K5" s="56">
        <v>-0.08</v>
      </c>
      <c r="L5" s="10"/>
      <c r="M5" s="51" t="s">
        <v>320</v>
      </c>
    </row>
    <row r="6" ht="30" customHeight="1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="2" customFormat="1" ht="18.75" spans="1:13">
      <c r="A7" s="14" t="s">
        <v>321</v>
      </c>
      <c r="B7" s="15"/>
      <c r="C7" s="15"/>
      <c r="D7" s="15"/>
      <c r="E7" s="16"/>
      <c r="F7" s="17"/>
      <c r="G7" s="28"/>
      <c r="H7" s="14" t="s">
        <v>310</v>
      </c>
      <c r="I7" s="15"/>
      <c r="J7" s="15"/>
      <c r="K7" s="16"/>
      <c r="L7" s="57"/>
      <c r="M7" s="22"/>
    </row>
    <row r="8" ht="16.5" spans="1:13">
      <c r="A8" s="53" t="s">
        <v>322</v>
      </c>
      <c r="B8" s="53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12" sqref="E12:E13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324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36" t="s">
        <v>325</v>
      </c>
      <c r="H2" s="37"/>
      <c r="I2" s="48"/>
      <c r="J2" s="36" t="s">
        <v>326</v>
      </c>
      <c r="K2" s="37"/>
      <c r="L2" s="48"/>
      <c r="M2" s="36" t="s">
        <v>327</v>
      </c>
      <c r="N2" s="37"/>
      <c r="O2" s="48"/>
      <c r="P2" s="36" t="s">
        <v>328</v>
      </c>
      <c r="Q2" s="37"/>
      <c r="R2" s="48"/>
      <c r="S2" s="37" t="s">
        <v>329</v>
      </c>
      <c r="T2" s="37"/>
      <c r="U2" s="48"/>
      <c r="V2" s="32" t="s">
        <v>330</v>
      </c>
      <c r="W2" s="32" t="s">
        <v>301</v>
      </c>
    </row>
    <row r="3" s="1" customFormat="1" ht="16.5" spans="1:23">
      <c r="A3" s="7"/>
      <c r="B3" s="38"/>
      <c r="C3" s="38"/>
      <c r="D3" s="38"/>
      <c r="E3" s="38"/>
      <c r="F3" s="38"/>
      <c r="G3" s="4" t="s">
        <v>331</v>
      </c>
      <c r="H3" s="4" t="s">
        <v>67</v>
      </c>
      <c r="I3" s="4" t="s">
        <v>292</v>
      </c>
      <c r="J3" s="4" t="s">
        <v>331</v>
      </c>
      <c r="K3" s="4" t="s">
        <v>67</v>
      </c>
      <c r="L3" s="4" t="s">
        <v>292</v>
      </c>
      <c r="M3" s="4" t="s">
        <v>331</v>
      </c>
      <c r="N3" s="4" t="s">
        <v>67</v>
      </c>
      <c r="O3" s="4" t="s">
        <v>292</v>
      </c>
      <c r="P3" s="4" t="s">
        <v>331</v>
      </c>
      <c r="Q3" s="4" t="s">
        <v>67</v>
      </c>
      <c r="R3" s="4" t="s">
        <v>292</v>
      </c>
      <c r="S3" s="4" t="s">
        <v>331</v>
      </c>
      <c r="T3" s="4" t="s">
        <v>67</v>
      </c>
      <c r="U3" s="4" t="s">
        <v>292</v>
      </c>
      <c r="V3" s="49"/>
      <c r="W3" s="49"/>
    </row>
    <row r="4" spans="1:23">
      <c r="A4" s="39" t="s">
        <v>332</v>
      </c>
      <c r="B4" s="39" t="s">
        <v>306</v>
      </c>
      <c r="C4" s="24" t="s">
        <v>303</v>
      </c>
      <c r="D4" s="24" t="s">
        <v>304</v>
      </c>
      <c r="E4" s="24" t="s">
        <v>305</v>
      </c>
      <c r="F4" s="24" t="s">
        <v>62</v>
      </c>
      <c r="G4" s="9" t="s">
        <v>333</v>
      </c>
      <c r="H4" s="9"/>
      <c r="I4" s="42" t="s">
        <v>334</v>
      </c>
      <c r="J4" s="9"/>
      <c r="K4" s="9"/>
      <c r="L4" s="42"/>
      <c r="M4" s="9"/>
      <c r="N4" s="9"/>
      <c r="O4" s="42"/>
      <c r="P4" s="9"/>
      <c r="Q4" s="9"/>
      <c r="R4" s="42"/>
      <c r="S4" s="9"/>
      <c r="T4" s="9"/>
      <c r="U4" s="9"/>
      <c r="V4" s="9" t="s">
        <v>335</v>
      </c>
      <c r="W4" s="9"/>
    </row>
    <row r="5" ht="16.5" spans="1:23">
      <c r="A5" s="40"/>
      <c r="B5" s="40"/>
      <c r="C5" s="24" t="s">
        <v>307</v>
      </c>
      <c r="D5" s="24" t="s">
        <v>304</v>
      </c>
      <c r="E5" s="24" t="s">
        <v>308</v>
      </c>
      <c r="F5" s="24" t="s">
        <v>62</v>
      </c>
      <c r="G5" s="36" t="s">
        <v>336</v>
      </c>
      <c r="H5" s="37"/>
      <c r="I5" s="48"/>
      <c r="J5" s="36" t="s">
        <v>337</v>
      </c>
      <c r="K5" s="37"/>
      <c r="L5" s="48"/>
      <c r="M5" s="36" t="s">
        <v>338</v>
      </c>
      <c r="N5" s="37"/>
      <c r="O5" s="48"/>
      <c r="P5" s="36" t="s">
        <v>339</v>
      </c>
      <c r="Q5" s="37"/>
      <c r="R5" s="48"/>
      <c r="S5" s="37" t="s">
        <v>340</v>
      </c>
      <c r="T5" s="37"/>
      <c r="U5" s="48"/>
      <c r="V5" s="9"/>
      <c r="W5" s="9"/>
    </row>
    <row r="6" ht="16.5" spans="1:23">
      <c r="A6" s="40"/>
      <c r="B6" s="40"/>
      <c r="C6" s="27"/>
      <c r="D6" s="27"/>
      <c r="E6" s="27"/>
      <c r="F6" s="27"/>
      <c r="G6" s="4" t="s">
        <v>331</v>
      </c>
      <c r="H6" s="4" t="s">
        <v>67</v>
      </c>
      <c r="I6" s="4" t="s">
        <v>292</v>
      </c>
      <c r="J6" s="4" t="s">
        <v>331</v>
      </c>
      <c r="K6" s="4" t="s">
        <v>67</v>
      </c>
      <c r="L6" s="4" t="s">
        <v>292</v>
      </c>
      <c r="M6" s="4" t="s">
        <v>331</v>
      </c>
      <c r="N6" s="4" t="s">
        <v>67</v>
      </c>
      <c r="O6" s="4" t="s">
        <v>292</v>
      </c>
      <c r="P6" s="4" t="s">
        <v>331</v>
      </c>
      <c r="Q6" s="4" t="s">
        <v>67</v>
      </c>
      <c r="R6" s="4" t="s">
        <v>292</v>
      </c>
      <c r="S6" s="4" t="s">
        <v>331</v>
      </c>
      <c r="T6" s="4" t="s">
        <v>67</v>
      </c>
      <c r="U6" s="4" t="s">
        <v>292</v>
      </c>
      <c r="V6" s="9"/>
      <c r="W6" s="9"/>
    </row>
    <row r="7" spans="1:23">
      <c r="A7" s="41"/>
      <c r="B7" s="41"/>
      <c r="C7" s="27"/>
      <c r="D7" s="27"/>
      <c r="E7" s="27"/>
      <c r="F7" s="27"/>
      <c r="G7" s="42"/>
      <c r="H7" s="42"/>
      <c r="I7" s="42"/>
      <c r="J7" s="42"/>
      <c r="K7" s="42"/>
      <c r="L7" s="42"/>
      <c r="M7" s="42"/>
      <c r="N7" s="42"/>
      <c r="O7" s="42"/>
      <c r="P7" s="42"/>
      <c r="Q7" s="9"/>
      <c r="R7" s="9"/>
      <c r="S7" s="9"/>
      <c r="T7" s="9"/>
      <c r="U7" s="9"/>
      <c r="V7" s="9"/>
      <c r="W7" s="9"/>
    </row>
    <row r="8" spans="1:23">
      <c r="A8" s="39"/>
      <c r="B8" s="39"/>
      <c r="C8" s="43"/>
      <c r="D8" s="39"/>
      <c r="E8" s="44"/>
      <c r="F8" s="4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335</v>
      </c>
      <c r="W8" s="9"/>
    </row>
    <row r="9" ht="27" customHeight="1" spans="1:23">
      <c r="A9" s="41"/>
      <c r="B9" s="41"/>
      <c r="C9" s="41"/>
      <c r="D9" s="41"/>
      <c r="E9" s="45"/>
      <c r="F9" s="4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6"/>
      <c r="B10" s="46"/>
      <c r="C10" s="46"/>
      <c r="D10" s="46"/>
      <c r="E10" s="46"/>
      <c r="F10" s="4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7"/>
      <c r="B11" s="47"/>
      <c r="C11" s="47"/>
      <c r="D11" s="47"/>
      <c r="E11" s="47"/>
      <c r="F11" s="4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6"/>
      <c r="B12" s="46"/>
      <c r="C12" s="46"/>
      <c r="D12" s="46"/>
      <c r="E12" s="46"/>
      <c r="F12" s="4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7"/>
      <c r="B13" s="47"/>
      <c r="C13" s="47"/>
      <c r="D13" s="47"/>
      <c r="E13" s="47"/>
      <c r="F13" s="4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6"/>
      <c r="B14" s="46"/>
      <c r="C14" s="46"/>
      <c r="D14" s="46"/>
      <c r="E14" s="46"/>
      <c r="F14" s="4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7"/>
      <c r="B15" s="47"/>
      <c r="C15" s="47"/>
      <c r="D15" s="47"/>
      <c r="E15" s="47"/>
      <c r="F15" s="4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4" t="s">
        <v>309</v>
      </c>
      <c r="B17" s="15"/>
      <c r="C17" s="15"/>
      <c r="D17" s="15"/>
      <c r="E17" s="16"/>
      <c r="F17" s="17"/>
      <c r="G17" s="28"/>
      <c r="H17" s="35"/>
      <c r="I17" s="35"/>
      <c r="J17" s="14" t="s">
        <v>310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57" customHeight="1" spans="1:23">
      <c r="A18" s="18" t="s">
        <v>341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343</v>
      </c>
      <c r="B2" s="32" t="s">
        <v>288</v>
      </c>
      <c r="C2" s="32" t="s">
        <v>289</v>
      </c>
      <c r="D2" s="32" t="s">
        <v>290</v>
      </c>
      <c r="E2" s="32" t="s">
        <v>291</v>
      </c>
      <c r="F2" s="32" t="s">
        <v>292</v>
      </c>
      <c r="G2" s="31" t="s">
        <v>344</v>
      </c>
      <c r="H2" s="31" t="s">
        <v>345</v>
      </c>
      <c r="I2" s="31" t="s">
        <v>346</v>
      </c>
      <c r="J2" s="31" t="s">
        <v>345</v>
      </c>
      <c r="K2" s="31" t="s">
        <v>347</v>
      </c>
      <c r="L2" s="31" t="s">
        <v>345</v>
      </c>
      <c r="M2" s="32" t="s">
        <v>330</v>
      </c>
      <c r="N2" s="32" t="s">
        <v>301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343</v>
      </c>
      <c r="B4" s="34" t="s">
        <v>348</v>
      </c>
      <c r="C4" s="34" t="s">
        <v>331</v>
      </c>
      <c r="D4" s="34" t="s">
        <v>290</v>
      </c>
      <c r="E4" s="32" t="s">
        <v>291</v>
      </c>
      <c r="F4" s="32" t="s">
        <v>292</v>
      </c>
      <c r="G4" s="31" t="s">
        <v>344</v>
      </c>
      <c r="H4" s="31" t="s">
        <v>345</v>
      </c>
      <c r="I4" s="31" t="s">
        <v>346</v>
      </c>
      <c r="J4" s="31" t="s">
        <v>345</v>
      </c>
      <c r="K4" s="31" t="s">
        <v>347</v>
      </c>
      <c r="L4" s="31" t="s">
        <v>345</v>
      </c>
      <c r="M4" s="32" t="s">
        <v>330</v>
      </c>
      <c r="N4" s="32" t="s">
        <v>301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349</v>
      </c>
      <c r="B11" s="15"/>
      <c r="C11" s="15"/>
      <c r="D11" s="16"/>
      <c r="E11" s="17"/>
      <c r="F11" s="35"/>
      <c r="G11" s="28"/>
      <c r="H11" s="35"/>
      <c r="I11" s="14" t="s">
        <v>350</v>
      </c>
      <c r="J11" s="15"/>
      <c r="K11" s="15"/>
      <c r="L11" s="15"/>
      <c r="M11" s="15"/>
      <c r="N11" s="22"/>
    </row>
    <row r="12" ht="16.5" spans="1:14">
      <c r="A12" s="18" t="s">
        <v>351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0" sqref="A10:E10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324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330</v>
      </c>
      <c r="L2" s="5" t="s">
        <v>301</v>
      </c>
    </row>
    <row r="3" ht="25" customHeight="1" spans="1:12">
      <c r="A3" s="10" t="s">
        <v>332</v>
      </c>
      <c r="B3" s="23" t="s">
        <v>306</v>
      </c>
      <c r="C3" s="24" t="s">
        <v>303</v>
      </c>
      <c r="D3" s="24" t="s">
        <v>304</v>
      </c>
      <c r="E3" s="24" t="s">
        <v>305</v>
      </c>
      <c r="F3" s="24" t="s">
        <v>62</v>
      </c>
      <c r="G3" s="9" t="s">
        <v>357</v>
      </c>
      <c r="H3" s="25" t="s">
        <v>358</v>
      </c>
      <c r="I3" s="29"/>
      <c r="J3" s="9"/>
      <c r="K3" s="30" t="s">
        <v>359</v>
      </c>
      <c r="L3" s="9" t="s">
        <v>320</v>
      </c>
    </row>
    <row r="4" ht="25" customHeight="1" spans="1:12">
      <c r="A4" s="10" t="s">
        <v>332</v>
      </c>
      <c r="B4" s="23" t="s">
        <v>306</v>
      </c>
      <c r="C4" s="24" t="s">
        <v>307</v>
      </c>
      <c r="D4" s="24" t="s">
        <v>304</v>
      </c>
      <c r="E4" s="24" t="s">
        <v>308</v>
      </c>
      <c r="F4" s="24" t="s">
        <v>62</v>
      </c>
      <c r="G4" s="9" t="s">
        <v>357</v>
      </c>
      <c r="H4" s="25" t="s">
        <v>358</v>
      </c>
      <c r="I4" s="29"/>
      <c r="J4" s="9"/>
      <c r="K4" s="30" t="s">
        <v>359</v>
      </c>
      <c r="L4" s="9" t="s">
        <v>320</v>
      </c>
    </row>
    <row r="5" ht="25" customHeight="1" spans="1:12">
      <c r="A5" s="10"/>
      <c r="B5" s="26"/>
      <c r="C5" s="27"/>
      <c r="D5" s="27"/>
      <c r="E5" s="27"/>
      <c r="F5" s="27"/>
      <c r="G5" s="9"/>
      <c r="H5" s="25"/>
      <c r="I5" s="9"/>
      <c r="J5" s="9"/>
      <c r="K5" s="9"/>
      <c r="L5" s="9"/>
    </row>
    <row r="6" ht="25" customHeight="1" spans="1:12">
      <c r="A6" s="10"/>
      <c r="B6" s="26"/>
      <c r="C6" s="27"/>
      <c r="D6" s="27"/>
      <c r="E6" s="27"/>
      <c r="F6" s="27"/>
      <c r="G6" s="9"/>
      <c r="H6" s="25"/>
      <c r="I6" s="10"/>
      <c r="J6" s="10"/>
      <c r="K6" s="10"/>
      <c r="L6" s="9"/>
    </row>
    <row r="7" ht="25" customHeight="1" spans="1:12">
      <c r="A7" s="10"/>
      <c r="B7" s="26"/>
      <c r="C7" s="27"/>
      <c r="D7" s="27"/>
      <c r="E7" s="27"/>
      <c r="F7" s="27"/>
      <c r="G7" s="9"/>
      <c r="H7" s="25"/>
      <c r="I7" s="10"/>
      <c r="J7" s="10"/>
      <c r="K7" s="10"/>
      <c r="L7" s="10"/>
    </row>
    <row r="8" ht="25" customHeight="1" spans="1:12">
      <c r="A8" s="10"/>
      <c r="B8" s="26"/>
      <c r="C8" s="27"/>
      <c r="D8" s="27"/>
      <c r="E8" s="27"/>
      <c r="F8" s="27"/>
      <c r="G8" s="9"/>
      <c r="H8" s="25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4" t="s">
        <v>360</v>
      </c>
      <c r="B10" s="15"/>
      <c r="C10" s="15"/>
      <c r="D10" s="15"/>
      <c r="E10" s="16"/>
      <c r="F10" s="17"/>
      <c r="G10" s="28"/>
      <c r="H10" s="14" t="s">
        <v>361</v>
      </c>
      <c r="I10" s="15"/>
      <c r="J10" s="15"/>
      <c r="K10" s="15"/>
      <c r="L10" s="22"/>
    </row>
    <row r="11" ht="36" customHeight="1" spans="1:12">
      <c r="A11" s="18" t="s">
        <v>362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29" sqref="K2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287</v>
      </c>
      <c r="B2" s="5" t="s">
        <v>292</v>
      </c>
      <c r="C2" s="5" t="s">
        <v>331</v>
      </c>
      <c r="D2" s="5" t="s">
        <v>290</v>
      </c>
      <c r="E2" s="5" t="s">
        <v>291</v>
      </c>
      <c r="F2" s="4" t="s">
        <v>364</v>
      </c>
      <c r="G2" s="4" t="s">
        <v>314</v>
      </c>
      <c r="H2" s="6" t="s">
        <v>315</v>
      </c>
      <c r="I2" s="20" t="s">
        <v>317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318</v>
      </c>
      <c r="H3" s="8"/>
      <c r="I3" s="21"/>
    </row>
    <row r="4" spans="1:9">
      <c r="A4" s="9">
        <v>1</v>
      </c>
      <c r="B4" s="10" t="s">
        <v>366</v>
      </c>
      <c r="C4" s="9" t="s">
        <v>367</v>
      </c>
      <c r="D4" s="11" t="s">
        <v>368</v>
      </c>
      <c r="E4" s="12" t="s">
        <v>62</v>
      </c>
      <c r="F4" s="13">
        <v>-0.06</v>
      </c>
      <c r="G4" s="13">
        <v>-0.03</v>
      </c>
      <c r="H4" s="9"/>
      <c r="I4" s="9" t="s">
        <v>320</v>
      </c>
    </row>
    <row r="5" spans="1:9">
      <c r="A5" s="9"/>
      <c r="B5" s="10"/>
      <c r="C5" s="9"/>
      <c r="D5" s="11"/>
      <c r="E5" s="12"/>
      <c r="F5" s="9"/>
      <c r="G5" s="9"/>
      <c r="H5" s="9"/>
      <c r="I5" s="9"/>
    </row>
    <row r="6" spans="1:9">
      <c r="A6" s="9"/>
      <c r="B6" s="10"/>
      <c r="C6" s="9"/>
      <c r="D6" s="11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369</v>
      </c>
      <c r="B12" s="15"/>
      <c r="C12" s="15"/>
      <c r="D12" s="16"/>
      <c r="E12" s="17"/>
      <c r="F12" s="14" t="s">
        <v>370</v>
      </c>
      <c r="G12" s="15"/>
      <c r="H12" s="16"/>
      <c r="I12" s="22"/>
    </row>
    <row r="13" ht="16.5" spans="1:9">
      <c r="A13" s="18" t="s">
        <v>371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2" t="s">
        <v>35</v>
      </c>
      <c r="C2" s="453"/>
      <c r="D2" s="453"/>
      <c r="E2" s="453"/>
      <c r="F2" s="453"/>
      <c r="G2" s="453"/>
      <c r="H2" s="453"/>
      <c r="I2" s="467"/>
    </row>
    <row r="3" ht="27.95" customHeight="1" spans="2:9">
      <c r="B3" s="454"/>
      <c r="C3" s="455"/>
      <c r="D3" s="456" t="s">
        <v>36</v>
      </c>
      <c r="E3" s="457"/>
      <c r="F3" s="458" t="s">
        <v>37</v>
      </c>
      <c r="G3" s="459"/>
      <c r="H3" s="456" t="s">
        <v>38</v>
      </c>
      <c r="I3" s="468"/>
    </row>
    <row r="4" ht="27.95" customHeight="1" spans="2:9">
      <c r="B4" s="454" t="s">
        <v>39</v>
      </c>
      <c r="C4" s="455" t="s">
        <v>40</v>
      </c>
      <c r="D4" s="455" t="s">
        <v>41</v>
      </c>
      <c r="E4" s="455" t="s">
        <v>42</v>
      </c>
      <c r="F4" s="460" t="s">
        <v>41</v>
      </c>
      <c r="G4" s="460" t="s">
        <v>42</v>
      </c>
      <c r="H4" s="455" t="s">
        <v>41</v>
      </c>
      <c r="I4" s="469" t="s">
        <v>42</v>
      </c>
    </row>
    <row r="5" ht="27.95" customHeight="1" spans="2:9">
      <c r="B5" s="461" t="s">
        <v>43</v>
      </c>
      <c r="C5" s="10">
        <v>13</v>
      </c>
      <c r="D5" s="10">
        <v>0</v>
      </c>
      <c r="E5" s="10">
        <v>1</v>
      </c>
      <c r="F5" s="462">
        <v>0</v>
      </c>
      <c r="G5" s="462">
        <v>1</v>
      </c>
      <c r="H5" s="10">
        <v>1</v>
      </c>
      <c r="I5" s="470">
        <v>2</v>
      </c>
    </row>
    <row r="6" ht="27.95" customHeight="1" spans="2:9">
      <c r="B6" s="461" t="s">
        <v>44</v>
      </c>
      <c r="C6" s="10">
        <v>20</v>
      </c>
      <c r="D6" s="10">
        <v>0</v>
      </c>
      <c r="E6" s="10">
        <v>1</v>
      </c>
      <c r="F6" s="462">
        <v>1</v>
      </c>
      <c r="G6" s="462">
        <v>2</v>
      </c>
      <c r="H6" s="10">
        <v>2</v>
      </c>
      <c r="I6" s="470">
        <v>3</v>
      </c>
    </row>
    <row r="7" ht="27.95" customHeight="1" spans="2:9">
      <c r="B7" s="461" t="s">
        <v>45</v>
      </c>
      <c r="C7" s="10">
        <v>32</v>
      </c>
      <c r="D7" s="10">
        <v>0</v>
      </c>
      <c r="E7" s="10">
        <v>1</v>
      </c>
      <c r="F7" s="462">
        <v>2</v>
      </c>
      <c r="G7" s="462">
        <v>3</v>
      </c>
      <c r="H7" s="10">
        <v>3</v>
      </c>
      <c r="I7" s="470">
        <v>4</v>
      </c>
    </row>
    <row r="8" ht="27.95" customHeight="1" spans="2:9">
      <c r="B8" s="461" t="s">
        <v>46</v>
      </c>
      <c r="C8" s="10">
        <v>50</v>
      </c>
      <c r="D8" s="10">
        <v>1</v>
      </c>
      <c r="E8" s="10">
        <v>2</v>
      </c>
      <c r="F8" s="462">
        <v>3</v>
      </c>
      <c r="G8" s="462">
        <v>4</v>
      </c>
      <c r="H8" s="10">
        <v>5</v>
      </c>
      <c r="I8" s="470">
        <v>6</v>
      </c>
    </row>
    <row r="9" ht="27.95" customHeight="1" spans="2:9">
      <c r="B9" s="461" t="s">
        <v>47</v>
      </c>
      <c r="C9" s="10">
        <v>80</v>
      </c>
      <c r="D9" s="10">
        <v>2</v>
      </c>
      <c r="E9" s="10">
        <v>3</v>
      </c>
      <c r="F9" s="462">
        <v>5</v>
      </c>
      <c r="G9" s="462">
        <v>6</v>
      </c>
      <c r="H9" s="10">
        <v>7</v>
      </c>
      <c r="I9" s="470">
        <v>8</v>
      </c>
    </row>
    <row r="10" ht="27.95" customHeight="1" spans="2:9">
      <c r="B10" s="461" t="s">
        <v>48</v>
      </c>
      <c r="C10" s="10">
        <v>125</v>
      </c>
      <c r="D10" s="10">
        <v>3</v>
      </c>
      <c r="E10" s="10">
        <v>4</v>
      </c>
      <c r="F10" s="462">
        <v>7</v>
      </c>
      <c r="G10" s="462">
        <v>8</v>
      </c>
      <c r="H10" s="10">
        <v>10</v>
      </c>
      <c r="I10" s="470">
        <v>11</v>
      </c>
    </row>
    <row r="11" ht="27.95" customHeight="1" spans="2:9">
      <c r="B11" s="461" t="s">
        <v>49</v>
      </c>
      <c r="C11" s="10">
        <v>200</v>
      </c>
      <c r="D11" s="10">
        <v>5</v>
      </c>
      <c r="E11" s="10">
        <v>6</v>
      </c>
      <c r="F11" s="462">
        <v>10</v>
      </c>
      <c r="G11" s="462">
        <v>11</v>
      </c>
      <c r="H11" s="10">
        <v>14</v>
      </c>
      <c r="I11" s="470">
        <v>15</v>
      </c>
    </row>
    <row r="12" ht="27.95" customHeight="1" spans="2:9">
      <c r="B12" s="463" t="s">
        <v>50</v>
      </c>
      <c r="C12" s="464">
        <v>315</v>
      </c>
      <c r="D12" s="464">
        <v>7</v>
      </c>
      <c r="E12" s="464">
        <v>8</v>
      </c>
      <c r="F12" s="465">
        <v>14</v>
      </c>
      <c r="G12" s="465">
        <v>15</v>
      </c>
      <c r="H12" s="464">
        <v>21</v>
      </c>
      <c r="I12" s="471">
        <v>22</v>
      </c>
    </row>
    <row r="14" spans="2:4">
      <c r="B14" s="466" t="s">
        <v>51</v>
      </c>
      <c r="C14" s="466"/>
      <c r="D14" s="4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232" customWidth="1"/>
    <col min="2" max="9" width="10.375" style="232"/>
    <col min="10" max="10" width="8.875" style="232" customWidth="1"/>
    <col min="11" max="11" width="12" style="232" customWidth="1"/>
    <col min="12" max="16384" width="10.375" style="232"/>
  </cols>
  <sheetData>
    <row r="1" ht="21" spans="1:11">
      <c r="A1" s="375" t="s">
        <v>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ht="15" spans="1:11">
      <c r="A2" s="233" t="s">
        <v>53</v>
      </c>
      <c r="B2" s="234" t="s">
        <v>54</v>
      </c>
      <c r="C2" s="234"/>
      <c r="D2" s="235" t="s">
        <v>55</v>
      </c>
      <c r="E2" s="235"/>
      <c r="F2" s="234"/>
      <c r="G2" s="234"/>
      <c r="H2" s="236" t="s">
        <v>56</v>
      </c>
      <c r="I2" s="307" t="s">
        <v>57</v>
      </c>
      <c r="J2" s="307"/>
      <c r="K2" s="308"/>
    </row>
    <row r="3" ht="14.25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ht="14.25" spans="1:11">
      <c r="A4" s="243" t="s">
        <v>61</v>
      </c>
      <c r="B4" s="484" t="s">
        <v>62</v>
      </c>
      <c r="C4" s="309"/>
      <c r="D4" s="243" t="s">
        <v>63</v>
      </c>
      <c r="E4" s="246"/>
      <c r="F4" s="247">
        <v>45838</v>
      </c>
      <c r="G4" s="248"/>
      <c r="H4" s="243" t="s">
        <v>64</v>
      </c>
      <c r="I4" s="246"/>
      <c r="J4" s="267" t="s">
        <v>65</v>
      </c>
      <c r="K4" s="309" t="s">
        <v>66</v>
      </c>
    </row>
    <row r="5" ht="14.25" spans="1:11">
      <c r="A5" s="249" t="s">
        <v>67</v>
      </c>
      <c r="B5" s="267" t="s">
        <v>68</v>
      </c>
      <c r="C5" s="309"/>
      <c r="D5" s="243" t="s">
        <v>69</v>
      </c>
      <c r="E5" s="246"/>
      <c r="F5" s="247">
        <v>45764</v>
      </c>
      <c r="G5" s="248"/>
      <c r="H5" s="243" t="s">
        <v>70</v>
      </c>
      <c r="I5" s="246"/>
      <c r="J5" s="267" t="s">
        <v>65</v>
      </c>
      <c r="K5" s="309" t="s">
        <v>66</v>
      </c>
    </row>
    <row r="6" ht="14.25" spans="1:11">
      <c r="A6" s="243" t="s">
        <v>71</v>
      </c>
      <c r="B6" s="376" t="s">
        <v>72</v>
      </c>
      <c r="C6" s="309">
        <v>6</v>
      </c>
      <c r="D6" s="249" t="s">
        <v>73</v>
      </c>
      <c r="E6" s="269"/>
      <c r="F6" s="247">
        <v>45769</v>
      </c>
      <c r="G6" s="248"/>
      <c r="H6" s="243" t="s">
        <v>74</v>
      </c>
      <c r="I6" s="246"/>
      <c r="J6" s="267" t="s">
        <v>65</v>
      </c>
      <c r="K6" s="309" t="s">
        <v>66</v>
      </c>
    </row>
    <row r="7" ht="14.25" spans="1:11">
      <c r="A7" s="243" t="s">
        <v>75</v>
      </c>
      <c r="B7" s="377">
        <v>500</v>
      </c>
      <c r="C7" s="378"/>
      <c r="D7" s="249" t="s">
        <v>76</v>
      </c>
      <c r="E7" s="268"/>
      <c r="F7" s="247">
        <v>45772</v>
      </c>
      <c r="G7" s="248"/>
      <c r="H7" s="243" t="s">
        <v>77</v>
      </c>
      <c r="I7" s="246"/>
      <c r="J7" s="267" t="s">
        <v>65</v>
      </c>
      <c r="K7" s="309" t="s">
        <v>66</v>
      </c>
    </row>
    <row r="8" ht="15" spans="1:11">
      <c r="A8" s="253" t="s">
        <v>78</v>
      </c>
      <c r="B8" s="254"/>
      <c r="C8" s="255"/>
      <c r="D8" s="256" t="s">
        <v>79</v>
      </c>
      <c r="E8" s="257"/>
      <c r="F8" s="258">
        <v>45777</v>
      </c>
      <c r="G8" s="259"/>
      <c r="H8" s="256" t="s">
        <v>80</v>
      </c>
      <c r="I8" s="257"/>
      <c r="J8" s="278" t="s">
        <v>65</v>
      </c>
      <c r="K8" s="318" t="s">
        <v>66</v>
      </c>
    </row>
    <row r="9" ht="15" spans="1:11">
      <c r="A9" s="379" t="s">
        <v>81</v>
      </c>
      <c r="B9" s="380"/>
      <c r="C9" s="380"/>
      <c r="D9" s="380"/>
      <c r="E9" s="380"/>
      <c r="F9" s="380"/>
      <c r="G9" s="380"/>
      <c r="H9" s="380"/>
      <c r="I9" s="380"/>
      <c r="J9" s="380"/>
      <c r="K9" s="431"/>
    </row>
    <row r="10" ht="15" spans="1:11">
      <c r="A10" s="381" t="s">
        <v>82</v>
      </c>
      <c r="B10" s="382"/>
      <c r="C10" s="382"/>
      <c r="D10" s="382"/>
      <c r="E10" s="382"/>
      <c r="F10" s="382"/>
      <c r="G10" s="382"/>
      <c r="H10" s="382"/>
      <c r="I10" s="382"/>
      <c r="J10" s="382"/>
      <c r="K10" s="432"/>
    </row>
    <row r="11" ht="14.25" spans="1:11">
      <c r="A11" s="383" t="s">
        <v>83</v>
      </c>
      <c r="B11" s="384" t="s">
        <v>84</v>
      </c>
      <c r="C11" s="385" t="s">
        <v>85</v>
      </c>
      <c r="D11" s="386"/>
      <c r="E11" s="387" t="s">
        <v>86</v>
      </c>
      <c r="F11" s="384" t="s">
        <v>84</v>
      </c>
      <c r="G11" s="385" t="s">
        <v>85</v>
      </c>
      <c r="H11" s="385" t="s">
        <v>87</v>
      </c>
      <c r="I11" s="387" t="s">
        <v>88</v>
      </c>
      <c r="J11" s="384" t="s">
        <v>84</v>
      </c>
      <c r="K11" s="433" t="s">
        <v>85</v>
      </c>
    </row>
    <row r="12" ht="14.25" spans="1:11">
      <c r="A12" s="249" t="s">
        <v>89</v>
      </c>
      <c r="B12" s="266" t="s">
        <v>84</v>
      </c>
      <c r="C12" s="267" t="s">
        <v>85</v>
      </c>
      <c r="D12" s="268"/>
      <c r="E12" s="269" t="s">
        <v>90</v>
      </c>
      <c r="F12" s="266" t="s">
        <v>84</v>
      </c>
      <c r="G12" s="267" t="s">
        <v>85</v>
      </c>
      <c r="H12" s="267" t="s">
        <v>87</v>
      </c>
      <c r="I12" s="269" t="s">
        <v>91</v>
      </c>
      <c r="J12" s="266" t="s">
        <v>84</v>
      </c>
      <c r="K12" s="309" t="s">
        <v>85</v>
      </c>
    </row>
    <row r="13" ht="14.25" spans="1:11">
      <c r="A13" s="249" t="s">
        <v>92</v>
      </c>
      <c r="B13" s="266" t="s">
        <v>84</v>
      </c>
      <c r="C13" s="267" t="s">
        <v>85</v>
      </c>
      <c r="D13" s="268"/>
      <c r="E13" s="269" t="s">
        <v>93</v>
      </c>
      <c r="F13" s="267" t="s">
        <v>94</v>
      </c>
      <c r="G13" s="267" t="s">
        <v>95</v>
      </c>
      <c r="H13" s="267" t="s">
        <v>87</v>
      </c>
      <c r="I13" s="269" t="s">
        <v>96</v>
      </c>
      <c r="J13" s="266" t="s">
        <v>84</v>
      </c>
      <c r="K13" s="309" t="s">
        <v>85</v>
      </c>
    </row>
    <row r="14" ht="15" spans="1:11">
      <c r="A14" s="256" t="s">
        <v>97</v>
      </c>
      <c r="B14" s="257"/>
      <c r="C14" s="257"/>
      <c r="D14" s="257"/>
      <c r="E14" s="257"/>
      <c r="F14" s="257"/>
      <c r="G14" s="257"/>
      <c r="H14" s="257"/>
      <c r="I14" s="257"/>
      <c r="J14" s="257"/>
      <c r="K14" s="311"/>
    </row>
    <row r="15" ht="15" spans="1:11">
      <c r="A15" s="381" t="s">
        <v>98</v>
      </c>
      <c r="B15" s="382"/>
      <c r="C15" s="382"/>
      <c r="D15" s="382"/>
      <c r="E15" s="382"/>
      <c r="F15" s="382"/>
      <c r="G15" s="382"/>
      <c r="H15" s="382"/>
      <c r="I15" s="382"/>
      <c r="J15" s="382"/>
      <c r="K15" s="432"/>
    </row>
    <row r="16" ht="14.25" spans="1:11">
      <c r="A16" s="388" t="s">
        <v>99</v>
      </c>
      <c r="B16" s="385" t="s">
        <v>94</v>
      </c>
      <c r="C16" s="385" t="s">
        <v>95</v>
      </c>
      <c r="D16" s="389"/>
      <c r="E16" s="390" t="s">
        <v>100</v>
      </c>
      <c r="F16" s="385" t="s">
        <v>94</v>
      </c>
      <c r="G16" s="385" t="s">
        <v>95</v>
      </c>
      <c r="H16" s="391"/>
      <c r="I16" s="390" t="s">
        <v>101</v>
      </c>
      <c r="J16" s="385" t="s">
        <v>94</v>
      </c>
      <c r="K16" s="433" t="s">
        <v>95</v>
      </c>
    </row>
    <row r="17" customHeight="1" spans="1:22">
      <c r="A17" s="283" t="s">
        <v>102</v>
      </c>
      <c r="B17" s="267" t="s">
        <v>94</v>
      </c>
      <c r="C17" s="267" t="s">
        <v>95</v>
      </c>
      <c r="D17" s="244"/>
      <c r="E17" s="284" t="s">
        <v>103</v>
      </c>
      <c r="F17" s="267" t="s">
        <v>94</v>
      </c>
      <c r="G17" s="267" t="s">
        <v>95</v>
      </c>
      <c r="H17" s="392"/>
      <c r="I17" s="284" t="s">
        <v>104</v>
      </c>
      <c r="J17" s="267" t="s">
        <v>94</v>
      </c>
      <c r="K17" s="309" t="s">
        <v>95</v>
      </c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</row>
    <row r="18" ht="18" customHeight="1" spans="1:11">
      <c r="A18" s="393" t="s">
        <v>105</v>
      </c>
      <c r="B18" s="394"/>
      <c r="C18" s="394"/>
      <c r="D18" s="394"/>
      <c r="E18" s="394"/>
      <c r="F18" s="394"/>
      <c r="G18" s="394"/>
      <c r="H18" s="394"/>
      <c r="I18" s="394"/>
      <c r="J18" s="394"/>
      <c r="K18" s="435"/>
    </row>
    <row r="19" s="374" customFormat="1" ht="18" customHeight="1" spans="1:11">
      <c r="A19" s="381" t="s">
        <v>106</v>
      </c>
      <c r="B19" s="382"/>
      <c r="C19" s="382"/>
      <c r="D19" s="382"/>
      <c r="E19" s="382"/>
      <c r="F19" s="382"/>
      <c r="G19" s="382"/>
      <c r="H19" s="382"/>
      <c r="I19" s="382"/>
      <c r="J19" s="382"/>
      <c r="K19" s="432"/>
    </row>
    <row r="20" customHeight="1" spans="1:11">
      <c r="A20" s="395" t="s">
        <v>107</v>
      </c>
      <c r="B20" s="396"/>
      <c r="C20" s="397"/>
      <c r="D20" s="397"/>
      <c r="E20" s="397"/>
      <c r="F20" s="397"/>
      <c r="G20" s="397"/>
      <c r="H20" s="397"/>
      <c r="I20" s="397"/>
      <c r="J20" s="397"/>
      <c r="K20" s="436"/>
    </row>
    <row r="21" ht="21.75" customHeight="1" spans="1:11">
      <c r="A21" s="398" t="s">
        <v>108</v>
      </c>
      <c r="B21" s="399"/>
      <c r="C21" s="400">
        <v>120</v>
      </c>
      <c r="D21" s="400">
        <v>130</v>
      </c>
      <c r="E21" s="400">
        <v>140</v>
      </c>
      <c r="F21" s="400">
        <v>150</v>
      </c>
      <c r="G21" s="400">
        <v>160</v>
      </c>
      <c r="H21" s="400">
        <v>170</v>
      </c>
      <c r="I21" s="400"/>
      <c r="J21" s="284"/>
      <c r="K21" s="321" t="s">
        <v>109</v>
      </c>
    </row>
    <row r="22" ht="23" customHeight="1" spans="1:11">
      <c r="A22" s="401" t="s">
        <v>110</v>
      </c>
      <c r="B22" s="402"/>
      <c r="C22" s="12" t="s">
        <v>94</v>
      </c>
      <c r="D22" s="12" t="s">
        <v>94</v>
      </c>
      <c r="E22" s="12" t="s">
        <v>94</v>
      </c>
      <c r="F22" s="12" t="s">
        <v>94</v>
      </c>
      <c r="G22" s="12" t="s">
        <v>94</v>
      </c>
      <c r="H22" s="12" t="s">
        <v>94</v>
      </c>
      <c r="I22" s="12"/>
      <c r="J22" s="404"/>
      <c r="K22" s="437"/>
    </row>
    <row r="23" ht="23" customHeight="1" spans="1:11">
      <c r="A23" s="401"/>
      <c r="B23" s="402"/>
      <c r="C23" s="12"/>
      <c r="D23" s="12"/>
      <c r="E23" s="12"/>
      <c r="F23" s="12"/>
      <c r="G23" s="12"/>
      <c r="H23" s="12"/>
      <c r="I23" s="404"/>
      <c r="J23" s="404"/>
      <c r="K23" s="438"/>
    </row>
    <row r="24" ht="23" customHeight="1" spans="1:11">
      <c r="A24" s="401"/>
      <c r="B24" s="402"/>
      <c r="C24" s="12"/>
      <c r="D24" s="12"/>
      <c r="E24" s="12"/>
      <c r="F24" s="12"/>
      <c r="G24" s="12"/>
      <c r="H24" s="12"/>
      <c r="I24" s="404"/>
      <c r="J24" s="404"/>
      <c r="K24" s="438"/>
    </row>
    <row r="25" ht="23" customHeight="1" spans="1:11">
      <c r="A25" s="252"/>
      <c r="B25" s="403"/>
      <c r="C25" s="404"/>
      <c r="D25" s="404"/>
      <c r="E25" s="404"/>
      <c r="F25" s="404"/>
      <c r="G25" s="404"/>
      <c r="H25" s="404"/>
      <c r="I25" s="404"/>
      <c r="J25" s="404"/>
      <c r="K25" s="439"/>
    </row>
    <row r="26" ht="23" customHeight="1" spans="1:11">
      <c r="A26" s="252"/>
      <c r="B26" s="404"/>
      <c r="C26" s="404"/>
      <c r="D26" s="404"/>
      <c r="E26" s="404"/>
      <c r="F26" s="404"/>
      <c r="G26" s="404"/>
      <c r="H26" s="404"/>
      <c r="I26" s="404"/>
      <c r="J26" s="404"/>
      <c r="K26" s="439"/>
    </row>
    <row r="27" ht="23" customHeight="1" spans="1:11">
      <c r="A27" s="252"/>
      <c r="B27" s="404"/>
      <c r="C27" s="404"/>
      <c r="D27" s="404"/>
      <c r="E27" s="404"/>
      <c r="F27" s="404"/>
      <c r="G27" s="404"/>
      <c r="H27" s="404"/>
      <c r="I27" s="404"/>
      <c r="J27" s="404"/>
      <c r="K27" s="439"/>
    </row>
    <row r="28" ht="23" customHeight="1" spans="1:11">
      <c r="A28" s="252"/>
      <c r="B28" s="404"/>
      <c r="C28" s="404"/>
      <c r="D28" s="404"/>
      <c r="E28" s="404"/>
      <c r="F28" s="404"/>
      <c r="G28" s="404"/>
      <c r="H28" s="404"/>
      <c r="I28" s="404"/>
      <c r="J28" s="404"/>
      <c r="K28" s="439"/>
    </row>
    <row r="29" ht="18" customHeight="1" spans="1:11">
      <c r="A29" s="405" t="s">
        <v>111</v>
      </c>
      <c r="B29" s="406"/>
      <c r="C29" s="406"/>
      <c r="D29" s="406"/>
      <c r="E29" s="406"/>
      <c r="F29" s="406"/>
      <c r="G29" s="406"/>
      <c r="H29" s="406"/>
      <c r="I29" s="406"/>
      <c r="J29" s="406"/>
      <c r="K29" s="440"/>
    </row>
    <row r="30" ht="18.75" customHeight="1" spans="1:11">
      <c r="A30" s="407" t="s">
        <v>112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41"/>
    </row>
    <row r="31" ht="18.75" customHeight="1" spans="1:11">
      <c r="A31" s="409"/>
      <c r="B31" s="410"/>
      <c r="C31" s="410"/>
      <c r="D31" s="410"/>
      <c r="E31" s="410"/>
      <c r="F31" s="410"/>
      <c r="G31" s="410"/>
      <c r="H31" s="410"/>
      <c r="I31" s="410"/>
      <c r="J31" s="410"/>
      <c r="K31" s="442"/>
    </row>
    <row r="32" ht="18" customHeight="1" spans="1:11">
      <c r="A32" s="405" t="s">
        <v>113</v>
      </c>
      <c r="B32" s="406"/>
      <c r="C32" s="406"/>
      <c r="D32" s="406"/>
      <c r="E32" s="406"/>
      <c r="F32" s="406"/>
      <c r="G32" s="406"/>
      <c r="H32" s="406"/>
      <c r="I32" s="406"/>
      <c r="J32" s="406"/>
      <c r="K32" s="440"/>
    </row>
    <row r="33" ht="14.25" spans="1:11">
      <c r="A33" s="411" t="s">
        <v>114</v>
      </c>
      <c r="B33" s="412"/>
      <c r="C33" s="412"/>
      <c r="D33" s="412"/>
      <c r="E33" s="412"/>
      <c r="F33" s="412"/>
      <c r="G33" s="412"/>
      <c r="H33" s="412"/>
      <c r="I33" s="412"/>
      <c r="J33" s="412"/>
      <c r="K33" s="443"/>
    </row>
    <row r="34" ht="15" spans="1:11">
      <c r="A34" s="121" t="s">
        <v>115</v>
      </c>
      <c r="B34" s="122"/>
      <c r="C34" s="267" t="s">
        <v>65</v>
      </c>
      <c r="D34" s="267" t="s">
        <v>66</v>
      </c>
      <c r="E34" s="413" t="s">
        <v>116</v>
      </c>
      <c r="F34" s="414"/>
      <c r="G34" s="414"/>
      <c r="H34" s="414"/>
      <c r="I34" s="414"/>
      <c r="J34" s="414"/>
      <c r="K34" s="444"/>
    </row>
    <row r="35" ht="15" spans="1:11">
      <c r="A35" s="415" t="s">
        <v>117</v>
      </c>
      <c r="B35" s="415"/>
      <c r="C35" s="415"/>
      <c r="D35" s="415"/>
      <c r="E35" s="415"/>
      <c r="F35" s="415"/>
      <c r="G35" s="415"/>
      <c r="H35" s="415"/>
      <c r="I35" s="415"/>
      <c r="J35" s="415"/>
      <c r="K35" s="415"/>
    </row>
    <row r="36" ht="21" customHeight="1" spans="1:11">
      <c r="A36" s="416" t="s">
        <v>118</v>
      </c>
      <c r="B36" s="417"/>
      <c r="C36" s="417"/>
      <c r="D36" s="417"/>
      <c r="E36" s="417"/>
      <c r="F36" s="417"/>
      <c r="G36" s="417"/>
      <c r="H36" s="417"/>
      <c r="I36" s="417"/>
      <c r="J36" s="417">
        <v>1</v>
      </c>
      <c r="K36" s="445"/>
    </row>
    <row r="37" ht="21" customHeight="1" spans="1:11">
      <c r="A37" s="418" t="s">
        <v>119</v>
      </c>
      <c r="B37" s="419"/>
      <c r="C37" s="419"/>
      <c r="D37" s="419"/>
      <c r="E37" s="419"/>
      <c r="F37" s="419"/>
      <c r="G37" s="419"/>
      <c r="H37" s="419"/>
      <c r="I37" s="419"/>
      <c r="J37" s="417">
        <v>1</v>
      </c>
      <c r="K37" s="446"/>
    </row>
    <row r="38" ht="21" customHeight="1" spans="1:11">
      <c r="A38" s="418" t="s">
        <v>120</v>
      </c>
      <c r="B38" s="419"/>
      <c r="C38" s="419"/>
      <c r="D38" s="419"/>
      <c r="E38" s="419"/>
      <c r="F38" s="419"/>
      <c r="G38" s="419"/>
      <c r="H38" s="419"/>
      <c r="I38" s="419"/>
      <c r="J38" s="417">
        <v>1</v>
      </c>
      <c r="K38" s="446"/>
    </row>
    <row r="39" ht="21" customHeight="1" spans="1:11">
      <c r="A39" s="418"/>
      <c r="B39" s="419"/>
      <c r="C39" s="419"/>
      <c r="D39" s="419"/>
      <c r="E39" s="419"/>
      <c r="F39" s="419"/>
      <c r="G39" s="419"/>
      <c r="H39" s="419"/>
      <c r="I39" s="419"/>
      <c r="J39" s="417"/>
      <c r="K39" s="446"/>
    </row>
    <row r="40" ht="21" customHeight="1" spans="1:11">
      <c r="A40" s="418"/>
      <c r="B40" s="419"/>
      <c r="C40" s="419"/>
      <c r="D40" s="419"/>
      <c r="E40" s="419"/>
      <c r="F40" s="419"/>
      <c r="G40" s="419"/>
      <c r="H40" s="419"/>
      <c r="I40" s="419"/>
      <c r="J40" s="417"/>
      <c r="K40" s="446"/>
    </row>
    <row r="41" ht="21" customHeight="1" spans="1:1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324"/>
    </row>
    <row r="42" ht="21" customHeight="1" spans="1:1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324"/>
    </row>
    <row r="43" ht="15" spans="1:11">
      <c r="A43" s="286" t="s">
        <v>121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22"/>
    </row>
    <row r="44" ht="15" spans="1:11">
      <c r="A44" s="381" t="s">
        <v>122</v>
      </c>
      <c r="B44" s="382"/>
      <c r="C44" s="382"/>
      <c r="D44" s="382"/>
      <c r="E44" s="382"/>
      <c r="F44" s="382"/>
      <c r="G44" s="382"/>
      <c r="H44" s="382"/>
      <c r="I44" s="382"/>
      <c r="J44" s="382"/>
      <c r="K44" s="432"/>
    </row>
    <row r="45" ht="14.25" spans="1:11">
      <c r="A45" s="388" t="s">
        <v>123</v>
      </c>
      <c r="B45" s="385" t="s">
        <v>94</v>
      </c>
      <c r="C45" s="385" t="s">
        <v>95</v>
      </c>
      <c r="D45" s="385" t="s">
        <v>87</v>
      </c>
      <c r="E45" s="390" t="s">
        <v>124</v>
      </c>
      <c r="F45" s="385" t="s">
        <v>94</v>
      </c>
      <c r="G45" s="385" t="s">
        <v>95</v>
      </c>
      <c r="H45" s="385" t="s">
        <v>87</v>
      </c>
      <c r="I45" s="390" t="s">
        <v>125</v>
      </c>
      <c r="J45" s="385" t="s">
        <v>94</v>
      </c>
      <c r="K45" s="433" t="s">
        <v>95</v>
      </c>
    </row>
    <row r="46" ht="14.25" spans="1:11">
      <c r="A46" s="283" t="s">
        <v>86</v>
      </c>
      <c r="B46" s="267" t="s">
        <v>94</v>
      </c>
      <c r="C46" s="267" t="s">
        <v>95</v>
      </c>
      <c r="D46" s="267" t="s">
        <v>87</v>
      </c>
      <c r="E46" s="284" t="s">
        <v>93</v>
      </c>
      <c r="F46" s="267" t="s">
        <v>94</v>
      </c>
      <c r="G46" s="267" t="s">
        <v>95</v>
      </c>
      <c r="H46" s="267" t="s">
        <v>87</v>
      </c>
      <c r="I46" s="284" t="s">
        <v>104</v>
      </c>
      <c r="J46" s="267" t="s">
        <v>94</v>
      </c>
      <c r="K46" s="309" t="s">
        <v>95</v>
      </c>
    </row>
    <row r="47" ht="15" spans="1:11">
      <c r="A47" s="256" t="s">
        <v>97</v>
      </c>
      <c r="B47" s="257"/>
      <c r="C47" s="257"/>
      <c r="D47" s="257"/>
      <c r="E47" s="257"/>
      <c r="F47" s="257"/>
      <c r="G47" s="257"/>
      <c r="H47" s="257"/>
      <c r="I47" s="257"/>
      <c r="J47" s="257"/>
      <c r="K47" s="311"/>
    </row>
    <row r="48" ht="15" spans="1:11">
      <c r="A48" s="415" t="s">
        <v>126</v>
      </c>
      <c r="B48" s="415"/>
      <c r="C48" s="415"/>
      <c r="D48" s="415"/>
      <c r="E48" s="415"/>
      <c r="F48" s="415"/>
      <c r="G48" s="415"/>
      <c r="H48" s="415"/>
      <c r="I48" s="415"/>
      <c r="J48" s="415"/>
      <c r="K48" s="415"/>
    </row>
    <row r="49" ht="15" spans="1:11">
      <c r="A49" s="420"/>
      <c r="B49" s="421"/>
      <c r="C49" s="421"/>
      <c r="D49" s="421"/>
      <c r="E49" s="421"/>
      <c r="F49" s="421"/>
      <c r="G49" s="421"/>
      <c r="H49" s="421"/>
      <c r="I49" s="421"/>
      <c r="J49" s="421"/>
      <c r="K49" s="447"/>
    </row>
    <row r="50" ht="15" spans="1:11">
      <c r="A50" s="422" t="s">
        <v>127</v>
      </c>
      <c r="B50" s="423" t="s">
        <v>128</v>
      </c>
      <c r="C50" s="423"/>
      <c r="D50" s="424" t="s">
        <v>129</v>
      </c>
      <c r="E50" s="425" t="s">
        <v>130</v>
      </c>
      <c r="F50" s="426" t="s">
        <v>131</v>
      </c>
      <c r="G50" s="427">
        <v>45768</v>
      </c>
      <c r="H50" s="428" t="s">
        <v>132</v>
      </c>
      <c r="I50" s="448"/>
      <c r="J50" s="449" t="s">
        <v>133</v>
      </c>
      <c r="K50" s="450"/>
    </row>
    <row r="51" ht="15" spans="1:11">
      <c r="A51" s="415" t="s">
        <v>134</v>
      </c>
      <c r="B51" s="415"/>
      <c r="C51" s="415"/>
      <c r="D51" s="415"/>
      <c r="E51" s="415"/>
      <c r="F51" s="415"/>
      <c r="G51" s="415"/>
      <c r="H51" s="415"/>
      <c r="I51" s="415"/>
      <c r="J51" s="415"/>
      <c r="K51" s="415"/>
    </row>
    <row r="52" ht="15" spans="1:11">
      <c r="A52" s="429" t="s">
        <v>135</v>
      </c>
      <c r="B52" s="430"/>
      <c r="C52" s="430"/>
      <c r="D52" s="430"/>
      <c r="E52" s="430"/>
      <c r="F52" s="430"/>
      <c r="G52" s="430"/>
      <c r="H52" s="430"/>
      <c r="I52" s="430"/>
      <c r="J52" s="430"/>
      <c r="K52" s="451"/>
    </row>
    <row r="53" ht="15" spans="1:11">
      <c r="A53" s="422" t="s">
        <v>127</v>
      </c>
      <c r="B53" s="423" t="s">
        <v>128</v>
      </c>
      <c r="C53" s="423"/>
      <c r="D53" s="424" t="s">
        <v>129</v>
      </c>
      <c r="E53" s="425" t="s">
        <v>130</v>
      </c>
      <c r="F53" s="426" t="s">
        <v>131</v>
      </c>
      <c r="G53" s="427">
        <v>45768</v>
      </c>
      <c r="H53" s="428" t="s">
        <v>132</v>
      </c>
      <c r="I53" s="448"/>
      <c r="J53" s="449" t="s">
        <v>133</v>
      </c>
      <c r="K53" s="450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8"/>
  <sheetViews>
    <sheetView workbookViewId="0">
      <selection activeCell="A6" sqref="A6:G13"/>
    </sheetView>
  </sheetViews>
  <sheetFormatPr defaultColWidth="9" defaultRowHeight="14.25"/>
  <cols>
    <col min="1" max="1" width="19.875" style="62" customWidth="1"/>
    <col min="2" max="2" width="9.75" style="62" customWidth="1"/>
    <col min="3" max="3" width="9.75" style="64" customWidth="1"/>
    <col min="4" max="8" width="9.75" style="62" customWidth="1"/>
    <col min="9" max="9" width="4.125" style="332" customWidth="1"/>
    <col min="10" max="10" width="10.75" style="62" customWidth="1"/>
    <col min="11" max="11" width="9.75" style="62" customWidth="1"/>
    <col min="12" max="12" width="9.75" style="333" customWidth="1"/>
    <col min="13" max="13" width="9.75" style="62" customWidth="1"/>
    <col min="14" max="14" width="9.75" style="333" customWidth="1"/>
    <col min="15" max="15" width="9.75" style="62" customWidth="1"/>
    <col min="16" max="16" width="9.75" style="183" customWidth="1"/>
    <col min="17" max="254" width="9" style="62"/>
    <col min="255" max="16378" width="9" style="65"/>
  </cols>
  <sheetData>
    <row r="1" s="62" customFormat="1" ht="29" customHeight="1" spans="1:257">
      <c r="A1" s="66" t="s">
        <v>136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209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="62" customFormat="1" ht="20" customHeight="1" spans="1:257">
      <c r="A2" s="69" t="s">
        <v>61</v>
      </c>
      <c r="B2" s="485" t="s">
        <v>62</v>
      </c>
      <c r="C2" s="71"/>
      <c r="D2" s="72" t="s">
        <v>68</v>
      </c>
      <c r="E2" s="72"/>
      <c r="F2" s="72"/>
      <c r="G2" s="72"/>
      <c r="H2" s="334"/>
      <c r="I2" s="346"/>
      <c r="J2" s="69" t="s">
        <v>56</v>
      </c>
      <c r="K2" s="94" t="s">
        <v>57</v>
      </c>
      <c r="L2" s="94"/>
      <c r="M2" s="94"/>
      <c r="N2" s="94"/>
      <c r="O2" s="347"/>
      <c r="P2" s="348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="62" customFormat="1" ht="17.25" spans="1:257">
      <c r="A3" s="74" t="s">
        <v>137</v>
      </c>
      <c r="B3" s="75" t="s">
        <v>138</v>
      </c>
      <c r="C3" s="76"/>
      <c r="D3" s="75"/>
      <c r="E3" s="75"/>
      <c r="F3" s="75"/>
      <c r="G3" s="75"/>
      <c r="H3" s="335"/>
      <c r="I3" s="349"/>
      <c r="J3" s="350" t="s">
        <v>139</v>
      </c>
      <c r="K3" s="351"/>
      <c r="L3" s="351"/>
      <c r="M3" s="351"/>
      <c r="N3" s="351"/>
      <c r="O3" s="352"/>
      <c r="P3" s="353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  <c r="IW3" s="65"/>
    </row>
    <row r="4" s="62" customFormat="1" ht="16.5" spans="1:257">
      <c r="A4" s="74"/>
      <c r="B4" s="78"/>
      <c r="C4" s="78"/>
      <c r="D4" s="78"/>
      <c r="E4" s="78"/>
      <c r="F4" s="78"/>
      <c r="G4" s="78"/>
      <c r="H4" s="335"/>
      <c r="I4" s="349"/>
      <c r="J4" s="354"/>
      <c r="K4" s="355"/>
      <c r="L4" s="355">
        <v>130</v>
      </c>
      <c r="M4" s="355">
        <v>130</v>
      </c>
      <c r="N4" s="355"/>
      <c r="O4" s="355"/>
      <c r="P4" s="356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</row>
    <row r="5" s="62" customFormat="1" ht="39" customHeight="1" spans="1:257">
      <c r="A5" s="74"/>
      <c r="B5" s="79" t="s">
        <v>140</v>
      </c>
      <c r="C5" s="79" t="s">
        <v>141</v>
      </c>
      <c r="D5" s="336" t="s">
        <v>142</v>
      </c>
      <c r="E5" s="79" t="s">
        <v>143</v>
      </c>
      <c r="F5" s="337" t="s">
        <v>144</v>
      </c>
      <c r="G5" s="337" t="s">
        <v>145</v>
      </c>
      <c r="H5" s="338"/>
      <c r="I5" s="357"/>
      <c r="J5" s="358"/>
      <c r="K5" s="78"/>
      <c r="L5" s="359" t="s">
        <v>146</v>
      </c>
      <c r="M5" s="359" t="s">
        <v>147</v>
      </c>
      <c r="N5" s="78"/>
      <c r="O5" s="78"/>
      <c r="P5" s="335"/>
      <c r="Q5" s="65"/>
      <c r="R5" s="65"/>
      <c r="Y5" s="78" t="s">
        <v>148</v>
      </c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  <c r="IW5" s="65"/>
    </row>
    <row r="6" s="62" customFormat="1" ht="24" customHeight="1" spans="1:257">
      <c r="A6" s="339" t="s">
        <v>149</v>
      </c>
      <c r="B6" s="340">
        <f t="shared" ref="B6:B8" si="0">C6-4</f>
        <v>43</v>
      </c>
      <c r="C6" s="79">
        <v>47</v>
      </c>
      <c r="D6" s="341">
        <f t="shared" ref="D6:D8" si="1">C6+4</f>
        <v>51</v>
      </c>
      <c r="E6" s="340">
        <f>D6+4</f>
        <v>55</v>
      </c>
      <c r="F6" s="340">
        <f>E6+4</f>
        <v>59</v>
      </c>
      <c r="G6" s="340">
        <f>F6+2</f>
        <v>61</v>
      </c>
      <c r="H6" s="342"/>
      <c r="I6" s="360"/>
      <c r="J6" s="361"/>
      <c r="K6" s="362"/>
      <c r="L6" s="363" t="s">
        <v>150</v>
      </c>
      <c r="M6" s="362" t="s">
        <v>151</v>
      </c>
      <c r="N6" s="362"/>
      <c r="O6" s="362"/>
      <c r="P6" s="364"/>
      <c r="Q6" s="65"/>
      <c r="R6" s="65"/>
      <c r="Y6" s="78" t="s">
        <v>152</v>
      </c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  <c r="IW6" s="65"/>
    </row>
    <row r="7" s="62" customFormat="1" ht="24" customHeight="1" spans="1:257">
      <c r="A7" s="339" t="s">
        <v>153</v>
      </c>
      <c r="B7" s="340">
        <f t="shared" si="0"/>
        <v>74</v>
      </c>
      <c r="C7" s="79">
        <v>78</v>
      </c>
      <c r="D7" s="336">
        <f t="shared" si="1"/>
        <v>82</v>
      </c>
      <c r="E7" s="340">
        <f>D7+6</f>
        <v>88</v>
      </c>
      <c r="F7" s="340">
        <f>E7+6</f>
        <v>94</v>
      </c>
      <c r="G7" s="340">
        <f>F7+4</f>
        <v>98</v>
      </c>
      <c r="H7" s="342"/>
      <c r="I7" s="360"/>
      <c r="J7" s="365"/>
      <c r="K7" s="363"/>
      <c r="L7" s="363" t="s">
        <v>154</v>
      </c>
      <c r="M7" s="362" t="s">
        <v>155</v>
      </c>
      <c r="N7" s="363"/>
      <c r="O7" s="363"/>
      <c r="P7" s="366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</row>
    <row r="8" s="62" customFormat="1" ht="24" customHeight="1" spans="1:257">
      <c r="A8" s="339" t="s">
        <v>156</v>
      </c>
      <c r="B8" s="340">
        <f t="shared" si="0"/>
        <v>74</v>
      </c>
      <c r="C8" s="79">
        <v>78</v>
      </c>
      <c r="D8" s="336">
        <f t="shared" si="1"/>
        <v>82</v>
      </c>
      <c r="E8" s="340">
        <f>D8+6</f>
        <v>88</v>
      </c>
      <c r="F8" s="340">
        <f>E8+6</f>
        <v>94</v>
      </c>
      <c r="G8" s="340">
        <f>F8+4</f>
        <v>98</v>
      </c>
      <c r="H8" s="342"/>
      <c r="I8" s="360"/>
      <c r="J8" s="365"/>
      <c r="K8" s="363"/>
      <c r="L8" s="363" t="s">
        <v>157</v>
      </c>
      <c r="M8" s="362" t="s">
        <v>155</v>
      </c>
      <c r="N8" s="363"/>
      <c r="O8" s="363"/>
      <c r="P8" s="366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</row>
    <row r="9" s="62" customFormat="1" ht="24" customHeight="1" spans="1:257">
      <c r="A9" s="339" t="s">
        <v>158</v>
      </c>
      <c r="B9" s="340">
        <f>C9-1.5</f>
        <v>38</v>
      </c>
      <c r="C9" s="79">
        <v>39.5</v>
      </c>
      <c r="D9" s="336">
        <f>C9+1.5</f>
        <v>41</v>
      </c>
      <c r="E9" s="340">
        <f>D9+1.8</f>
        <v>42.8</v>
      </c>
      <c r="F9" s="340">
        <f>E9+1.8</f>
        <v>44.6</v>
      </c>
      <c r="G9" s="340">
        <f>F9+1.2</f>
        <v>45.8</v>
      </c>
      <c r="H9" s="342"/>
      <c r="I9" s="360"/>
      <c r="J9" s="365"/>
      <c r="K9" s="363"/>
      <c r="L9" s="363" t="s">
        <v>159</v>
      </c>
      <c r="M9" s="363" t="s">
        <v>155</v>
      </c>
      <c r="N9" s="363"/>
      <c r="O9" s="363"/>
      <c r="P9" s="366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</row>
    <row r="10" s="62" customFormat="1" ht="24" customHeight="1" spans="1:257">
      <c r="A10" s="339" t="s">
        <v>160</v>
      </c>
      <c r="B10" s="340">
        <f>C10-1.5</f>
        <v>36.5</v>
      </c>
      <c r="C10" s="79">
        <v>38</v>
      </c>
      <c r="D10" s="336">
        <f>C10+1.5</f>
        <v>39.5</v>
      </c>
      <c r="E10" s="340">
        <f>D10+1.5</f>
        <v>41</v>
      </c>
      <c r="F10" s="340">
        <f>E10+1.5</f>
        <v>42.5</v>
      </c>
      <c r="G10" s="340">
        <f>F10+1</f>
        <v>43.5</v>
      </c>
      <c r="H10" s="342"/>
      <c r="I10" s="360"/>
      <c r="J10" s="365"/>
      <c r="K10" s="363"/>
      <c r="L10" s="363" t="s">
        <v>155</v>
      </c>
      <c r="M10" s="363" t="s">
        <v>155</v>
      </c>
      <c r="N10" s="363"/>
      <c r="O10" s="363"/>
      <c r="P10" s="366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  <c r="IW10" s="65"/>
    </row>
    <row r="11" s="62" customFormat="1" ht="24" customHeight="1" spans="1:257">
      <c r="A11" s="79" t="s">
        <v>161</v>
      </c>
      <c r="B11" s="79">
        <f>C11-1</f>
        <v>13</v>
      </c>
      <c r="C11" s="79">
        <v>14</v>
      </c>
      <c r="D11" s="336">
        <f t="shared" ref="D11:G11" si="2">C11+1</f>
        <v>15</v>
      </c>
      <c r="E11" s="79">
        <f t="shared" si="2"/>
        <v>16</v>
      </c>
      <c r="F11" s="79">
        <f t="shared" si="2"/>
        <v>17</v>
      </c>
      <c r="G11" s="79">
        <f t="shared" si="2"/>
        <v>18</v>
      </c>
      <c r="H11" s="342"/>
      <c r="I11" s="360"/>
      <c r="J11" s="365"/>
      <c r="K11" s="363"/>
      <c r="L11" s="363" t="s">
        <v>155</v>
      </c>
      <c r="M11" s="363" t="s">
        <v>155</v>
      </c>
      <c r="N11" s="363"/>
      <c r="O11" s="363"/>
      <c r="P11" s="366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</row>
    <row r="12" s="62" customFormat="1" ht="24" customHeight="1" spans="1:257">
      <c r="A12" s="339" t="s">
        <v>162</v>
      </c>
      <c r="B12" s="340">
        <f>C12-0.8</f>
        <v>13.7</v>
      </c>
      <c r="C12" s="79">
        <v>14.5</v>
      </c>
      <c r="D12" s="336">
        <f>C12+0.8</f>
        <v>15.3</v>
      </c>
      <c r="E12" s="340">
        <f>D12+1.2</f>
        <v>16.5</v>
      </c>
      <c r="F12" s="340">
        <f>E12+1.2</f>
        <v>17.7</v>
      </c>
      <c r="G12" s="340">
        <f>F12+0.8</f>
        <v>18.5</v>
      </c>
      <c r="H12" s="343"/>
      <c r="I12" s="367"/>
      <c r="J12" s="365"/>
      <c r="K12" s="363"/>
      <c r="L12" s="363" t="s">
        <v>163</v>
      </c>
      <c r="M12" s="363" t="s">
        <v>164</v>
      </c>
      <c r="N12" s="363"/>
      <c r="O12" s="363"/>
      <c r="P12" s="366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  <c r="IW12" s="65"/>
    </row>
    <row r="13" s="62" customFormat="1" ht="24" customHeight="1" spans="1:257">
      <c r="A13" s="79" t="s">
        <v>165</v>
      </c>
      <c r="B13" s="340">
        <f>C13-0.8</f>
        <v>12.7</v>
      </c>
      <c r="C13" s="82">
        <v>13.5</v>
      </c>
      <c r="D13" s="336">
        <f>C13+0.8</f>
        <v>14.3</v>
      </c>
      <c r="E13" s="82">
        <f>D13+1</f>
        <v>15.3</v>
      </c>
      <c r="F13" s="82">
        <f>E13+1</f>
        <v>16.3</v>
      </c>
      <c r="G13" s="82">
        <f>F13+0.6</f>
        <v>16.9</v>
      </c>
      <c r="H13" s="343"/>
      <c r="I13" s="367"/>
      <c r="J13" s="365"/>
      <c r="K13" s="363"/>
      <c r="L13" s="363" t="s">
        <v>166</v>
      </c>
      <c r="M13" s="363" t="s">
        <v>155</v>
      </c>
      <c r="N13" s="363"/>
      <c r="O13" s="363"/>
      <c r="P13" s="366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  <c r="IW13" s="65"/>
    </row>
    <row r="14" s="62" customFormat="1" ht="24" customHeight="1" spans="1:257">
      <c r="A14" s="83"/>
      <c r="B14" s="84"/>
      <c r="C14" s="84"/>
      <c r="D14" s="84"/>
      <c r="E14" s="84"/>
      <c r="F14" s="84"/>
      <c r="G14" s="84"/>
      <c r="H14" s="344"/>
      <c r="I14" s="368"/>
      <c r="J14" s="365"/>
      <c r="K14" s="363"/>
      <c r="L14" s="363"/>
      <c r="M14" s="363"/>
      <c r="N14" s="363"/>
      <c r="O14" s="363"/>
      <c r="P14" s="366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  <c r="IW14" s="65"/>
    </row>
    <row r="15" s="62" customFormat="1" ht="24" customHeight="1" spans="1:257">
      <c r="A15" s="85"/>
      <c r="B15" s="86"/>
      <c r="C15" s="86"/>
      <c r="D15" s="86"/>
      <c r="E15" s="86"/>
      <c r="F15" s="86"/>
      <c r="G15" s="86"/>
      <c r="H15" s="345"/>
      <c r="I15" s="369"/>
      <c r="J15" s="370"/>
      <c r="K15" s="371"/>
      <c r="L15" s="371"/>
      <c r="M15" s="371"/>
      <c r="N15" s="371"/>
      <c r="O15" s="371"/>
      <c r="P15" s="372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  <c r="IW15" s="65"/>
    </row>
    <row r="16" s="62" customFormat="1" ht="24" customHeight="1" spans="1:257">
      <c r="A16" s="88"/>
      <c r="B16" s="89"/>
      <c r="C16" s="89"/>
      <c r="D16" s="89"/>
      <c r="E16" s="89"/>
      <c r="F16" s="89"/>
      <c r="G16" s="208"/>
      <c r="I16" s="332"/>
      <c r="L16" s="333"/>
      <c r="N16" s="333"/>
      <c r="P16" s="209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</row>
    <row r="17" s="62" customFormat="1" spans="1:257">
      <c r="A17" s="91" t="s">
        <v>167</v>
      </c>
      <c r="B17" s="91"/>
      <c r="C17" s="92"/>
      <c r="I17" s="332"/>
      <c r="L17" s="333"/>
      <c r="N17" s="333"/>
      <c r="P17" s="209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  <c r="IW17" s="65"/>
    </row>
    <row r="18" s="62" customFormat="1" spans="3:257">
      <c r="C18" s="64"/>
      <c r="E18" s="103" t="s">
        <v>168</v>
      </c>
      <c r="F18" s="103"/>
      <c r="G18" s="231">
        <v>45768</v>
      </c>
      <c r="I18" s="332"/>
      <c r="J18" s="103" t="s">
        <v>169</v>
      </c>
      <c r="K18" s="103" t="s">
        <v>130</v>
      </c>
      <c r="L18" s="333"/>
      <c r="N18" s="373" t="s">
        <v>170</v>
      </c>
      <c r="O18" s="91" t="s">
        <v>133</v>
      </c>
      <c r="P18" s="209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  <c r="IW18" s="65"/>
    </row>
  </sheetData>
  <mergeCells count="7">
    <mergeCell ref="A1:O1"/>
    <mergeCell ref="B2:C2"/>
    <mergeCell ref="D2:G2"/>
    <mergeCell ref="K2:O2"/>
    <mergeCell ref="B3:G3"/>
    <mergeCell ref="J3:O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32" customWidth="1"/>
    <col min="2" max="16384" width="10" style="232"/>
  </cols>
  <sheetData>
    <row r="1" ht="22.5" customHeight="1" spans="1:11">
      <c r="A1" s="108" t="s">
        <v>171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17.25" customHeight="1" spans="1:11">
      <c r="A2" s="233" t="s">
        <v>53</v>
      </c>
      <c r="B2" s="234"/>
      <c r="C2" s="234"/>
      <c r="D2" s="235" t="s">
        <v>55</v>
      </c>
      <c r="E2" s="235"/>
      <c r="F2" s="234"/>
      <c r="G2" s="234"/>
      <c r="H2" s="236" t="s">
        <v>56</v>
      </c>
      <c r="I2" s="307"/>
      <c r="J2" s="307"/>
      <c r="K2" s="308"/>
    </row>
    <row r="3" customHeight="1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customHeight="1" spans="1:11">
      <c r="A4" s="243" t="s">
        <v>61</v>
      </c>
      <c r="B4" s="244"/>
      <c r="C4" s="245"/>
      <c r="D4" s="243" t="s">
        <v>63</v>
      </c>
      <c r="E4" s="246"/>
      <c r="F4" s="247"/>
      <c r="G4" s="248"/>
      <c r="H4" s="243" t="s">
        <v>172</v>
      </c>
      <c r="I4" s="246"/>
      <c r="J4" s="267" t="s">
        <v>65</v>
      </c>
      <c r="K4" s="309" t="s">
        <v>66</v>
      </c>
    </row>
    <row r="5" customHeight="1" spans="1:11">
      <c r="A5" s="249" t="s">
        <v>67</v>
      </c>
      <c r="B5" s="250"/>
      <c r="C5" s="251"/>
      <c r="D5" s="243" t="s">
        <v>173</v>
      </c>
      <c r="E5" s="246"/>
      <c r="F5" s="244"/>
      <c r="G5" s="245"/>
      <c r="H5" s="243" t="s">
        <v>174</v>
      </c>
      <c r="I5" s="246"/>
      <c r="J5" s="267" t="s">
        <v>65</v>
      </c>
      <c r="K5" s="309" t="s">
        <v>66</v>
      </c>
    </row>
    <row r="6" customHeight="1" spans="1:11">
      <c r="A6" s="243" t="s">
        <v>71</v>
      </c>
      <c r="B6" s="250"/>
      <c r="C6" s="251"/>
      <c r="D6" s="243" t="s">
        <v>175</v>
      </c>
      <c r="E6" s="246"/>
      <c r="F6" s="244"/>
      <c r="G6" s="245"/>
      <c r="H6" s="243" t="s">
        <v>176</v>
      </c>
      <c r="I6" s="246"/>
      <c r="J6" s="246"/>
      <c r="K6" s="310"/>
    </row>
    <row r="7" customHeight="1" spans="1:11">
      <c r="A7" s="243" t="s">
        <v>75</v>
      </c>
      <c r="B7" s="244"/>
      <c r="C7" s="245"/>
      <c r="D7" s="243" t="s">
        <v>177</v>
      </c>
      <c r="E7" s="246"/>
      <c r="F7" s="244"/>
      <c r="G7" s="245"/>
      <c r="H7" s="252"/>
      <c r="I7" s="267"/>
      <c r="J7" s="267"/>
      <c r="K7" s="309"/>
    </row>
    <row r="8" customHeight="1" spans="1:11">
      <c r="A8" s="253" t="s">
        <v>78</v>
      </c>
      <c r="B8" s="254" t="s">
        <v>178</v>
      </c>
      <c r="C8" s="255"/>
      <c r="D8" s="256" t="s">
        <v>79</v>
      </c>
      <c r="E8" s="257"/>
      <c r="F8" s="258"/>
      <c r="G8" s="259"/>
      <c r="H8" s="256"/>
      <c r="I8" s="257"/>
      <c r="J8" s="257"/>
      <c r="K8" s="311"/>
    </row>
    <row r="9" customHeight="1" spans="1:11">
      <c r="A9" s="260" t="s">
        <v>179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customHeight="1" spans="1:11">
      <c r="A10" s="261" t="s">
        <v>83</v>
      </c>
      <c r="B10" s="262" t="s">
        <v>84</v>
      </c>
      <c r="C10" s="263" t="s">
        <v>85</v>
      </c>
      <c r="D10" s="264"/>
      <c r="E10" s="265" t="s">
        <v>88</v>
      </c>
      <c r="F10" s="262" t="s">
        <v>84</v>
      </c>
      <c r="G10" s="263" t="s">
        <v>85</v>
      </c>
      <c r="H10" s="262"/>
      <c r="I10" s="265" t="s">
        <v>86</v>
      </c>
      <c r="J10" s="262" t="s">
        <v>84</v>
      </c>
      <c r="K10" s="312" t="s">
        <v>85</v>
      </c>
    </row>
    <row r="11" customHeight="1" spans="1:11">
      <c r="A11" s="249" t="s">
        <v>89</v>
      </c>
      <c r="B11" s="266" t="s">
        <v>84</v>
      </c>
      <c r="C11" s="267" t="s">
        <v>85</v>
      </c>
      <c r="D11" s="268"/>
      <c r="E11" s="269" t="s">
        <v>91</v>
      </c>
      <c r="F11" s="266" t="s">
        <v>84</v>
      </c>
      <c r="G11" s="267" t="s">
        <v>85</v>
      </c>
      <c r="H11" s="266"/>
      <c r="I11" s="269" t="s">
        <v>96</v>
      </c>
      <c r="J11" s="266" t="s">
        <v>84</v>
      </c>
      <c r="K11" s="309" t="s">
        <v>85</v>
      </c>
    </row>
    <row r="12" customHeight="1" spans="1:11">
      <c r="A12" s="256" t="s">
        <v>116</v>
      </c>
      <c r="B12" s="257"/>
      <c r="C12" s="257"/>
      <c r="D12" s="257"/>
      <c r="E12" s="257"/>
      <c r="F12" s="257"/>
      <c r="G12" s="257"/>
      <c r="H12" s="257"/>
      <c r="I12" s="257"/>
      <c r="J12" s="257"/>
      <c r="K12" s="311"/>
    </row>
    <row r="13" customHeight="1" spans="1:11">
      <c r="A13" s="270" t="s">
        <v>180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customHeight="1" spans="1:11">
      <c r="A14" s="271"/>
      <c r="B14" s="272"/>
      <c r="C14" s="272"/>
      <c r="D14" s="272"/>
      <c r="E14" s="272"/>
      <c r="F14" s="272"/>
      <c r="G14" s="272"/>
      <c r="H14" s="272"/>
      <c r="I14" s="313"/>
      <c r="J14" s="313"/>
      <c r="K14" s="314"/>
    </row>
    <row r="15" customHeight="1" spans="1:11">
      <c r="A15" s="273"/>
      <c r="B15" s="274"/>
      <c r="C15" s="274"/>
      <c r="D15" s="275"/>
      <c r="E15" s="276"/>
      <c r="F15" s="274"/>
      <c r="G15" s="274"/>
      <c r="H15" s="275"/>
      <c r="I15" s="315"/>
      <c r="J15" s="316"/>
      <c r="K15" s="317"/>
    </row>
    <row r="16" customHeight="1" spans="1:1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318"/>
    </row>
    <row r="17" customHeight="1" spans="1:11">
      <c r="A17" s="270" t="s">
        <v>181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customHeight="1" spans="1:11">
      <c r="A18" s="271"/>
      <c r="B18" s="272"/>
      <c r="C18" s="272"/>
      <c r="D18" s="272"/>
      <c r="E18" s="272"/>
      <c r="F18" s="272"/>
      <c r="G18" s="272"/>
      <c r="H18" s="272"/>
      <c r="I18" s="313"/>
      <c r="J18" s="313"/>
      <c r="K18" s="314"/>
    </row>
    <row r="19" customHeight="1" spans="1:11">
      <c r="A19" s="273"/>
      <c r="B19" s="274"/>
      <c r="C19" s="274"/>
      <c r="D19" s="275"/>
      <c r="E19" s="276"/>
      <c r="F19" s="274"/>
      <c r="G19" s="274"/>
      <c r="H19" s="275"/>
      <c r="I19" s="315"/>
      <c r="J19" s="316"/>
      <c r="K19" s="317"/>
    </row>
    <row r="20" customHeight="1" spans="1:1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318"/>
    </row>
    <row r="21" customHeight="1" spans="1:11">
      <c r="A21" s="279" t="s">
        <v>113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</row>
    <row r="22" customHeight="1" spans="1:11">
      <c r="A22" s="109" t="s">
        <v>114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2"/>
    </row>
    <row r="23" customHeight="1" spans="1:11">
      <c r="A23" s="121" t="s">
        <v>115</v>
      </c>
      <c r="B23" s="122"/>
      <c r="C23" s="267" t="s">
        <v>65</v>
      </c>
      <c r="D23" s="267" t="s">
        <v>66</v>
      </c>
      <c r="E23" s="120"/>
      <c r="F23" s="120"/>
      <c r="G23" s="120"/>
      <c r="H23" s="120"/>
      <c r="I23" s="120"/>
      <c r="J23" s="120"/>
      <c r="K23" s="166"/>
    </row>
    <row r="24" customHeight="1" spans="1:11">
      <c r="A24" s="280" t="s">
        <v>182</v>
      </c>
      <c r="B24" s="116"/>
      <c r="C24" s="116"/>
      <c r="D24" s="116"/>
      <c r="E24" s="116"/>
      <c r="F24" s="116"/>
      <c r="G24" s="116"/>
      <c r="H24" s="116"/>
      <c r="I24" s="116"/>
      <c r="J24" s="116"/>
      <c r="K24" s="319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20"/>
    </row>
    <row r="26" customHeight="1" spans="1:11">
      <c r="A26" s="260" t="s">
        <v>122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customHeight="1" spans="1:11">
      <c r="A27" s="237" t="s">
        <v>123</v>
      </c>
      <c r="B27" s="263" t="s">
        <v>94</v>
      </c>
      <c r="C27" s="263" t="s">
        <v>95</v>
      </c>
      <c r="D27" s="263" t="s">
        <v>87</v>
      </c>
      <c r="E27" s="238" t="s">
        <v>124</v>
      </c>
      <c r="F27" s="263" t="s">
        <v>94</v>
      </c>
      <c r="G27" s="263" t="s">
        <v>95</v>
      </c>
      <c r="H27" s="263" t="s">
        <v>87</v>
      </c>
      <c r="I27" s="238" t="s">
        <v>125</v>
      </c>
      <c r="J27" s="263" t="s">
        <v>94</v>
      </c>
      <c r="K27" s="312" t="s">
        <v>95</v>
      </c>
    </row>
    <row r="28" customHeight="1" spans="1:11">
      <c r="A28" s="283" t="s">
        <v>86</v>
      </c>
      <c r="B28" s="267" t="s">
        <v>94</v>
      </c>
      <c r="C28" s="267" t="s">
        <v>95</v>
      </c>
      <c r="D28" s="267" t="s">
        <v>87</v>
      </c>
      <c r="E28" s="284" t="s">
        <v>93</v>
      </c>
      <c r="F28" s="267" t="s">
        <v>94</v>
      </c>
      <c r="G28" s="267" t="s">
        <v>95</v>
      </c>
      <c r="H28" s="267" t="s">
        <v>87</v>
      </c>
      <c r="I28" s="284" t="s">
        <v>104</v>
      </c>
      <c r="J28" s="267" t="s">
        <v>94</v>
      </c>
      <c r="K28" s="309" t="s">
        <v>95</v>
      </c>
    </row>
    <row r="29" customHeight="1" spans="1:11">
      <c r="A29" s="243" t="s">
        <v>97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21"/>
    </row>
    <row r="30" customHeight="1" spans="1:11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322"/>
    </row>
    <row r="31" customHeight="1" spans="1:11">
      <c r="A31" s="288" t="s">
        <v>183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ht="21" customHeight="1" spans="1:11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323"/>
    </row>
    <row r="33" ht="21" customHeight="1" spans="1:11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324"/>
    </row>
    <row r="34" ht="21" customHeight="1" spans="1:1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324"/>
    </row>
    <row r="35" ht="21" customHeight="1" spans="1:11">
      <c r="A35" s="291"/>
      <c r="B35" s="292"/>
      <c r="C35" s="292"/>
      <c r="D35" s="292"/>
      <c r="E35" s="292"/>
      <c r="F35" s="292"/>
      <c r="G35" s="292"/>
      <c r="H35" s="292"/>
      <c r="I35" s="292"/>
      <c r="J35" s="292"/>
      <c r="K35" s="324"/>
    </row>
    <row r="36" ht="21" customHeight="1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4"/>
    </row>
    <row r="37" ht="21" customHeight="1" spans="1:1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324"/>
    </row>
    <row r="38" ht="21" customHeight="1" spans="1:1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324"/>
    </row>
    <row r="39" ht="21" customHeight="1" spans="1:1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324"/>
    </row>
    <row r="40" ht="21" customHeight="1" spans="1:1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324"/>
    </row>
    <row r="41" ht="21" customHeight="1" spans="1:1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324"/>
    </row>
    <row r="42" ht="21" customHeight="1" spans="1:1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324"/>
    </row>
    <row r="43" ht="17.25" customHeight="1" spans="1:11">
      <c r="A43" s="286" t="s">
        <v>121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22"/>
    </row>
    <row r="44" customHeight="1" spans="1:11">
      <c r="A44" s="288" t="s">
        <v>184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ht="18" customHeight="1" spans="1:11">
      <c r="A45" s="293" t="s">
        <v>116</v>
      </c>
      <c r="B45" s="294"/>
      <c r="C45" s="294"/>
      <c r="D45" s="294"/>
      <c r="E45" s="294"/>
      <c r="F45" s="294"/>
      <c r="G45" s="294"/>
      <c r="H45" s="294"/>
      <c r="I45" s="294"/>
      <c r="J45" s="294"/>
      <c r="K45" s="325"/>
    </row>
    <row r="46" ht="18" customHeight="1" spans="1:11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325"/>
    </row>
    <row r="47" ht="18" customHeight="1" spans="1:1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320"/>
    </row>
    <row r="48" ht="21" customHeight="1" spans="1:11">
      <c r="A48" s="295" t="s">
        <v>127</v>
      </c>
      <c r="B48" s="296" t="s">
        <v>128</v>
      </c>
      <c r="C48" s="296"/>
      <c r="D48" s="297" t="s">
        <v>129</v>
      </c>
      <c r="E48" s="298"/>
      <c r="F48" s="297" t="s">
        <v>131</v>
      </c>
      <c r="G48" s="299"/>
      <c r="H48" s="300" t="s">
        <v>132</v>
      </c>
      <c r="I48" s="300"/>
      <c r="J48" s="296"/>
      <c r="K48" s="326"/>
    </row>
    <row r="49" customHeight="1" spans="1:11">
      <c r="A49" s="301" t="s">
        <v>134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7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8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9"/>
    </row>
    <row r="52" ht="21" customHeight="1" spans="1:11">
      <c r="A52" s="295" t="s">
        <v>127</v>
      </c>
      <c r="B52" s="296" t="s">
        <v>128</v>
      </c>
      <c r="C52" s="296"/>
      <c r="D52" s="297" t="s">
        <v>129</v>
      </c>
      <c r="E52" s="297"/>
      <c r="F52" s="297" t="s">
        <v>131</v>
      </c>
      <c r="G52" s="297"/>
      <c r="H52" s="300" t="s">
        <v>132</v>
      </c>
      <c r="I52" s="300"/>
      <c r="J52" s="330"/>
      <c r="K52" s="331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2" customWidth="1"/>
    <col min="2" max="2" width="8.5" style="62" customWidth="1"/>
    <col min="3" max="3" width="8.5" style="64" customWidth="1"/>
    <col min="4" max="7" width="8.5" style="62" customWidth="1"/>
    <col min="8" max="8" width="2.75" style="62" customWidth="1"/>
    <col min="9" max="9" width="9.15833333333333" style="62" customWidth="1"/>
    <col min="10" max="14" width="9.75" style="62" customWidth="1"/>
    <col min="15" max="15" width="9.75" style="183" customWidth="1"/>
    <col min="16" max="253" width="9" style="62"/>
    <col min="254" max="16384" width="9" style="65"/>
  </cols>
  <sheetData>
    <row r="1" s="62" customFormat="1" ht="29" customHeight="1" spans="1:256">
      <c r="A1" s="66" t="s">
        <v>136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209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="62" customFormat="1" ht="20" customHeight="1" spans="1:256">
      <c r="A2" s="184" t="s">
        <v>61</v>
      </c>
      <c r="B2" s="185"/>
      <c r="C2" s="186"/>
      <c r="D2" s="187" t="s">
        <v>67</v>
      </c>
      <c r="E2" s="188"/>
      <c r="F2" s="188"/>
      <c r="G2" s="188"/>
      <c r="H2" s="189"/>
      <c r="I2" s="210" t="s">
        <v>56</v>
      </c>
      <c r="J2" s="211" t="s">
        <v>57</v>
      </c>
      <c r="K2" s="211"/>
      <c r="L2" s="211"/>
      <c r="M2" s="211"/>
      <c r="N2" s="212"/>
      <c r="O2" s="213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</row>
    <row r="3" s="62" customFormat="1" ht="15" spans="1:256">
      <c r="A3" s="190" t="s">
        <v>137</v>
      </c>
      <c r="B3" s="75" t="s">
        <v>138</v>
      </c>
      <c r="C3" s="76"/>
      <c r="D3" s="75"/>
      <c r="E3" s="75"/>
      <c r="F3" s="75"/>
      <c r="G3" s="75"/>
      <c r="H3" s="191"/>
      <c r="I3" s="96" t="s">
        <v>139</v>
      </c>
      <c r="J3" s="96"/>
      <c r="K3" s="96"/>
      <c r="L3" s="96"/>
      <c r="M3" s="96"/>
      <c r="N3" s="214"/>
      <c r="O3" s="21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</row>
    <row r="4" s="62" customFormat="1" ht="16.5" spans="1:256">
      <c r="A4" s="190"/>
      <c r="B4" s="78" t="s">
        <v>185</v>
      </c>
      <c r="C4" s="78" t="s">
        <v>186</v>
      </c>
      <c r="D4" s="78" t="s">
        <v>187</v>
      </c>
      <c r="E4" s="78" t="s">
        <v>188</v>
      </c>
      <c r="F4" s="78" t="s">
        <v>189</v>
      </c>
      <c r="G4" s="78" t="s">
        <v>190</v>
      </c>
      <c r="H4" s="191"/>
      <c r="I4" s="216" t="s">
        <v>191</v>
      </c>
      <c r="J4" s="217" t="s">
        <v>186</v>
      </c>
      <c r="K4" s="217" t="s">
        <v>187</v>
      </c>
      <c r="L4" s="217" t="s">
        <v>188</v>
      </c>
      <c r="M4" s="217" t="s">
        <v>189</v>
      </c>
      <c r="N4" s="217" t="s">
        <v>190</v>
      </c>
      <c r="O4" s="218" t="s">
        <v>148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</row>
    <row r="5" s="62" customFormat="1" ht="20" customHeight="1" spans="1:256">
      <c r="A5" s="190"/>
      <c r="B5" s="78"/>
      <c r="C5" s="78"/>
      <c r="D5" s="78"/>
      <c r="E5" s="78"/>
      <c r="F5" s="78"/>
      <c r="G5" s="78"/>
      <c r="H5" s="192"/>
      <c r="I5" s="219"/>
      <c r="J5" s="220"/>
      <c r="K5" s="221"/>
      <c r="L5" s="221"/>
      <c r="M5" s="221"/>
      <c r="N5" s="221"/>
      <c r="O5" s="222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="62" customFormat="1" ht="20" customHeight="1" spans="1:256">
      <c r="A6" s="193"/>
      <c r="B6" s="194"/>
      <c r="C6" s="194"/>
      <c r="D6" s="195"/>
      <c r="E6" s="194"/>
      <c r="F6" s="194"/>
      <c r="G6" s="194"/>
      <c r="H6" s="192"/>
      <c r="I6" s="223"/>
      <c r="J6" s="223"/>
      <c r="K6" s="224"/>
      <c r="L6" s="223"/>
      <c r="M6" s="223"/>
      <c r="N6" s="223"/>
      <c r="O6" s="22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</row>
    <row r="7" s="62" customFormat="1" ht="20" customHeight="1" spans="1:256">
      <c r="A7" s="196"/>
      <c r="B7" s="197"/>
      <c r="C7" s="197"/>
      <c r="D7" s="198"/>
      <c r="E7" s="197"/>
      <c r="F7" s="197"/>
      <c r="G7" s="197"/>
      <c r="H7" s="192"/>
      <c r="I7" s="226"/>
      <c r="J7" s="226"/>
      <c r="K7" s="226"/>
      <c r="L7" s="226"/>
      <c r="M7" s="226"/>
      <c r="N7" s="226"/>
      <c r="O7" s="227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</row>
    <row r="8" s="62" customFormat="1" ht="20" customHeight="1" spans="1:256">
      <c r="A8" s="196"/>
      <c r="B8" s="197"/>
      <c r="C8" s="197"/>
      <c r="D8" s="198"/>
      <c r="E8" s="197"/>
      <c r="F8" s="197"/>
      <c r="G8" s="197"/>
      <c r="H8" s="192"/>
      <c r="I8" s="226"/>
      <c r="J8" s="226"/>
      <c r="K8" s="226"/>
      <c r="L8" s="226"/>
      <c r="M8" s="226"/>
      <c r="N8" s="226"/>
      <c r="O8" s="227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</row>
    <row r="9" s="62" customFormat="1" ht="20" customHeight="1" spans="1:256">
      <c r="A9" s="196"/>
      <c r="B9" s="197"/>
      <c r="C9" s="197"/>
      <c r="D9" s="198"/>
      <c r="E9" s="197"/>
      <c r="F9" s="197"/>
      <c r="G9" s="197"/>
      <c r="H9" s="192"/>
      <c r="I9" s="226"/>
      <c r="J9" s="226"/>
      <c r="K9" s="226"/>
      <c r="L9" s="226"/>
      <c r="M9" s="226"/>
      <c r="N9" s="226"/>
      <c r="O9" s="227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="62" customFormat="1" ht="20" customHeight="1" spans="1:256">
      <c r="A10" s="196"/>
      <c r="B10" s="197"/>
      <c r="C10" s="197"/>
      <c r="D10" s="198"/>
      <c r="E10" s="197"/>
      <c r="F10" s="197"/>
      <c r="G10" s="197"/>
      <c r="H10" s="192"/>
      <c r="I10" s="226"/>
      <c r="J10" s="226"/>
      <c r="K10" s="226"/>
      <c r="L10" s="226"/>
      <c r="M10" s="226"/>
      <c r="N10" s="226"/>
      <c r="O10" s="227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="62" customFormat="1" ht="20" customHeight="1" spans="1:256">
      <c r="A11" s="196"/>
      <c r="B11" s="197"/>
      <c r="C11" s="197"/>
      <c r="D11" s="198"/>
      <c r="E11" s="197"/>
      <c r="F11" s="197"/>
      <c r="G11" s="197"/>
      <c r="H11" s="192"/>
      <c r="I11" s="226"/>
      <c r="J11" s="226"/>
      <c r="K11" s="226"/>
      <c r="L11" s="226"/>
      <c r="M11" s="226"/>
      <c r="N11" s="226"/>
      <c r="O11" s="227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</row>
    <row r="12" s="62" customFormat="1" ht="20" customHeight="1" spans="1:256">
      <c r="A12" s="196"/>
      <c r="B12" s="197"/>
      <c r="C12" s="197"/>
      <c r="D12" s="198"/>
      <c r="E12" s="197"/>
      <c r="F12" s="197"/>
      <c r="G12" s="197"/>
      <c r="H12" s="192"/>
      <c r="I12" s="226"/>
      <c r="J12" s="226"/>
      <c r="K12" s="226"/>
      <c r="L12" s="226"/>
      <c r="M12" s="226"/>
      <c r="N12" s="226"/>
      <c r="O12" s="227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</row>
    <row r="13" s="62" customFormat="1" ht="20" customHeight="1" spans="1:256">
      <c r="A13" s="196"/>
      <c r="B13" s="197"/>
      <c r="C13" s="197"/>
      <c r="D13" s="198"/>
      <c r="E13" s="197"/>
      <c r="F13" s="197"/>
      <c r="G13" s="197"/>
      <c r="H13" s="192"/>
      <c r="I13" s="226"/>
      <c r="J13" s="226"/>
      <c r="K13" s="226"/>
      <c r="L13" s="226"/>
      <c r="M13" s="226"/>
      <c r="N13" s="226"/>
      <c r="O13" s="227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</row>
    <row r="14" s="62" customFormat="1" ht="20" customHeight="1" spans="1:256">
      <c r="A14" s="196"/>
      <c r="B14" s="197"/>
      <c r="C14" s="197"/>
      <c r="D14" s="198"/>
      <c r="E14" s="197"/>
      <c r="F14" s="197"/>
      <c r="G14" s="197"/>
      <c r="H14" s="192"/>
      <c r="I14" s="226"/>
      <c r="J14" s="226"/>
      <c r="K14" s="226"/>
      <c r="L14" s="226"/>
      <c r="M14" s="226"/>
      <c r="N14" s="226"/>
      <c r="O14" s="227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</row>
    <row r="15" s="62" customFormat="1" ht="20" customHeight="1" spans="1:256">
      <c r="A15" s="196"/>
      <c r="B15" s="197"/>
      <c r="C15" s="197"/>
      <c r="D15" s="199"/>
      <c r="E15" s="197"/>
      <c r="F15" s="197"/>
      <c r="G15" s="197"/>
      <c r="H15" s="192"/>
      <c r="I15" s="226"/>
      <c r="J15" s="226"/>
      <c r="K15" s="226"/>
      <c r="L15" s="226"/>
      <c r="M15" s="226"/>
      <c r="N15" s="226"/>
      <c r="O15" s="227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</row>
    <row r="16" s="62" customFormat="1" ht="20" customHeight="1" spans="1:256">
      <c r="A16" s="196"/>
      <c r="B16" s="197"/>
      <c r="C16" s="197"/>
      <c r="D16" s="199"/>
      <c r="E16" s="197"/>
      <c r="F16" s="197"/>
      <c r="G16" s="197"/>
      <c r="H16" s="192"/>
      <c r="I16" s="226"/>
      <c r="J16" s="226"/>
      <c r="K16" s="226"/>
      <c r="L16" s="226"/>
      <c r="M16" s="226"/>
      <c r="N16" s="226"/>
      <c r="O16" s="227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</row>
    <row r="17" s="62" customFormat="1" ht="20" customHeight="1" spans="1:256">
      <c r="A17" s="196"/>
      <c r="B17" s="197"/>
      <c r="C17" s="197"/>
      <c r="D17" s="199"/>
      <c r="E17" s="197"/>
      <c r="F17" s="197"/>
      <c r="G17" s="197"/>
      <c r="H17" s="192"/>
      <c r="I17" s="226"/>
      <c r="J17" s="226"/>
      <c r="K17" s="226"/>
      <c r="L17" s="226"/>
      <c r="M17" s="226"/>
      <c r="N17" s="226"/>
      <c r="O17" s="227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</row>
    <row r="18" s="62" customFormat="1" ht="20" customHeight="1" spans="1:256">
      <c r="A18" s="196"/>
      <c r="B18" s="197"/>
      <c r="C18" s="197"/>
      <c r="D18" s="198"/>
      <c r="E18" s="197"/>
      <c r="F18" s="197"/>
      <c r="G18" s="197"/>
      <c r="H18" s="192"/>
      <c r="I18" s="226"/>
      <c r="J18" s="226"/>
      <c r="K18" s="226"/>
      <c r="L18" s="226"/>
      <c r="M18" s="226"/>
      <c r="N18" s="226"/>
      <c r="O18" s="227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="62" customFormat="1" ht="20" customHeight="1" spans="1:256">
      <c r="A19" s="200"/>
      <c r="B19" s="201"/>
      <c r="C19" s="201"/>
      <c r="D19" s="201"/>
      <c r="E19" s="201"/>
      <c r="F19" s="201"/>
      <c r="G19" s="201"/>
      <c r="H19" s="192"/>
      <c r="I19" s="226"/>
      <c r="J19" s="226"/>
      <c r="K19" s="226"/>
      <c r="L19" s="226"/>
      <c r="M19" s="226"/>
      <c r="N19" s="226"/>
      <c r="O19" s="227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</row>
    <row r="20" s="62" customFormat="1" ht="20" customHeight="1" spans="1:256">
      <c r="A20" s="202"/>
      <c r="B20" s="203"/>
      <c r="C20" s="203"/>
      <c r="D20" s="203"/>
      <c r="E20" s="203"/>
      <c r="F20" s="203"/>
      <c r="G20" s="203"/>
      <c r="H20" s="192"/>
      <c r="I20" s="226"/>
      <c r="J20" s="226"/>
      <c r="K20" s="226"/>
      <c r="L20" s="226"/>
      <c r="M20" s="226"/>
      <c r="N20" s="226"/>
      <c r="O20" s="227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</row>
    <row r="21" s="62" customFormat="1" ht="20" customHeight="1" spans="1:256">
      <c r="A21" s="204"/>
      <c r="B21" s="205"/>
      <c r="C21" s="205"/>
      <c r="D21" s="206"/>
      <c r="E21" s="205"/>
      <c r="F21" s="205"/>
      <c r="G21" s="205"/>
      <c r="H21" s="207"/>
      <c r="I21" s="228"/>
      <c r="J21" s="228"/>
      <c r="K21" s="229"/>
      <c r="L21" s="228"/>
      <c r="M21" s="228"/>
      <c r="N21" s="229"/>
      <c r="O21" s="230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</row>
    <row r="22" s="62" customFormat="1" ht="17.25" spans="1:256">
      <c r="A22" s="88"/>
      <c r="B22" s="89"/>
      <c r="C22" s="89"/>
      <c r="D22" s="90"/>
      <c r="E22" s="89"/>
      <c r="F22" s="89"/>
      <c r="G22" s="208"/>
      <c r="O22" s="209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</row>
    <row r="23" s="62" customFormat="1" spans="1:256">
      <c r="A23" s="91" t="s">
        <v>167</v>
      </c>
      <c r="B23" s="91"/>
      <c r="C23" s="92"/>
      <c r="O23" s="209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</row>
    <row r="24" s="62" customFormat="1" spans="3:256">
      <c r="C24" s="64"/>
      <c r="I24" s="103" t="s">
        <v>168</v>
      </c>
      <c r="J24" s="231"/>
      <c r="K24" s="103" t="s">
        <v>169</v>
      </c>
      <c r="L24" s="103"/>
      <c r="M24" s="103" t="s">
        <v>170</v>
      </c>
      <c r="O24" s="209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0" sqref="N10"/>
    </sheetView>
  </sheetViews>
  <sheetFormatPr defaultColWidth="10.125" defaultRowHeight="14.2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12.75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0" width="10.5" style="107" customWidth="1"/>
    <col min="11" max="11" width="12.125" style="107" customWidth="1"/>
    <col min="12" max="16384" width="10.125" style="107"/>
  </cols>
  <sheetData>
    <row r="1" ht="23.25" spans="1:11">
      <c r="A1" s="108" t="s">
        <v>192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18" customHeight="1" spans="1:11">
      <c r="A2" s="109" t="s">
        <v>53</v>
      </c>
      <c r="B2" s="110" t="s">
        <v>54</v>
      </c>
      <c r="C2" s="110"/>
      <c r="D2" s="111" t="s">
        <v>61</v>
      </c>
      <c r="E2" s="486" t="s">
        <v>62</v>
      </c>
      <c r="F2" s="113" t="s">
        <v>193</v>
      </c>
      <c r="G2" s="114" t="s">
        <v>68</v>
      </c>
      <c r="H2" s="114"/>
      <c r="I2" s="143" t="s">
        <v>56</v>
      </c>
      <c r="J2" s="114" t="s">
        <v>57</v>
      </c>
      <c r="K2" s="165"/>
    </row>
    <row r="3" ht="18" customHeight="1" spans="1:11">
      <c r="A3" s="115" t="s">
        <v>75</v>
      </c>
      <c r="B3" s="116">
        <v>500</v>
      </c>
      <c r="C3" s="116"/>
      <c r="D3" s="117" t="s">
        <v>194</v>
      </c>
      <c r="E3" s="118">
        <v>45838</v>
      </c>
      <c r="F3" s="119"/>
      <c r="G3" s="119"/>
      <c r="H3" s="120" t="s">
        <v>195</v>
      </c>
      <c r="I3" s="120"/>
      <c r="J3" s="120"/>
      <c r="K3" s="166"/>
    </row>
    <row r="4" ht="18" customHeight="1" spans="1:11">
      <c r="A4" s="121" t="s">
        <v>71</v>
      </c>
      <c r="B4" s="116">
        <v>1</v>
      </c>
      <c r="C4" s="116">
        <v>6</v>
      </c>
      <c r="D4" s="122" t="s">
        <v>196</v>
      </c>
      <c r="E4" s="119" t="s">
        <v>197</v>
      </c>
      <c r="F4" s="119"/>
      <c r="G4" s="119"/>
      <c r="H4" s="122" t="s">
        <v>198</v>
      </c>
      <c r="I4" s="122"/>
      <c r="J4" s="136" t="s">
        <v>65</v>
      </c>
      <c r="K4" s="167" t="s">
        <v>66</v>
      </c>
    </row>
    <row r="5" ht="18" customHeight="1" spans="1:11">
      <c r="A5" s="121" t="s">
        <v>199</v>
      </c>
      <c r="B5" s="116">
        <v>1</v>
      </c>
      <c r="C5" s="116"/>
      <c r="D5" s="117" t="s">
        <v>200</v>
      </c>
      <c r="E5" s="117"/>
      <c r="F5" s="117" t="s">
        <v>201</v>
      </c>
      <c r="G5" s="117"/>
      <c r="H5" s="122" t="s">
        <v>202</v>
      </c>
      <c r="I5" s="122"/>
      <c r="J5" s="136" t="s">
        <v>65</v>
      </c>
      <c r="K5" s="167" t="s">
        <v>66</v>
      </c>
    </row>
    <row r="6" ht="18" customHeight="1" spans="1:11">
      <c r="A6" s="123" t="s">
        <v>203</v>
      </c>
      <c r="B6" s="124">
        <v>50</v>
      </c>
      <c r="C6" s="124"/>
      <c r="D6" s="125" t="s">
        <v>204</v>
      </c>
      <c r="E6" s="126"/>
      <c r="F6" s="127">
        <v>500</v>
      </c>
      <c r="G6" s="125"/>
      <c r="H6" s="128" t="s">
        <v>205</v>
      </c>
      <c r="I6" s="128"/>
      <c r="J6" s="127" t="s">
        <v>65</v>
      </c>
      <c r="K6" s="168" t="s">
        <v>66</v>
      </c>
    </row>
    <row r="7" ht="18" customHeight="1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ht="18" customHeight="1" spans="1:11">
      <c r="A8" s="132" t="s">
        <v>206</v>
      </c>
      <c r="B8" s="133" t="s">
        <v>207</v>
      </c>
      <c r="C8" s="133" t="s">
        <v>208</v>
      </c>
      <c r="D8" s="133" t="s">
        <v>209</v>
      </c>
      <c r="E8" s="133" t="s">
        <v>210</v>
      </c>
      <c r="F8" s="133" t="s">
        <v>211</v>
      </c>
      <c r="G8" s="134" t="s">
        <v>78</v>
      </c>
      <c r="H8" s="135"/>
      <c r="I8" s="135"/>
      <c r="J8" s="135"/>
      <c r="K8" s="169"/>
    </row>
    <row r="9" ht="18" customHeight="1" spans="1:11">
      <c r="A9" s="121" t="s">
        <v>212</v>
      </c>
      <c r="B9" s="122"/>
      <c r="C9" s="136" t="s">
        <v>65</v>
      </c>
      <c r="D9" s="136" t="s">
        <v>66</v>
      </c>
      <c r="E9" s="117" t="s">
        <v>213</v>
      </c>
      <c r="F9" s="137" t="s">
        <v>135</v>
      </c>
      <c r="G9" s="138"/>
      <c r="H9" s="139"/>
      <c r="I9" s="139"/>
      <c r="J9" s="139"/>
      <c r="K9" s="170"/>
    </row>
    <row r="10" ht="18" customHeight="1" spans="1:11">
      <c r="A10" s="121" t="s">
        <v>214</v>
      </c>
      <c r="B10" s="122"/>
      <c r="C10" s="136" t="s">
        <v>65</v>
      </c>
      <c r="D10" s="136" t="s">
        <v>66</v>
      </c>
      <c r="E10" s="117" t="s">
        <v>215</v>
      </c>
      <c r="F10" s="137" t="s">
        <v>216</v>
      </c>
      <c r="G10" s="138" t="s">
        <v>217</v>
      </c>
      <c r="H10" s="139"/>
      <c r="I10" s="139"/>
      <c r="J10" s="139"/>
      <c r="K10" s="170"/>
    </row>
    <row r="11" ht="18" customHeight="1" spans="1:11">
      <c r="A11" s="140" t="s">
        <v>179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ht="18" customHeight="1" spans="1:11">
      <c r="A12" s="115" t="s">
        <v>88</v>
      </c>
      <c r="B12" s="136" t="s">
        <v>84</v>
      </c>
      <c r="C12" s="136" t="s">
        <v>85</v>
      </c>
      <c r="D12" s="137"/>
      <c r="E12" s="117" t="s">
        <v>86</v>
      </c>
      <c r="F12" s="136" t="s">
        <v>84</v>
      </c>
      <c r="G12" s="136" t="s">
        <v>85</v>
      </c>
      <c r="H12" s="136"/>
      <c r="I12" s="117" t="s">
        <v>218</v>
      </c>
      <c r="J12" s="136" t="s">
        <v>84</v>
      </c>
      <c r="K12" s="167" t="s">
        <v>85</v>
      </c>
    </row>
    <row r="13" ht="18" customHeight="1" spans="1:11">
      <c r="A13" s="115" t="s">
        <v>91</v>
      </c>
      <c r="B13" s="136" t="s">
        <v>84</v>
      </c>
      <c r="C13" s="136" t="s">
        <v>85</v>
      </c>
      <c r="D13" s="137"/>
      <c r="E13" s="117" t="s">
        <v>96</v>
      </c>
      <c r="F13" s="136" t="s">
        <v>84</v>
      </c>
      <c r="G13" s="136" t="s">
        <v>85</v>
      </c>
      <c r="H13" s="136"/>
      <c r="I13" s="117" t="s">
        <v>219</v>
      </c>
      <c r="J13" s="136" t="s">
        <v>84</v>
      </c>
      <c r="K13" s="167" t="s">
        <v>85</v>
      </c>
    </row>
    <row r="14" ht="18" customHeight="1" spans="1:11">
      <c r="A14" s="123" t="s">
        <v>220</v>
      </c>
      <c r="B14" s="127" t="s">
        <v>84</v>
      </c>
      <c r="C14" s="127" t="s">
        <v>85</v>
      </c>
      <c r="D14" s="126"/>
      <c r="E14" s="125" t="s">
        <v>221</v>
      </c>
      <c r="F14" s="127" t="s">
        <v>84</v>
      </c>
      <c r="G14" s="127" t="s">
        <v>85</v>
      </c>
      <c r="H14" s="127"/>
      <c r="I14" s="125" t="s">
        <v>222</v>
      </c>
      <c r="J14" s="127" t="s">
        <v>84</v>
      </c>
      <c r="K14" s="168" t="s">
        <v>85</v>
      </c>
    </row>
    <row r="15" ht="18" customHeight="1" spans="1:11">
      <c r="A15" s="129"/>
      <c r="B15" s="142"/>
      <c r="C15" s="142"/>
      <c r="D15" s="130"/>
      <c r="E15" s="129"/>
      <c r="F15" s="142"/>
      <c r="G15" s="142"/>
      <c r="H15" s="142"/>
      <c r="I15" s="129"/>
      <c r="J15" s="142"/>
      <c r="K15" s="142"/>
    </row>
    <row r="16" s="105" customFormat="1" ht="18" customHeight="1" spans="1:11">
      <c r="A16" s="109" t="s">
        <v>223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ht="18" customHeight="1" spans="1:11">
      <c r="A17" s="121" t="s">
        <v>224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3"/>
    </row>
    <row r="18" ht="18" customHeight="1" spans="1:11">
      <c r="A18" s="121" t="s">
        <v>225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3"/>
    </row>
    <row r="19" ht="22" customHeight="1" spans="1:11">
      <c r="A19" s="144"/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ht="22" customHeight="1" spans="1:1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74"/>
    </row>
    <row r="21" ht="22" customHeight="1" spans="1:1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74"/>
    </row>
    <row r="22" ht="22" customHeight="1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ht="22" customHeight="1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ht="18" customHeight="1" spans="1:11">
      <c r="A24" s="121" t="s">
        <v>115</v>
      </c>
      <c r="B24" s="122"/>
      <c r="C24" s="136" t="s">
        <v>65</v>
      </c>
      <c r="D24" s="136" t="s">
        <v>66</v>
      </c>
      <c r="E24" s="120"/>
      <c r="F24" s="120"/>
      <c r="G24" s="120"/>
      <c r="H24" s="120"/>
      <c r="I24" s="120"/>
      <c r="J24" s="120"/>
      <c r="K24" s="166"/>
    </row>
    <row r="25" ht="18" customHeight="1" spans="1:11">
      <c r="A25" s="149" t="s">
        <v>226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ht="20" customHeight="1" spans="1:11">
      <c r="A27" s="152" t="s">
        <v>227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ht="23" customHeight="1" spans="1:11">
      <c r="A28" s="153" t="s">
        <v>228</v>
      </c>
      <c r="B28" s="154" t="s">
        <v>229</v>
      </c>
      <c r="C28" s="154"/>
      <c r="D28" s="154"/>
      <c r="E28" s="154"/>
      <c r="F28" s="154"/>
      <c r="G28" s="154"/>
      <c r="H28" s="154"/>
      <c r="I28" s="154"/>
      <c r="J28" s="177">
        <v>1</v>
      </c>
      <c r="K28" s="178"/>
    </row>
    <row r="29" ht="23" customHeight="1" spans="1:11">
      <c r="A29" s="153" t="s">
        <v>230</v>
      </c>
      <c r="B29" s="154" t="s">
        <v>231</v>
      </c>
      <c r="C29" s="154"/>
      <c r="D29" s="154"/>
      <c r="E29" s="154"/>
      <c r="F29" s="154"/>
      <c r="G29" s="154"/>
      <c r="H29" s="154"/>
      <c r="I29" s="154"/>
      <c r="J29" s="177">
        <v>1</v>
      </c>
      <c r="K29" s="179"/>
    </row>
    <row r="30" ht="23" customHeight="1" spans="1:11">
      <c r="A30" s="153" t="s">
        <v>232</v>
      </c>
      <c r="B30" s="154" t="s">
        <v>233</v>
      </c>
      <c r="C30" s="154"/>
      <c r="D30" s="154"/>
      <c r="E30" s="154"/>
      <c r="F30" s="154"/>
      <c r="G30" s="154"/>
      <c r="H30" s="154"/>
      <c r="I30" s="154"/>
      <c r="J30" s="177">
        <v>1</v>
      </c>
      <c r="K30" s="179"/>
    </row>
    <row r="31" ht="23" customHeight="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77">
        <v>3</v>
      </c>
      <c r="K31" s="179"/>
    </row>
    <row r="32" ht="23" customHeigh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77"/>
      <c r="K32" s="179"/>
    </row>
    <row r="33" ht="23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9"/>
    </row>
    <row r="34" ht="23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ht="23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23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80"/>
    </row>
    <row r="37" ht="18.75" customHeight="1" spans="1:11">
      <c r="A37" s="158" t="s">
        <v>234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81"/>
    </row>
    <row r="38" s="106" customFormat="1" ht="18.75" customHeight="1" spans="1:11">
      <c r="A38" s="121" t="s">
        <v>235</v>
      </c>
      <c r="B38" s="122"/>
      <c r="C38" s="122"/>
      <c r="D38" s="120" t="s">
        <v>236</v>
      </c>
      <c r="E38" s="120"/>
      <c r="F38" s="160" t="s">
        <v>237</v>
      </c>
      <c r="G38" s="161"/>
      <c r="H38" s="122" t="s">
        <v>238</v>
      </c>
      <c r="I38" s="122"/>
      <c r="J38" s="122" t="s">
        <v>239</v>
      </c>
      <c r="K38" s="173"/>
    </row>
    <row r="39" ht="18.75" customHeight="1" spans="1:13">
      <c r="A39" s="121" t="s">
        <v>116</v>
      </c>
      <c r="B39" s="122" t="s">
        <v>240</v>
      </c>
      <c r="C39" s="122"/>
      <c r="D39" s="122"/>
      <c r="E39" s="122"/>
      <c r="F39" s="122"/>
      <c r="G39" s="122"/>
      <c r="H39" s="122"/>
      <c r="I39" s="122"/>
      <c r="J39" s="122"/>
      <c r="K39" s="173"/>
      <c r="M39" s="106"/>
    </row>
    <row r="40" ht="24" customHeight="1" spans="1:11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73"/>
    </row>
    <row r="41" ht="24" customHeight="1" spans="1:11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73"/>
    </row>
    <row r="42" ht="32.1" customHeight="1" spans="1:11">
      <c r="A42" s="123" t="s">
        <v>127</v>
      </c>
      <c r="B42" s="162" t="s">
        <v>241</v>
      </c>
      <c r="C42" s="162"/>
      <c r="D42" s="125" t="s">
        <v>242</v>
      </c>
      <c r="E42" s="126" t="s">
        <v>130</v>
      </c>
      <c r="F42" s="125" t="s">
        <v>131</v>
      </c>
      <c r="G42" s="163">
        <v>45825</v>
      </c>
      <c r="H42" s="164" t="s">
        <v>132</v>
      </c>
      <c r="I42" s="164"/>
      <c r="J42" s="162" t="s">
        <v>133</v>
      </c>
      <c r="K42" s="182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B30:I30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workbookViewId="0">
      <selection activeCell="M7" sqref="M7"/>
    </sheetView>
  </sheetViews>
  <sheetFormatPr defaultColWidth="9" defaultRowHeight="14.25"/>
  <cols>
    <col min="1" max="1" width="13.625" style="62" customWidth="1"/>
    <col min="2" max="2" width="8.5" style="62" customWidth="1"/>
    <col min="3" max="3" width="8.5" style="64" customWidth="1"/>
    <col min="4" max="7" width="8.5" style="62" customWidth="1"/>
    <col min="8" max="8" width="2.75" style="62" customWidth="1"/>
    <col min="9" max="14" width="13.625" style="62" customWidth="1"/>
    <col min="15" max="251" width="9" style="62"/>
    <col min="252" max="16384" width="9" style="65"/>
  </cols>
  <sheetData>
    <row r="1" s="62" customFormat="1" ht="29" customHeight="1" spans="1:254">
      <c r="A1" s="66" t="s">
        <v>136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</row>
    <row r="2" s="62" customFormat="1" ht="20" customHeight="1" spans="1:254">
      <c r="A2" s="69" t="s">
        <v>61</v>
      </c>
      <c r="B2" s="485" t="s">
        <v>62</v>
      </c>
      <c r="C2" s="71"/>
      <c r="D2" s="72" t="s">
        <v>68</v>
      </c>
      <c r="E2" s="72"/>
      <c r="F2" s="72"/>
      <c r="G2" s="72"/>
      <c r="H2" s="73"/>
      <c r="I2" s="93" t="s">
        <v>56</v>
      </c>
      <c r="J2" s="94" t="s">
        <v>57</v>
      </c>
      <c r="K2" s="94"/>
      <c r="L2" s="94"/>
      <c r="M2" s="94"/>
      <c r="N2" s="9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</row>
    <row r="3" s="62" customFormat="1" spans="1:254">
      <c r="A3" s="74" t="s">
        <v>137</v>
      </c>
      <c r="B3" s="75" t="s">
        <v>138</v>
      </c>
      <c r="C3" s="76"/>
      <c r="D3" s="75"/>
      <c r="E3" s="75"/>
      <c r="F3" s="75"/>
      <c r="G3" s="75"/>
      <c r="H3" s="77"/>
      <c r="I3" s="96" t="s">
        <v>139</v>
      </c>
      <c r="J3" s="96"/>
      <c r="K3" s="96"/>
      <c r="L3" s="96"/>
      <c r="M3" s="96"/>
      <c r="N3" s="97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</row>
    <row r="4" s="62" customFormat="1" ht="16.5" spans="1:254">
      <c r="A4" s="74"/>
      <c r="B4" s="78"/>
      <c r="C4" s="78"/>
      <c r="D4" s="78"/>
      <c r="E4" s="78"/>
      <c r="F4" s="78"/>
      <c r="G4" s="78"/>
      <c r="H4" s="77"/>
      <c r="I4" s="79" t="s">
        <v>140</v>
      </c>
      <c r="J4" s="79" t="s">
        <v>141</v>
      </c>
      <c r="K4" s="79" t="s">
        <v>142</v>
      </c>
      <c r="L4" s="79" t="s">
        <v>143</v>
      </c>
      <c r="M4" s="79" t="s">
        <v>144</v>
      </c>
      <c r="N4" s="79" t="s">
        <v>145</v>
      </c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="62" customFormat="1" spans="1:254">
      <c r="A5" s="74"/>
      <c r="B5" s="79" t="s">
        <v>140</v>
      </c>
      <c r="C5" s="79" t="s">
        <v>141</v>
      </c>
      <c r="D5" s="79" t="s">
        <v>142</v>
      </c>
      <c r="E5" s="79" t="s">
        <v>143</v>
      </c>
      <c r="F5" s="79" t="s">
        <v>144</v>
      </c>
      <c r="G5" s="79" t="s">
        <v>145</v>
      </c>
      <c r="H5" s="77"/>
      <c r="I5" s="98" t="s">
        <v>110</v>
      </c>
      <c r="J5" s="98" t="s">
        <v>110</v>
      </c>
      <c r="K5" s="98" t="s">
        <v>110</v>
      </c>
      <c r="L5" s="98" t="s">
        <v>110</v>
      </c>
      <c r="M5" s="98" t="s">
        <v>110</v>
      </c>
      <c r="N5" s="99" t="s">
        <v>110</v>
      </c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="63" customFormat="1" ht="25" customHeight="1" spans="1:254">
      <c r="A6" s="80" t="s">
        <v>149</v>
      </c>
      <c r="B6" s="79">
        <f t="shared" ref="B6:B8" si="0">C6-4</f>
        <v>43</v>
      </c>
      <c r="C6" s="79">
        <v>47</v>
      </c>
      <c r="D6" s="79">
        <f t="shared" ref="D6:D8" si="1">C6+4</f>
        <v>51</v>
      </c>
      <c r="E6" s="79">
        <f>D6+4</f>
        <v>55</v>
      </c>
      <c r="F6" s="79">
        <f>E6+4</f>
        <v>59</v>
      </c>
      <c r="G6" s="79">
        <f>F6+2</f>
        <v>61</v>
      </c>
      <c r="H6" s="81"/>
      <c r="I6" s="98" t="s">
        <v>243</v>
      </c>
      <c r="J6" s="98" t="s">
        <v>244</v>
      </c>
      <c r="K6" s="98" t="s">
        <v>245</v>
      </c>
      <c r="L6" s="98" t="s">
        <v>246</v>
      </c>
      <c r="M6" s="98" t="s">
        <v>247</v>
      </c>
      <c r="N6" s="99" t="s">
        <v>248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="63" customFormat="1" ht="25" customHeight="1" spans="1:254">
      <c r="A7" s="80" t="s">
        <v>153</v>
      </c>
      <c r="B7" s="79">
        <f t="shared" si="0"/>
        <v>74</v>
      </c>
      <c r="C7" s="79">
        <v>78</v>
      </c>
      <c r="D7" s="79">
        <f t="shared" si="1"/>
        <v>82</v>
      </c>
      <c r="E7" s="79">
        <f>D7+6</f>
        <v>88</v>
      </c>
      <c r="F7" s="79">
        <f>E7+6</f>
        <v>94</v>
      </c>
      <c r="G7" s="79">
        <f>F7+4</f>
        <v>98</v>
      </c>
      <c r="H7" s="81"/>
      <c r="I7" s="98" t="s">
        <v>249</v>
      </c>
      <c r="J7" s="98" t="s">
        <v>250</v>
      </c>
      <c r="K7" s="98" t="s">
        <v>251</v>
      </c>
      <c r="L7" s="98" t="s">
        <v>252</v>
      </c>
      <c r="M7" s="98" t="s">
        <v>249</v>
      </c>
      <c r="N7" s="99" t="s">
        <v>253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="63" customFormat="1" ht="25" customHeight="1" spans="1:254">
      <c r="A8" s="80" t="s">
        <v>156</v>
      </c>
      <c r="B8" s="79">
        <f t="shared" si="0"/>
        <v>74</v>
      </c>
      <c r="C8" s="79">
        <v>78</v>
      </c>
      <c r="D8" s="79">
        <f t="shared" si="1"/>
        <v>82</v>
      </c>
      <c r="E8" s="79">
        <f>D8+6</f>
        <v>88</v>
      </c>
      <c r="F8" s="79">
        <f>E8+6</f>
        <v>94</v>
      </c>
      <c r="G8" s="79">
        <f>F8+4</f>
        <v>98</v>
      </c>
      <c r="H8" s="81"/>
      <c r="I8" s="98" t="s">
        <v>254</v>
      </c>
      <c r="J8" s="98" t="s">
        <v>255</v>
      </c>
      <c r="K8" s="98" t="s">
        <v>249</v>
      </c>
      <c r="L8" s="98" t="s">
        <v>256</v>
      </c>
      <c r="M8" s="98" t="s">
        <v>257</v>
      </c>
      <c r="N8" s="99" t="s">
        <v>258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="63" customFormat="1" ht="25" customHeight="1" spans="1:254">
      <c r="A9" s="80" t="s">
        <v>158</v>
      </c>
      <c r="B9" s="79">
        <f>C9-1.5</f>
        <v>38</v>
      </c>
      <c r="C9" s="79">
        <v>39.5</v>
      </c>
      <c r="D9" s="79">
        <f>C9+1.5</f>
        <v>41</v>
      </c>
      <c r="E9" s="79">
        <f>D9+1.8</f>
        <v>42.8</v>
      </c>
      <c r="F9" s="79">
        <f>E9+1.8</f>
        <v>44.6</v>
      </c>
      <c r="G9" s="79">
        <f>F9+1.2</f>
        <v>45.8</v>
      </c>
      <c r="H9" s="81"/>
      <c r="I9" s="98" t="s">
        <v>259</v>
      </c>
      <c r="J9" s="98" t="s">
        <v>260</v>
      </c>
      <c r="K9" s="98" t="s">
        <v>261</v>
      </c>
      <c r="L9" s="98" t="s">
        <v>262</v>
      </c>
      <c r="M9" s="98" t="s">
        <v>263</v>
      </c>
      <c r="N9" s="99" t="s">
        <v>264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="63" customFormat="1" ht="25" customHeight="1" spans="1:254">
      <c r="A10" s="80" t="s">
        <v>160</v>
      </c>
      <c r="B10" s="79">
        <f>C10-1.5</f>
        <v>36.5</v>
      </c>
      <c r="C10" s="79">
        <v>38</v>
      </c>
      <c r="D10" s="79">
        <f>C10+1.5</f>
        <v>39.5</v>
      </c>
      <c r="E10" s="79">
        <f>D10+1.5</f>
        <v>41</v>
      </c>
      <c r="F10" s="79">
        <f>E10+1.5</f>
        <v>42.5</v>
      </c>
      <c r="G10" s="79">
        <f>F10+1</f>
        <v>43.5</v>
      </c>
      <c r="H10" s="81"/>
      <c r="I10" s="98" t="s">
        <v>245</v>
      </c>
      <c r="J10" s="98" t="s">
        <v>245</v>
      </c>
      <c r="K10" s="98" t="s">
        <v>265</v>
      </c>
      <c r="L10" s="98" t="s">
        <v>266</v>
      </c>
      <c r="M10" s="98" t="s">
        <v>267</v>
      </c>
      <c r="N10" s="99" t="s">
        <v>268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="63" customFormat="1" ht="25" customHeight="1" spans="1:254">
      <c r="A11" s="79" t="s">
        <v>161</v>
      </c>
      <c r="B11" s="79">
        <f>C11-1</f>
        <v>13</v>
      </c>
      <c r="C11" s="79">
        <v>14</v>
      </c>
      <c r="D11" s="79">
        <f t="shared" ref="D11:G11" si="2">C11+1</f>
        <v>15</v>
      </c>
      <c r="E11" s="79">
        <f t="shared" si="2"/>
        <v>16</v>
      </c>
      <c r="F11" s="79">
        <f t="shared" si="2"/>
        <v>17</v>
      </c>
      <c r="G11" s="79">
        <f t="shared" si="2"/>
        <v>18</v>
      </c>
      <c r="H11" s="81"/>
      <c r="I11" s="98" t="s">
        <v>269</v>
      </c>
      <c r="J11" s="98" t="s">
        <v>270</v>
      </c>
      <c r="K11" s="98" t="s">
        <v>271</v>
      </c>
      <c r="L11" s="98" t="s">
        <v>272</v>
      </c>
      <c r="M11" s="98" t="s">
        <v>273</v>
      </c>
      <c r="N11" s="99" t="s">
        <v>274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</row>
    <row r="12" s="63" customFormat="1" ht="25" customHeight="1" spans="1:254">
      <c r="A12" s="80" t="s">
        <v>162</v>
      </c>
      <c r="B12" s="79">
        <f>C12-0.8</f>
        <v>13.7</v>
      </c>
      <c r="C12" s="79">
        <v>14.5</v>
      </c>
      <c r="D12" s="79">
        <f>C12+0.8</f>
        <v>15.3</v>
      </c>
      <c r="E12" s="79">
        <f>D12+1.2</f>
        <v>16.5</v>
      </c>
      <c r="F12" s="79">
        <f>E12+1.2</f>
        <v>17.7</v>
      </c>
      <c r="G12" s="79">
        <f>F12+0.8</f>
        <v>18.5</v>
      </c>
      <c r="H12" s="81"/>
      <c r="I12" s="98" t="s">
        <v>275</v>
      </c>
      <c r="J12" s="98" t="s">
        <v>276</v>
      </c>
      <c r="K12" s="98" t="s">
        <v>277</v>
      </c>
      <c r="L12" s="98" t="s">
        <v>278</v>
      </c>
      <c r="M12" s="98" t="s">
        <v>279</v>
      </c>
      <c r="N12" s="99" t="s">
        <v>280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</row>
    <row r="13" s="63" customFormat="1" ht="25" customHeight="1" spans="1:254">
      <c r="A13" s="79" t="s">
        <v>165</v>
      </c>
      <c r="B13" s="79">
        <f>C13-0.8</f>
        <v>12.7</v>
      </c>
      <c r="C13" s="82">
        <v>13.5</v>
      </c>
      <c r="D13" s="79">
        <f>C13+0.8</f>
        <v>14.3</v>
      </c>
      <c r="E13" s="82">
        <f>D13+1</f>
        <v>15.3</v>
      </c>
      <c r="F13" s="82">
        <f>E13+1</f>
        <v>16.3</v>
      </c>
      <c r="G13" s="82">
        <f>F13+0.6</f>
        <v>16.9</v>
      </c>
      <c r="H13" s="81"/>
      <c r="I13" s="98" t="s">
        <v>281</v>
      </c>
      <c r="J13" s="98" t="s">
        <v>282</v>
      </c>
      <c r="K13" s="98" t="s">
        <v>276</v>
      </c>
      <c r="L13" s="98" t="s">
        <v>283</v>
      </c>
      <c r="M13" s="98" t="s">
        <v>276</v>
      </c>
      <c r="N13" s="99" t="s">
        <v>284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</row>
    <row r="14" s="63" customFormat="1" ht="25" customHeight="1" spans="1:254">
      <c r="A14" s="83"/>
      <c r="B14" s="84"/>
      <c r="C14" s="84"/>
      <c r="D14" s="84"/>
      <c r="E14" s="84"/>
      <c r="F14" s="84"/>
      <c r="G14" s="84"/>
      <c r="H14" s="81"/>
      <c r="I14" s="98"/>
      <c r="J14" s="98"/>
      <c r="K14" s="98"/>
      <c r="L14" s="98"/>
      <c r="M14" s="98"/>
      <c r="N14" s="99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</row>
    <row r="15" s="63" customFormat="1" ht="25" customHeight="1" spans="1:254">
      <c r="A15" s="85"/>
      <c r="B15" s="86"/>
      <c r="C15" s="86"/>
      <c r="D15" s="86"/>
      <c r="E15" s="86"/>
      <c r="F15" s="86"/>
      <c r="G15" s="86"/>
      <c r="H15" s="87"/>
      <c r="I15" s="101"/>
      <c r="J15" s="101"/>
      <c r="K15" s="101"/>
      <c r="L15" s="101"/>
      <c r="M15" s="101"/>
      <c r="N15" s="102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</row>
    <row r="16" s="62" customFormat="1" ht="20" customHeight="1" spans="1:254">
      <c r="A16" s="88"/>
      <c r="B16" s="89"/>
      <c r="C16" s="89"/>
      <c r="D16" s="90"/>
      <c r="E16" s="89"/>
      <c r="F16" s="89"/>
      <c r="G16" s="89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</row>
    <row r="17" s="62" customFormat="1" ht="20" customHeight="1" spans="1:254">
      <c r="A17" s="91" t="s">
        <v>285</v>
      </c>
      <c r="B17" s="91"/>
      <c r="C17" s="92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</row>
    <row r="18" s="62" customFormat="1" ht="20" customHeight="1" spans="3:254">
      <c r="C18" s="64"/>
      <c r="I18" s="103" t="s">
        <v>168</v>
      </c>
      <c r="J18" s="104">
        <v>45825</v>
      </c>
      <c r="K18" s="103" t="s">
        <v>169</v>
      </c>
      <c r="L18" s="103" t="s">
        <v>130</v>
      </c>
      <c r="M18" s="103" t="s">
        <v>170</v>
      </c>
      <c r="N18" s="62" t="s">
        <v>133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</row>
  </sheetData>
  <mergeCells count="8">
    <mergeCell ref="A1:N1"/>
    <mergeCell ref="B2:C2"/>
    <mergeCell ref="D2:G2"/>
    <mergeCell ref="J2:N2"/>
    <mergeCell ref="B3:G3"/>
    <mergeCell ref="I3:N3"/>
    <mergeCell ref="A3:A5"/>
    <mergeCell ref="H2:H15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287</v>
      </c>
      <c r="B2" s="5" t="s">
        <v>288</v>
      </c>
      <c r="C2" s="5" t="s">
        <v>289</v>
      </c>
      <c r="D2" s="5" t="s">
        <v>290</v>
      </c>
      <c r="E2" s="5" t="s">
        <v>291</v>
      </c>
      <c r="F2" s="5" t="s">
        <v>292</v>
      </c>
      <c r="G2" s="5" t="s">
        <v>293</v>
      </c>
      <c r="H2" s="5" t="s">
        <v>294</v>
      </c>
      <c r="I2" s="4" t="s">
        <v>295</v>
      </c>
      <c r="J2" s="4" t="s">
        <v>296</v>
      </c>
      <c r="K2" s="4" t="s">
        <v>297</v>
      </c>
      <c r="L2" s="4" t="s">
        <v>298</v>
      </c>
      <c r="M2" s="4" t="s">
        <v>299</v>
      </c>
      <c r="N2" s="5" t="s">
        <v>300</v>
      </c>
      <c r="O2" s="5" t="s">
        <v>301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302</v>
      </c>
      <c r="J3" s="4" t="s">
        <v>302</v>
      </c>
      <c r="K3" s="4" t="s">
        <v>302</v>
      </c>
      <c r="L3" s="4" t="s">
        <v>302</v>
      </c>
      <c r="M3" s="4" t="s">
        <v>302</v>
      </c>
      <c r="N3" s="7"/>
      <c r="O3" s="7"/>
    </row>
    <row r="4" s="58" customFormat="1" ht="40" customHeight="1" spans="1:15">
      <c r="A4" s="59">
        <v>1</v>
      </c>
      <c r="B4" s="24" t="s">
        <v>303</v>
      </c>
      <c r="C4" s="24" t="s">
        <v>304</v>
      </c>
      <c r="D4" s="24" t="s">
        <v>305</v>
      </c>
      <c r="E4" s="24" t="s">
        <v>62</v>
      </c>
      <c r="F4" s="23" t="s">
        <v>306</v>
      </c>
      <c r="G4" s="12" t="s">
        <v>65</v>
      </c>
      <c r="H4" s="12" t="s">
        <v>65</v>
      </c>
      <c r="I4" s="12">
        <v>2</v>
      </c>
      <c r="J4" s="12">
        <v>2</v>
      </c>
      <c r="K4" s="12">
        <v>1</v>
      </c>
      <c r="L4" s="12">
        <v>0</v>
      </c>
      <c r="M4" s="12">
        <v>0</v>
      </c>
      <c r="N4" s="12">
        <v>3</v>
      </c>
      <c r="O4" s="59"/>
    </row>
    <row r="5" s="58" customFormat="1" ht="40" customHeight="1" spans="1:15">
      <c r="A5" s="59">
        <v>2</v>
      </c>
      <c r="B5" s="24" t="s">
        <v>307</v>
      </c>
      <c r="C5" s="24" t="s">
        <v>304</v>
      </c>
      <c r="D5" s="24" t="s">
        <v>308</v>
      </c>
      <c r="E5" s="24" t="s">
        <v>62</v>
      </c>
      <c r="F5" s="23" t="s">
        <v>306</v>
      </c>
      <c r="G5" s="12" t="s">
        <v>65</v>
      </c>
      <c r="H5" s="12" t="s">
        <v>65</v>
      </c>
      <c r="I5" s="60">
        <v>3</v>
      </c>
      <c r="J5" s="60">
        <v>1</v>
      </c>
      <c r="K5" s="60">
        <v>1</v>
      </c>
      <c r="L5" s="12">
        <v>0</v>
      </c>
      <c r="M5" s="12">
        <v>0</v>
      </c>
      <c r="N5" s="12">
        <v>5</v>
      </c>
      <c r="O5" s="59"/>
    </row>
    <row r="6" ht="25" customHeight="1" spans="1:15">
      <c r="A6" s="9"/>
      <c r="B6" s="27"/>
      <c r="C6" s="27"/>
      <c r="D6" s="27"/>
      <c r="E6" s="27"/>
      <c r="F6" s="27"/>
      <c r="G6" s="9"/>
      <c r="H6" s="9"/>
      <c r="I6" s="61"/>
      <c r="J6" s="61"/>
      <c r="K6" s="61"/>
      <c r="L6" s="61"/>
      <c r="M6" s="9"/>
      <c r="N6" s="9"/>
      <c r="O6" s="9"/>
    </row>
    <row r="7" ht="25" customHeight="1" spans="1:15">
      <c r="A7" s="9"/>
      <c r="B7" s="27"/>
      <c r="C7" s="27"/>
      <c r="D7" s="27"/>
      <c r="E7" s="27"/>
      <c r="F7" s="27"/>
      <c r="G7" s="9"/>
      <c r="H7" s="9"/>
      <c r="I7" s="61"/>
      <c r="J7" s="61"/>
      <c r="K7" s="61"/>
      <c r="L7" s="61"/>
      <c r="M7" s="9"/>
      <c r="N7" s="9"/>
      <c r="O7" s="10"/>
    </row>
    <row r="8" s="2" customFormat="1" ht="34" customHeight="1" spans="1:15">
      <c r="A8" s="14" t="s">
        <v>309</v>
      </c>
      <c r="B8" s="15"/>
      <c r="C8" s="15"/>
      <c r="D8" s="16"/>
      <c r="E8" s="17"/>
      <c r="F8" s="35"/>
      <c r="G8" s="35"/>
      <c r="H8" s="35"/>
      <c r="I8" s="28"/>
      <c r="J8" s="14" t="s">
        <v>310</v>
      </c>
      <c r="K8" s="15"/>
      <c r="L8" s="15"/>
      <c r="M8" s="16"/>
      <c r="N8" s="15"/>
      <c r="O8" s="22"/>
    </row>
    <row r="9" ht="66" customHeight="1" spans="1:15">
      <c r="A9" s="18" t="s">
        <v>311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2025-06-18T02:32:04Z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