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 tabRatio="864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<sst xmlns="http://schemas.openxmlformats.org/spreadsheetml/2006/main" count="807" uniqueCount="370">
  <si>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</si>
  <si>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</si>
  <si>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</si>
  <si>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</si>
  <si>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</si>
  <si>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</si>
  <si>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</si>
  <si>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</si>
  <si>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</si>
  <si>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</si>
  <si>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</si>
  <si>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</si>
  <si>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</si>
  <si>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</si>
  <si>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</si>
  <si>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</si>
  <si>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</si>
  <si>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</si>
  <si>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</si>
  <si>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</si>
  <si>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</si>
  <si>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</si>
  <si>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</si>
  <si>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</si>
  <si>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</si>
  <si>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</si>
  <si>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</si>
  <si>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</si>
  <si>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</si>
  <si>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</si>
  <si>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</si>
  <si>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</si>
  <si>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</si>
  <si>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</si>
  <si>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</si>
  <si>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</si>
  <si>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</si>
  <si>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</si>
  <si>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</si>
  <si>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</si>
  <si>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</si>
  <si>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</si>
  <si>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</si>
  <si>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</si>
  <si>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</si>
  <si>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</si>
  <si>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</si>
  <si>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</si>
  <si>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</si>
  <si>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</si>
  <si>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</si>
  <si>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</si>
  <si>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</si>
  <si>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</si>
  <si>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</si>
  <si>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</si>
  <si>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</si>
  <si>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</si>
  <si>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</si>
  <si>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</si>
  <si>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</si>
  <si>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</si>
  <si>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QAJJAN93141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</si>
  <si>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</si>
  <si>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</si>
  <si>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</si>
  <si>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</si>
  <si>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</si>
  <si>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</si>
  <si>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</si>
  <si>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</si>
  <si>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</si>
  <si>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</si>
  <si>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</si>
  <si>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</si>
  <si>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</si>
  <si>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</si>
  <si>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</si>
  <si>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</si>
  <si>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CGDD25042900012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</si>
  <si>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</si>
  <si>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</si>
  <si>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</si>
  <si>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</si>
  <si>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</si>
  <si>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</si>
  <si>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</si>
  <si>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</si>
  <si>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</si>
  <si>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</si>
  <si>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</si>
  <si>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</si>
  <si>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</si>
  <si>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</si>
  <si>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</si>
  <si>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</si>
  <si>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</si>
  <si>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</si>
  <si>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</si>
  <si>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</si>
  <si>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</si>
  <si>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</si>
  <si>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</si>
  <si>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</si>
  <si>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</si>
  <si>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</si>
  <si>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</si>
  <si>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</si>
  <si>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</si>
  <si>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</si>
  <si>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</si>
  <si>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本白</t>
  </si>
  <si>
    <t>油果绿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</si>
  <si>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</si>
  <si>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</si>
  <si>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</si>
  <si>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</si>
  <si>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</si>
  <si>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</si>
  <si>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1、领捆条起拱，不平服</t>
  </si>
  <si>
    <t>2、衫脚不平服，冚车跳线</t>
  </si>
  <si>
    <t>3、线头没清理干净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</si>
  <si>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</si>
  <si>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</si>
  <si>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</si>
  <si>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</si>
  <si>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</si>
  <si>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</si>
  <si>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</si>
  <si>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</si>
  <si>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</si>
  <si>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</si>
  <si>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</si>
  <si>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</si>
  <si>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</si>
  <si>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</si>
  <si>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已改善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</si>
  <si>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</si>
  <si>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</si>
  <si>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</si>
  <si>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</si>
  <si>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</si>
  <si>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</si>
  <si>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</si>
  <si>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</si>
  <si>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</si>
  <si>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</t>
  </si>
  <si>
    <t>油果绿/洗前</t>
  </si>
  <si>
    <t>油果绿/洗后</t>
  </si>
  <si>
    <t>XXXL</t>
  </si>
  <si>
    <t>后中长</t>
  </si>
  <si>
    <t>-0.3</t>
  </si>
  <si>
    <t>-0.6</t>
  </si>
  <si>
    <t>180/104B</t>
  </si>
  <si>
    <t>胸围</t>
  </si>
  <si>
    <t>-1</t>
  </si>
  <si>
    <t>-1.5</t>
  </si>
  <si>
    <t>摆围</t>
  </si>
  <si>
    <t>+0.5</t>
  </si>
  <si>
    <t>肩宽</t>
  </si>
  <si>
    <t>-0.5</t>
  </si>
  <si>
    <r>
      <rPr>
        <b/>
        <sz val="12"/>
        <rFont val="宋体"/>
        <charset val="134"/>
      </rPr>
      <t>上</t>
    </r>
    <r>
      <rPr>
        <b/>
        <sz val="12"/>
        <rFont val="宋体"/>
        <charset val="134"/>
      </rPr>
      <t>领围</t>
    </r>
  </si>
  <si>
    <t>+0</t>
  </si>
  <si>
    <t>肩点袖长</t>
  </si>
  <si>
    <t>+0.2</t>
  </si>
  <si>
    <t>袖肥/2</t>
  </si>
  <si>
    <r>
      <rPr>
        <b/>
        <sz val="12"/>
        <rFont val="宋体"/>
        <charset val="134"/>
      </rPr>
      <t>袖口围</t>
    </r>
    <r>
      <rPr>
        <b/>
        <sz val="12"/>
        <rFont val="宋体"/>
        <charset val="0"/>
      </rPr>
      <t>/2</t>
    </r>
  </si>
  <si>
    <t>领高</t>
  </si>
  <si>
    <t>白色前印花距前领</t>
  </si>
  <si>
    <t>白色后印花距后领</t>
  </si>
  <si>
    <t>绿色前左印花距前中</t>
  </si>
  <si>
    <t>绿色前左印花距实际颈侧点</t>
  </si>
  <si>
    <t>绿色后背印花距后中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</si>
  <si>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</si>
  <si>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</si>
  <si>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</si>
  <si>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</si>
  <si>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</si>
  <si>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</si>
  <si>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</si>
  <si>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</si>
  <si>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</si>
  <si>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</si>
  <si>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</si>
  <si>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</si>
  <si>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</si>
  <si>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</si>
  <si>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</si>
  <si>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</si>
  <si>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</si>
  <si>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</si>
  <si>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</si>
  <si>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</si>
  <si>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</si>
  <si>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</si>
  <si>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</si>
  <si>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</si>
  <si>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</si>
  <si>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</si>
  <si>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</si>
  <si>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</si>
  <si>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</si>
  <si>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</si>
  <si>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</si>
  <si>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</si>
  <si>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</si>
  <si>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</si>
  <si>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</si>
  <si>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</si>
  <si>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</si>
  <si>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</si>
  <si>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</si>
  <si>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</si>
  <si>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</si>
  <si>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</si>
  <si>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</si>
  <si>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</si>
  <si>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采购凭证编号：CGDD25042900012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</si>
  <si>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</si>
  <si>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</si>
  <si>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</si>
  <si>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</si>
  <si>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</si>
  <si>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</si>
  <si>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</si>
  <si>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</si>
  <si>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</si>
  <si>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</si>
  <si>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</si>
  <si>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</si>
  <si>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</si>
  <si>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</si>
  <si>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</si>
  <si>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</si>
  <si>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1、</t>
  </si>
  <si>
    <t>肩薄烫出死痕，两肩不对称</t>
  </si>
  <si>
    <t>2、</t>
  </si>
  <si>
    <t>侧骨不顺直，左右袖有大小</t>
  </si>
  <si>
    <t>3、</t>
  </si>
  <si>
    <t>有污渍，打枣线头没有清理干净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</si>
  <si>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</si>
  <si>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</si>
  <si>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</si>
  <si>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</si>
  <si>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</si>
  <si>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</si>
  <si>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走货600件，抽查50件，发现3件不良品，已按照以上提出的问题点改正，可以出货</t>
  </si>
  <si>
    <t>服装QC部门</t>
  </si>
  <si>
    <t>检验人</t>
  </si>
  <si>
    <t>-0.2 -0.5 -0.5</t>
  </si>
  <si>
    <t>-0.5 -1 -0.5</t>
  </si>
  <si>
    <t>+0 -0.5 +0</t>
  </si>
  <si>
    <t>-0.8 -0.5 -0.5</t>
  </si>
  <si>
    <t>-1 -1 -0.5</t>
  </si>
  <si>
    <t>-1.5 -1 +0</t>
  </si>
  <si>
    <t>-1 -1 +0</t>
  </si>
  <si>
    <t>+0 +0 +0.5</t>
  </si>
  <si>
    <t>+0 +1 -0.5</t>
  </si>
  <si>
    <t>-1 +0 -0.5</t>
  </si>
  <si>
    <t>-0.5 +0 +0</t>
  </si>
  <si>
    <t>+0 +0 -0.5</t>
  </si>
  <si>
    <t>+0.5 +1 +0.5</t>
  </si>
  <si>
    <t>+0.5 +0.5 +1</t>
  </si>
  <si>
    <t>+0 +0 +0</t>
  </si>
  <si>
    <t>-1 +0 +0</t>
  </si>
  <si>
    <t>-1 -0.5 -0.5</t>
  </si>
  <si>
    <t>-0.5 -0.3 +0</t>
  </si>
  <si>
    <t>-0.3 -0.5 -0.5</t>
  </si>
  <si>
    <t>-0.5 +0 -0.3</t>
  </si>
  <si>
    <t>-0.6 -0.5 -0.5</t>
  </si>
  <si>
    <t>-1 -0.5 -0.3</t>
  </si>
  <si>
    <t>-0.3 -0.5 -0.3</t>
  </si>
  <si>
    <t>-0.3 +0 -0.5</t>
  </si>
  <si>
    <t>+0.3 +0 -0.5</t>
  </si>
  <si>
    <t>-0.5 -0.5 -0.5</t>
  </si>
  <si>
    <t>-0.4 +0 -0.3</t>
  </si>
  <si>
    <t>+0 -0.7 -0.3</t>
  </si>
  <si>
    <t>+0.2 +0.2 +0.5</t>
  </si>
  <si>
    <t>-0.3 -0.3 +0</t>
  </si>
  <si>
    <t>+0 -0.3 -0.5</t>
  </si>
  <si>
    <t>-0.3 +0 +0</t>
  </si>
  <si>
    <t>-0.3 +0 -0.3</t>
  </si>
  <si>
    <t xml:space="preserve">  </t>
  </si>
  <si>
    <t>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</si>
  <si>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</si>
  <si>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</si>
  <si>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</si>
  <si>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</si>
  <si>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</si>
  <si>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</si>
  <si>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</si>
  <si>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</si>
  <si>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</si>
  <si>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</si>
  <si>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</si>
  <si>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</si>
  <si>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</si>
  <si>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</si>
  <si>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</si>
  <si>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</si>
  <si>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</si>
  <si>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氨纶汗布</t>
  </si>
  <si>
    <t>QAJJBN93141</t>
  </si>
  <si>
    <t>正辉</t>
  </si>
  <si>
    <t>牛油果绿</t>
  </si>
  <si>
    <t>制表时间：2025/4/15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</si>
  <si>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</si>
  <si>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</si>
  <si>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</si>
  <si>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</si>
  <si>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</si>
  <si>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</si>
  <si>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</si>
  <si>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</si>
  <si>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</si>
  <si>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</si>
  <si>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</si>
  <si>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制表时间：2025/4/20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</si>
  <si>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</si>
  <si>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</si>
  <si>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</si>
  <si>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</si>
  <si>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</si>
  <si>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</si>
  <si>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</si>
  <si>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</si>
  <si>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</si>
  <si>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</si>
  <si>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</si>
  <si>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后领织带</t>
  </si>
  <si>
    <t>锦弯</t>
  </si>
  <si>
    <t>无互染</t>
  </si>
  <si>
    <t>物料6</t>
  </si>
  <si>
    <t>物料7</t>
  </si>
  <si>
    <t>物料8</t>
  </si>
  <si>
    <t>物料9</t>
  </si>
  <si>
    <t>物料10</t>
  </si>
  <si>
    <t>制表时间：2025/5/25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</si>
  <si>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</si>
  <si>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</si>
  <si>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</si>
  <si>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</si>
  <si>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</si>
  <si>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</si>
  <si>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</si>
  <si>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</si>
  <si>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</si>
  <si>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</si>
  <si>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</si>
  <si>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</si>
  <si>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</si>
  <si>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</si>
  <si>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</si>
  <si>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</si>
  <si>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前+后幅</t>
  </si>
  <si>
    <t>印花</t>
  </si>
  <si>
    <t>无开胶/掉色</t>
  </si>
  <si>
    <t>制表时间：2025/5/10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</si>
  <si>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</si>
  <si>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</si>
  <si>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</si>
  <si>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</si>
  <si>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</si>
  <si>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</si>
  <si>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1XM压花织带</t>
  </si>
  <si>
    <t>25FW油果绿</t>
  </si>
  <si>
    <t>20SS本白</t>
  </si>
  <si>
    <t>制表时间：2024/3/20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</si>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</sst>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2"/>
      <name val="宋体"/>
      <charset val="134"/>
      <scheme val="major"/>
    </font>
    <font>
      <b/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9" borderId="87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88" applyNumberFormat="0" applyFill="0" applyAlignment="0" applyProtection="0">
      <alignment vertical="center"/>
    </xf>
    <xf numFmtId="0" fontId="59" fillId="0" borderId="88" applyNumberFormat="0" applyFill="0" applyAlignment="0" applyProtection="0">
      <alignment vertical="center"/>
    </xf>
    <xf numFmtId="0" fontId="60" fillId="0" borderId="89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0" borderId="90" applyNumberFormat="0" applyAlignment="0" applyProtection="0">
      <alignment vertical="center"/>
    </xf>
    <xf numFmtId="0" fontId="62" fillId="11" borderId="91" applyNumberFormat="0" applyAlignment="0" applyProtection="0">
      <alignment vertical="center"/>
    </xf>
    <xf numFmtId="0" fontId="63" fillId="11" borderId="90" applyNumberFormat="0" applyAlignment="0" applyProtection="0">
      <alignment vertical="center"/>
    </xf>
    <xf numFmtId="0" fontId="64" fillId="12" borderId="92" applyNumberFormat="0" applyAlignment="0" applyProtection="0">
      <alignment vertical="center"/>
    </xf>
    <xf numFmtId="0" fontId="65" fillId="0" borderId="93" applyNumberFormat="0" applyFill="0" applyAlignment="0" applyProtection="0">
      <alignment vertical="center"/>
    </xf>
    <xf numFmtId="0" fontId="66" fillId="0" borderId="94" applyNumberFormat="0" applyFill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7" fillId="0" borderId="0">
      <alignment vertical="center"/>
    </xf>
    <xf numFmtId="0" fontId="16" fillId="0" borderId="0"/>
  </cellStyleXfs>
  <cellXfs count="4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49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5" fillId="0" borderId="6" xfId="49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0" xfId="0" applyFont="1"/>
    <xf numFmtId="0" fontId="13" fillId="0" borderId="2" xfId="0" applyFont="1" applyBorder="1" applyAlignment="1">
      <alignment horizontal="center"/>
    </xf>
    <xf numFmtId="9" fontId="8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8" fillId="0" borderId="2" xfId="0" applyNumberFormat="1" applyFont="1" applyFill="1" applyBorder="1" applyAlignment="1">
      <alignment horizontal="left" vertical="center"/>
    </xf>
    <xf numFmtId="9" fontId="13" fillId="0" borderId="2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/>
    </xf>
    <xf numFmtId="0" fontId="15" fillId="0" borderId="0" xfId="53" applyFont="1" applyFill="1" applyAlignment="1"/>
    <xf numFmtId="0" fontId="15" fillId="0" borderId="0" xfId="53" applyFont="1" applyFill="1" applyAlignment="1">
      <alignment vertical="center"/>
    </xf>
    <xf numFmtId="0" fontId="16" fillId="0" borderId="0" xfId="53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0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5" fillId="0" borderId="13" xfId="53" applyFont="1" applyFill="1" applyBorder="1" applyAlignment="1">
      <alignment horizontal="center"/>
    </xf>
    <xf numFmtId="0" fontId="21" fillId="0" borderId="14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5" fillId="0" borderId="8" xfId="53" applyFont="1" applyFill="1" applyBorder="1" applyAlignment="1">
      <alignment horizontal="center"/>
    </xf>
    <xf numFmtId="0" fontId="24" fillId="0" borderId="2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/>
    </xf>
    <xf numFmtId="0" fontId="15" fillId="0" borderId="8" xfId="53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center"/>
    </xf>
    <xf numFmtId="0" fontId="27" fillId="0" borderId="15" xfId="52" applyFont="1" applyFill="1" applyBorder="1" applyAlignment="1">
      <alignment horizontal="left"/>
    </xf>
    <xf numFmtId="0" fontId="27" fillId="0" borderId="16" xfId="52" applyFont="1" applyFill="1" applyBorder="1" applyAlignment="1">
      <alignment horizontal="center"/>
    </xf>
    <xf numFmtId="0" fontId="15" fillId="0" borderId="17" xfId="53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0" borderId="0" xfId="51" applyNumberFormat="1" applyFont="1" applyFill="1" applyBorder="1" applyAlignment="1">
      <alignment horizontal="center" vertical="center"/>
    </xf>
    <xf numFmtId="0" fontId="30" fillId="0" borderId="0" xfId="53" applyFont="1" applyFill="1" applyAlignment="1"/>
    <xf numFmtId="0" fontId="23" fillId="0" borderId="0" xfId="53" applyFont="1" applyFill="1" applyAlignment="1"/>
    <xf numFmtId="0" fontId="18" fillId="0" borderId="12" xfId="52" applyFont="1" applyFill="1" applyBorder="1" applyAlignment="1">
      <alignment horizontal="left" vertical="center"/>
    </xf>
    <xf numFmtId="0" fontId="15" fillId="0" borderId="12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9" xfId="53" applyFont="1" applyFill="1" applyBorder="1" applyAlignment="1" applyProtection="1">
      <alignment horizontal="center" vertical="center"/>
    </xf>
    <xf numFmtId="49" fontId="30" fillId="0" borderId="2" xfId="54" applyNumberFormat="1" applyFont="1" applyFill="1" applyBorder="1" applyAlignment="1">
      <alignment horizontal="center" vertical="center"/>
    </xf>
    <xf numFmtId="49" fontId="30" fillId="0" borderId="19" xfId="54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49" fontId="30" fillId="0" borderId="16" xfId="54" applyNumberFormat="1" applyFont="1" applyFill="1" applyBorder="1" applyAlignment="1">
      <alignment horizontal="center" vertical="center"/>
    </xf>
    <xf numFmtId="49" fontId="30" fillId="0" borderId="20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2" fillId="0" borderId="21" xfId="52" applyFont="1" applyBorder="1" applyAlignment="1">
      <alignment horizontal="center" vertical="top"/>
    </xf>
    <xf numFmtId="0" fontId="33" fillId="0" borderId="22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horizontal="center" vertical="center"/>
    </xf>
    <xf numFmtId="0" fontId="33" fillId="0" borderId="23" xfId="52" applyFont="1" applyFill="1" applyBorder="1" applyAlignment="1">
      <alignment horizontal="center" vertical="center"/>
    </xf>
    <xf numFmtId="0" fontId="23" fillId="0" borderId="23" xfId="52" applyFont="1" applyFill="1" applyBorder="1" applyAlignment="1">
      <alignment vertical="center"/>
    </xf>
    <xf numFmtId="0" fontId="33" fillId="0" borderId="23" xfId="52" applyFont="1" applyFill="1" applyBorder="1" applyAlignment="1">
      <alignment horizontal="right" vertical="center"/>
    </xf>
    <xf numFmtId="0" fontId="23" fillId="0" borderId="23" xfId="52" applyFont="1" applyFill="1" applyBorder="1" applyAlignment="1">
      <alignment horizontal="center" vertical="center"/>
    </xf>
    <xf numFmtId="0" fontId="33" fillId="0" borderId="24" xfId="52" applyFont="1" applyFill="1" applyBorder="1" applyAlignment="1">
      <alignment vertical="center"/>
    </xf>
    <xf numFmtId="0" fontId="34" fillId="0" borderId="25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vertical="center"/>
    </xf>
    <xf numFmtId="58" fontId="23" fillId="0" borderId="25" xfId="52" applyNumberFormat="1" applyFont="1" applyFill="1" applyBorder="1" applyAlignment="1">
      <alignment horizontal="center" vertical="center"/>
    </xf>
    <xf numFmtId="0" fontId="23" fillId="0" borderId="25" xfId="52" applyFont="1" applyFill="1" applyBorder="1" applyAlignment="1">
      <alignment horizontal="center" vertical="center"/>
    </xf>
    <xf numFmtId="0" fontId="33" fillId="0" borderId="25" xfId="52" applyFont="1" applyFill="1" applyBorder="1" applyAlignment="1">
      <alignment horizontal="center" vertical="center"/>
    </xf>
    <xf numFmtId="0" fontId="33" fillId="0" borderId="24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vertical="center"/>
    </xf>
    <xf numFmtId="0" fontId="34" fillId="0" borderId="27" xfId="52" applyFont="1" applyFill="1" applyBorder="1" applyAlignment="1">
      <alignment horizontal="left" vertical="center"/>
    </xf>
    <xf numFmtId="0" fontId="33" fillId="0" borderId="27" xfId="52" applyFont="1" applyFill="1" applyBorder="1" applyAlignment="1">
      <alignment vertical="center"/>
    </xf>
    <xf numFmtId="0" fontId="23" fillId="0" borderId="27" xfId="52" applyFont="1" applyFill="1" applyBorder="1" applyAlignment="1">
      <alignment vertical="center"/>
    </xf>
    <xf numFmtId="0" fontId="23" fillId="0" borderId="27" xfId="52" applyFont="1" applyFill="1" applyBorder="1" applyAlignment="1">
      <alignment horizontal="left" vertical="center"/>
    </xf>
    <xf numFmtId="0" fontId="33" fillId="0" borderId="27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33" fillId="0" borderId="22" xfId="52" applyFont="1" applyFill="1" applyBorder="1" applyAlignment="1">
      <alignment vertical="center"/>
    </xf>
    <xf numFmtId="0" fontId="33" fillId="0" borderId="23" xfId="52" applyFont="1" applyFill="1" applyBorder="1" applyAlignment="1">
      <alignment vertical="center"/>
    </xf>
    <xf numFmtId="0" fontId="33" fillId="0" borderId="28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vertical="center"/>
    </xf>
    <xf numFmtId="0" fontId="23" fillId="0" borderId="30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center" vertical="center"/>
    </xf>
    <xf numFmtId="0" fontId="35" fillId="0" borderId="32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23" fillId="0" borderId="0" xfId="52" applyFont="1" applyFill="1" applyBorder="1" applyAlignment="1">
      <alignment horizontal="left" vertical="center"/>
    </xf>
    <xf numFmtId="0" fontId="33" fillId="0" borderId="23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 wrapText="1"/>
    </xf>
    <xf numFmtId="0" fontId="23" fillId="0" borderId="25" xfId="52" applyFont="1" applyFill="1" applyBorder="1" applyAlignment="1">
      <alignment horizontal="left" vertical="center" wrapText="1"/>
    </xf>
    <xf numFmtId="0" fontId="33" fillId="0" borderId="26" xfId="52" applyFont="1" applyFill="1" applyBorder="1" applyAlignment="1">
      <alignment horizontal="left" vertical="center"/>
    </xf>
    <xf numFmtId="0" fontId="16" fillId="0" borderId="27" xfId="52" applyFill="1" applyBorder="1" applyAlignment="1">
      <alignment horizontal="center" vertical="center"/>
    </xf>
    <xf numFmtId="0" fontId="33" fillId="0" borderId="33" xfId="52" applyFont="1" applyFill="1" applyBorder="1" applyAlignment="1">
      <alignment horizontal="center" vertical="center"/>
    </xf>
    <xf numFmtId="0" fontId="33" fillId="0" borderId="34" xfId="52" applyFont="1" applyFill="1" applyBorder="1" applyAlignment="1">
      <alignment horizontal="left" vertical="center"/>
    </xf>
    <xf numFmtId="0" fontId="16" fillId="0" borderId="32" xfId="52" applyFont="1" applyFill="1" applyBorder="1" applyAlignment="1">
      <alignment horizontal="left" vertical="center"/>
    </xf>
    <xf numFmtId="0" fontId="16" fillId="0" borderId="31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3" fillId="0" borderId="35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35" fillId="0" borderId="22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horizontal="left" vertical="center"/>
    </xf>
    <xf numFmtId="0" fontId="33" fillId="0" borderId="30" xfId="52" applyFont="1" applyFill="1" applyBorder="1" applyAlignment="1">
      <alignment horizontal="left" vertical="center"/>
    </xf>
    <xf numFmtId="0" fontId="33" fillId="0" borderId="37" xfId="52" applyFont="1" applyFill="1" applyBorder="1" applyAlignment="1">
      <alignment horizontal="left" vertical="center"/>
    </xf>
    <xf numFmtId="0" fontId="23" fillId="0" borderId="27" xfId="52" applyFont="1" applyFill="1" applyBorder="1" applyAlignment="1">
      <alignment horizontal="center" vertical="center"/>
    </xf>
    <xf numFmtId="58" fontId="23" fillId="0" borderId="27" xfId="52" applyNumberFormat="1" applyFont="1" applyFill="1" applyBorder="1" applyAlignment="1">
      <alignment vertical="center"/>
    </xf>
    <xf numFmtId="0" fontId="33" fillId="0" borderId="27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center" vertical="center"/>
    </xf>
    <xf numFmtId="0" fontId="33" fillId="0" borderId="39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33" fillId="0" borderId="41" xfId="52" applyFont="1" applyFill="1" applyBorder="1" applyAlignment="1">
      <alignment horizontal="left" vertical="center"/>
    </xf>
    <xf numFmtId="0" fontId="23" fillId="0" borderId="42" xfId="52" applyFont="1" applyFill="1" applyBorder="1" applyAlignment="1">
      <alignment horizontal="center" vertical="center"/>
    </xf>
    <xf numFmtId="0" fontId="35" fillId="0" borderId="42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23" fillId="0" borderId="42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left" vertical="center" wrapText="1"/>
    </xf>
    <xf numFmtId="0" fontId="16" fillId="0" borderId="40" xfId="52" applyFill="1" applyBorder="1" applyAlignment="1">
      <alignment horizontal="center" vertical="center"/>
    </xf>
    <xf numFmtId="0" fontId="16" fillId="0" borderId="31" xfId="52" applyFont="1" applyFill="1" applyBorder="1" applyAlignment="1">
      <alignment vertical="center"/>
    </xf>
    <xf numFmtId="0" fontId="16" fillId="0" borderId="42" xfId="52" applyFont="1" applyFill="1" applyBorder="1" applyAlignment="1">
      <alignment vertical="center"/>
    </xf>
    <xf numFmtId="0" fontId="16" fillId="0" borderId="42" xfId="52" applyFont="1" applyFill="1" applyBorder="1" applyAlignment="1">
      <alignment horizontal="left" vertical="center"/>
    </xf>
    <xf numFmtId="0" fontId="23" fillId="0" borderId="43" xfId="52" applyFont="1" applyFill="1" applyBorder="1" applyAlignment="1">
      <alignment horizontal="left" vertical="center"/>
    </xf>
    <xf numFmtId="0" fontId="35" fillId="0" borderId="38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18" fillId="0" borderId="44" xfId="52" applyFont="1" applyFill="1" applyBorder="1" applyAlignment="1">
      <alignment horizontal="left" vertical="center"/>
    </xf>
    <xf numFmtId="0" fontId="0" fillId="0" borderId="45" xfId="52" applyFont="1" applyFill="1" applyBorder="1" applyAlignment="1">
      <alignment horizontal="center" vertical="center"/>
    </xf>
    <xf numFmtId="0" fontId="19" fillId="0" borderId="45" xfId="52" applyFont="1" applyFill="1" applyBorder="1" applyAlignment="1">
      <alignment horizontal="center" vertical="center"/>
    </xf>
    <xf numFmtId="0" fontId="18" fillId="0" borderId="45" xfId="52" applyFont="1" applyFill="1" applyBorder="1" applyAlignment="1">
      <alignment vertical="center"/>
    </xf>
    <xf numFmtId="0" fontId="20" fillId="0" borderId="45" xfId="52" applyFont="1" applyFill="1" applyBorder="1" applyAlignment="1">
      <alignment horizontal="center" vertical="center"/>
    </xf>
    <xf numFmtId="0" fontId="15" fillId="0" borderId="45" xfId="53" applyFont="1" applyFill="1" applyBorder="1" applyAlignment="1">
      <alignment horizontal="center"/>
    </xf>
    <xf numFmtId="0" fontId="21" fillId="0" borderId="46" xfId="53" applyFont="1" applyFill="1" applyBorder="1" applyAlignment="1" applyProtection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15" fillId="0" borderId="7" xfId="53" applyFont="1" applyFill="1" applyBorder="1" applyAlignment="1">
      <alignment horizontal="center"/>
    </xf>
    <xf numFmtId="0" fontId="36" fillId="0" borderId="47" xfId="0" applyFont="1" applyFill="1" applyBorder="1" applyAlignment="1">
      <alignment vertical="center"/>
    </xf>
    <xf numFmtId="176" fontId="37" fillId="0" borderId="4" xfId="0" applyNumberFormat="1" applyFont="1" applyFill="1" applyBorder="1" applyAlignment="1">
      <alignment horizontal="center" vertical="center"/>
    </xf>
    <xf numFmtId="0" fontId="37" fillId="0" borderId="4" xfId="0" applyNumberFormat="1" applyFont="1" applyFill="1" applyBorder="1" applyAlignment="1">
      <alignment horizontal="center" vertical="center"/>
    </xf>
    <xf numFmtId="0" fontId="36" fillId="0" borderId="46" xfId="0" applyFont="1" applyFill="1" applyBorder="1" applyAlignment="1">
      <alignment vertical="center"/>
    </xf>
    <xf numFmtId="176" fontId="37" fillId="0" borderId="2" xfId="0" applyNumberFormat="1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4" fillId="0" borderId="46" xfId="0" applyFont="1" applyFill="1" applyBorder="1" applyAlignment="1">
      <alignment horizontal="left" shrinkToFit="1"/>
    </xf>
    <xf numFmtId="0" fontId="28" fillId="0" borderId="2" xfId="0" applyFont="1" applyFill="1" applyBorder="1" applyAlignment="1">
      <alignment horizontal="center" vertical="center"/>
    </xf>
    <xf numFmtId="0" fontId="28" fillId="0" borderId="46" xfId="0" applyNumberFormat="1" applyFont="1" applyFill="1" applyBorder="1" applyAlignment="1">
      <alignment horizontal="left"/>
    </xf>
    <xf numFmtId="0" fontId="28" fillId="0" borderId="2" xfId="0" applyNumberFormat="1" applyFont="1" applyFill="1" applyBorder="1" applyAlignment="1">
      <alignment horizontal="center"/>
    </xf>
    <xf numFmtId="0" fontId="28" fillId="0" borderId="48" xfId="0" applyFont="1" applyFill="1" applyBorder="1" applyAlignment="1">
      <alignment horizontal="center" vertical="center"/>
    </xf>
    <xf numFmtId="0" fontId="28" fillId="0" borderId="49" xfId="0" applyNumberFormat="1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15" fillId="0" borderId="50" xfId="53" applyFont="1" applyFill="1" applyBorder="1" applyAlignment="1">
      <alignment horizontal="center"/>
    </xf>
    <xf numFmtId="177" fontId="2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8" fillId="0" borderId="45" xfId="52" applyFont="1" applyFill="1" applyBorder="1" applyAlignment="1">
      <alignment horizontal="left" vertical="center"/>
    </xf>
    <xf numFmtId="0" fontId="15" fillId="0" borderId="45" xfId="52" applyFont="1" applyFill="1" applyBorder="1" applyAlignment="1">
      <alignment horizontal="center" vertical="center"/>
    </xf>
    <xf numFmtId="0" fontId="15" fillId="0" borderId="51" xfId="52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left" vertical="center"/>
    </xf>
    <xf numFmtId="0" fontId="22" fillId="0" borderId="53" xfId="53" applyFont="1" applyFill="1" applyBorder="1" applyAlignment="1" applyProtection="1">
      <alignment horizontal="center" vertical="center"/>
    </xf>
    <xf numFmtId="0" fontId="0" fillId="0" borderId="54" xfId="0" applyFont="1" applyFill="1" applyBorder="1" applyAlignment="1">
      <alignment horizontal="left" vertical="center"/>
    </xf>
    <xf numFmtId="178" fontId="24" fillId="0" borderId="3" xfId="0" applyNumberFormat="1" applyFont="1" applyFill="1" applyBorder="1" applyAlignment="1">
      <alignment horizontal="center" vertical="center"/>
    </xf>
    <xf numFmtId="0" fontId="38" fillId="4" borderId="12" xfId="0" applyFont="1" applyFill="1" applyBorder="1" applyAlignment="1">
      <alignment horizontal="center" vertical="center"/>
    </xf>
    <xf numFmtId="0" fontId="38" fillId="4" borderId="55" xfId="0" applyFont="1" applyFill="1" applyBorder="1" applyAlignment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24" fillId="0" borderId="56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0" fontId="24" fillId="0" borderId="57" xfId="0" applyNumberFormat="1" applyFont="1" applyFill="1" applyBorder="1" applyAlignment="1">
      <alignment horizontal="center" vertical="center"/>
    </xf>
    <xf numFmtId="49" fontId="30" fillId="5" borderId="58" xfId="54" applyNumberFormat="1" applyFont="1" applyFill="1" applyBorder="1" applyAlignment="1">
      <alignment horizontal="center" vertical="center"/>
    </xf>
    <xf numFmtId="49" fontId="39" fillId="5" borderId="58" xfId="54" applyNumberFormat="1" applyFont="1" applyFill="1" applyBorder="1" applyAlignment="1">
      <alignment horizontal="center" vertical="center"/>
    </xf>
    <xf numFmtId="49" fontId="30" fillId="5" borderId="59" xfId="54" applyNumberFormat="1" applyFont="1" applyFill="1" applyBorder="1" applyAlignment="1">
      <alignment horizontal="center" vertical="center"/>
    </xf>
    <xf numFmtId="49" fontId="30" fillId="5" borderId="25" xfId="54" applyNumberFormat="1" applyFont="1" applyFill="1" applyBorder="1" applyAlignment="1">
      <alignment horizontal="center" vertical="center"/>
    </xf>
    <xf numFmtId="49" fontId="30" fillId="5" borderId="60" xfId="54" applyNumberFormat="1" applyFont="1" applyFill="1" applyBorder="1" applyAlignment="1">
      <alignment horizontal="center" vertical="center"/>
    </xf>
    <xf numFmtId="49" fontId="15" fillId="5" borderId="61" xfId="53" applyNumberFormat="1" applyFont="1" applyFill="1" applyBorder="1" applyAlignment="1">
      <alignment horizontal="center"/>
    </xf>
    <xf numFmtId="49" fontId="30" fillId="5" borderId="61" xfId="54" applyNumberFormat="1" applyFont="1" applyFill="1" applyBorder="1" applyAlignment="1">
      <alignment horizontal="center" vertical="center"/>
    </xf>
    <xf numFmtId="49" fontId="30" fillId="5" borderId="62" xfId="54" applyNumberFormat="1" applyFont="1" applyFill="1" applyBorder="1" applyAlignment="1">
      <alignment horizontal="center" vertical="center"/>
    </xf>
    <xf numFmtId="14" fontId="22" fillId="0" borderId="0" xfId="53" applyNumberFormat="1" applyFont="1" applyFill="1" applyAlignment="1"/>
    <xf numFmtId="0" fontId="16" fillId="0" borderId="0" xfId="52" applyFont="1" applyAlignment="1">
      <alignment horizontal="left" vertical="center"/>
    </xf>
    <xf numFmtId="0" fontId="25" fillId="0" borderId="63" xfId="52" applyFont="1" applyBorder="1" applyAlignment="1">
      <alignment horizontal="left" vertical="center"/>
    </xf>
    <xf numFmtId="0" fontId="34" fillId="0" borderId="64" xfId="52" applyFont="1" applyBorder="1" applyAlignment="1">
      <alignment horizontal="center" vertical="center"/>
    </xf>
    <xf numFmtId="0" fontId="25" fillId="0" borderId="64" xfId="52" applyFont="1" applyBorder="1" applyAlignment="1">
      <alignment horizontal="center" vertical="center"/>
    </xf>
    <xf numFmtId="0" fontId="35" fillId="0" borderId="64" xfId="52" applyFont="1" applyBorder="1" applyAlignment="1">
      <alignment horizontal="left" vertical="center"/>
    </xf>
    <xf numFmtId="0" fontId="35" fillId="0" borderId="22" xfId="52" applyFont="1" applyBorder="1" applyAlignment="1">
      <alignment horizontal="center" vertical="center"/>
    </xf>
    <xf numFmtId="0" fontId="35" fillId="0" borderId="23" xfId="52" applyFont="1" applyBorder="1" applyAlignment="1">
      <alignment horizontal="center" vertical="center"/>
    </xf>
    <xf numFmtId="0" fontId="35" fillId="0" borderId="38" xfId="52" applyFont="1" applyBorder="1" applyAlignment="1">
      <alignment horizontal="center" vertical="center"/>
    </xf>
    <xf numFmtId="0" fontId="25" fillId="0" borderId="22" xfId="52" applyFont="1" applyBorder="1" applyAlignment="1">
      <alignment horizontal="center" vertical="center"/>
    </xf>
    <xf numFmtId="0" fontId="25" fillId="0" borderId="23" xfId="52" applyFont="1" applyBorder="1" applyAlignment="1">
      <alignment horizontal="center" vertical="center"/>
    </xf>
    <xf numFmtId="0" fontId="25" fillId="0" borderId="38" xfId="52" applyFont="1" applyBorder="1" applyAlignment="1">
      <alignment horizontal="center" vertical="center"/>
    </xf>
    <xf numFmtId="0" fontId="35" fillId="0" borderId="24" xfId="52" applyFont="1" applyBorder="1" applyAlignment="1">
      <alignment horizontal="left" vertical="center"/>
    </xf>
    <xf numFmtId="0" fontId="34" fillId="0" borderId="25" xfId="52" applyFont="1" applyBorder="1" applyAlignment="1">
      <alignment horizontal="center" vertical="center"/>
    </xf>
    <xf numFmtId="0" fontId="34" fillId="0" borderId="39" xfId="52" applyFont="1" applyBorder="1" applyAlignment="1">
      <alignment horizontal="center" vertical="center"/>
    </xf>
    <xf numFmtId="0" fontId="35" fillId="0" borderId="25" xfId="52" applyFont="1" applyBorder="1" applyAlignment="1">
      <alignment horizontal="left" vertical="center"/>
    </xf>
    <xf numFmtId="14" fontId="34" fillId="0" borderId="25" xfId="52" applyNumberFormat="1" applyFont="1" applyBorder="1" applyAlignment="1">
      <alignment horizontal="center" vertical="center"/>
    </xf>
    <xf numFmtId="14" fontId="34" fillId="0" borderId="39" xfId="52" applyNumberFormat="1" applyFont="1" applyBorder="1" applyAlignment="1">
      <alignment horizontal="center" vertical="center"/>
    </xf>
    <xf numFmtId="0" fontId="35" fillId="0" borderId="24" xfId="52" applyFont="1" applyBorder="1" applyAlignment="1">
      <alignment vertical="center"/>
    </xf>
    <xf numFmtId="0" fontId="23" fillId="0" borderId="25" xfId="52" applyFont="1" applyBorder="1" applyAlignment="1">
      <alignment horizontal="center" vertical="center"/>
    </xf>
    <xf numFmtId="0" fontId="23" fillId="0" borderId="39" xfId="52" applyFont="1" applyBorder="1" applyAlignment="1">
      <alignment horizontal="center" vertical="center"/>
    </xf>
    <xf numFmtId="0" fontId="34" fillId="0" borderId="24" xfId="52" applyFont="1" applyBorder="1" applyAlignment="1">
      <alignment horizontal="left" vertical="center"/>
    </xf>
    <xf numFmtId="0" fontId="40" fillId="0" borderId="26" xfId="52" applyFont="1" applyBorder="1" applyAlignment="1">
      <alignment vertical="center"/>
    </xf>
    <xf numFmtId="0" fontId="34" fillId="0" borderId="27" xfId="52" applyFont="1" applyBorder="1" applyAlignment="1">
      <alignment horizontal="center" vertical="center"/>
    </xf>
    <xf numFmtId="0" fontId="34" fillId="0" borderId="40" xfId="52" applyFont="1" applyBorder="1" applyAlignment="1">
      <alignment horizontal="center" vertical="center"/>
    </xf>
    <xf numFmtId="0" fontId="35" fillId="0" borderId="26" xfId="52" applyFont="1" applyBorder="1" applyAlignment="1">
      <alignment horizontal="left" vertical="center"/>
    </xf>
    <xf numFmtId="0" fontId="35" fillId="0" borderId="27" xfId="52" applyFont="1" applyBorder="1" applyAlignment="1">
      <alignment horizontal="left" vertical="center"/>
    </xf>
    <xf numFmtId="14" fontId="34" fillId="0" borderId="27" xfId="52" applyNumberFormat="1" applyFont="1" applyBorder="1" applyAlignment="1">
      <alignment horizontal="center" vertical="center"/>
    </xf>
    <xf numFmtId="14" fontId="34" fillId="0" borderId="40" xfId="52" applyNumberFormat="1" applyFont="1" applyBorder="1" applyAlignment="1">
      <alignment horizontal="center" vertical="center"/>
    </xf>
    <xf numFmtId="0" fontId="25" fillId="0" borderId="0" xfId="52" applyFont="1" applyBorder="1" applyAlignment="1">
      <alignment horizontal="left" vertical="center"/>
    </xf>
    <xf numFmtId="0" fontId="35" fillId="0" borderId="22" xfId="52" applyFont="1" applyBorder="1" applyAlignment="1">
      <alignment vertical="center"/>
    </xf>
    <xf numFmtId="0" fontId="16" fillId="0" borderId="23" xfId="52" applyFont="1" applyBorder="1" applyAlignment="1">
      <alignment horizontal="left" vertical="center"/>
    </xf>
    <xf numFmtId="0" fontId="34" fillId="0" borderId="23" xfId="52" applyFont="1" applyBorder="1" applyAlignment="1">
      <alignment horizontal="left" vertical="center"/>
    </xf>
    <xf numFmtId="0" fontId="16" fillId="0" borderId="23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16" fillId="0" borderId="25" xfId="52" applyFont="1" applyBorder="1" applyAlignment="1">
      <alignment horizontal="left" vertical="center"/>
    </xf>
    <xf numFmtId="0" fontId="34" fillId="0" borderId="25" xfId="52" applyFont="1" applyBorder="1" applyAlignment="1">
      <alignment horizontal="left" vertical="center"/>
    </xf>
    <xf numFmtId="0" fontId="16" fillId="0" borderId="25" xfId="52" applyFont="1" applyBorder="1" applyAlignment="1">
      <alignment vertical="center"/>
    </xf>
    <xf numFmtId="0" fontId="35" fillId="0" borderId="25" xfId="52" applyFont="1" applyBorder="1" applyAlignment="1">
      <alignment vertical="center"/>
    </xf>
    <xf numFmtId="0" fontId="35" fillId="0" borderId="0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0" fontId="23" fillId="0" borderId="23" xfId="52" applyFont="1" applyBorder="1" applyAlignment="1">
      <alignment horizontal="left" vertical="center"/>
    </xf>
    <xf numFmtId="0" fontId="23" fillId="0" borderId="32" xfId="52" applyFont="1" applyBorder="1" applyAlignment="1">
      <alignment horizontal="left" vertical="center"/>
    </xf>
    <xf numFmtId="0" fontId="23" fillId="0" borderId="31" xfId="52" applyFont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3" fillId="0" borderId="30" xfId="52" applyFont="1" applyBorder="1" applyAlignment="1">
      <alignment horizontal="left" vertical="center"/>
    </xf>
    <xf numFmtId="0" fontId="34" fillId="0" borderId="26" xfId="52" applyFont="1" applyBorder="1" applyAlignment="1">
      <alignment horizontal="left" vertical="center"/>
    </xf>
    <xf numFmtId="0" fontId="34" fillId="0" borderId="27" xfId="52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35" fillId="0" borderId="24" xfId="52" applyFont="1" applyFill="1" applyBorder="1" applyAlignment="1">
      <alignment horizontal="left" vertical="center"/>
    </xf>
    <xf numFmtId="0" fontId="35" fillId="0" borderId="26" xfId="52" applyFont="1" applyBorder="1" applyAlignment="1">
      <alignment horizontal="center" vertical="center"/>
    </xf>
    <xf numFmtId="0" fontId="35" fillId="0" borderId="27" xfId="52" applyFont="1" applyBorder="1" applyAlignment="1">
      <alignment horizontal="center" vertical="center"/>
    </xf>
    <xf numFmtId="0" fontId="35" fillId="0" borderId="24" xfId="52" applyFont="1" applyBorder="1" applyAlignment="1">
      <alignment horizontal="center" vertical="center"/>
    </xf>
    <xf numFmtId="0" fontId="35" fillId="0" borderId="25" xfId="52" applyFont="1" applyBorder="1" applyAlignment="1">
      <alignment horizontal="center" vertical="center"/>
    </xf>
    <xf numFmtId="0" fontId="33" fillId="0" borderId="25" xfId="52" applyFont="1" applyBorder="1" applyAlignment="1">
      <alignment horizontal="left" vertical="center"/>
    </xf>
    <xf numFmtId="0" fontId="35" fillId="0" borderId="35" xfId="52" applyFont="1" applyFill="1" applyBorder="1" applyAlignment="1">
      <alignment horizontal="left" vertical="center"/>
    </xf>
    <xf numFmtId="0" fontId="35" fillId="0" borderId="36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34" fillId="0" borderId="34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34" fillId="0" borderId="32" xfId="52" applyFont="1" applyFill="1" applyBorder="1" applyAlignment="1">
      <alignment horizontal="left" vertical="center"/>
    </xf>
    <xf numFmtId="0" fontId="34" fillId="0" borderId="31" xfId="52" applyFont="1" applyFill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0" fontId="35" fillId="0" borderId="31" xfId="52" applyFont="1" applyBorder="1" applyAlignment="1">
      <alignment horizontal="left" vertical="center"/>
    </xf>
    <xf numFmtId="0" fontId="25" fillId="0" borderId="65" xfId="52" applyFont="1" applyBorder="1" applyAlignment="1">
      <alignment vertical="center"/>
    </xf>
    <xf numFmtId="0" fontId="34" fillId="0" borderId="66" xfId="52" applyFont="1" applyBorder="1" applyAlignment="1">
      <alignment horizontal="center" vertical="center"/>
    </xf>
    <xf numFmtId="0" fontId="25" fillId="0" borderId="66" xfId="52" applyFont="1" applyBorder="1" applyAlignment="1">
      <alignment vertical="center"/>
    </xf>
    <xf numFmtId="0" fontId="34" fillId="0" borderId="66" xfId="52" applyFont="1" applyBorder="1" applyAlignment="1">
      <alignment vertical="center"/>
    </xf>
    <xf numFmtId="58" fontId="16" fillId="0" borderId="66" xfId="52" applyNumberFormat="1" applyFont="1" applyBorder="1" applyAlignment="1">
      <alignment vertical="center"/>
    </xf>
    <xf numFmtId="0" fontId="25" fillId="0" borderId="66" xfId="52" applyFont="1" applyBorder="1" applyAlignment="1">
      <alignment horizontal="center" vertical="center"/>
    </xf>
    <xf numFmtId="0" fontId="25" fillId="0" borderId="67" xfId="52" applyFont="1" applyFill="1" applyBorder="1" applyAlignment="1">
      <alignment horizontal="left" vertical="center"/>
    </xf>
    <xf numFmtId="0" fontId="25" fillId="0" borderId="66" xfId="52" applyFont="1" applyFill="1" applyBorder="1" applyAlignment="1">
      <alignment horizontal="left" vertical="center"/>
    </xf>
    <xf numFmtId="0" fontId="25" fillId="0" borderId="68" xfId="52" applyFont="1" applyFill="1" applyBorder="1" applyAlignment="1">
      <alignment horizontal="center" vertical="center"/>
    </xf>
    <xf numFmtId="0" fontId="25" fillId="0" borderId="58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5" fillId="0" borderId="27" xfId="52" applyFont="1" applyFill="1" applyBorder="1" applyAlignment="1">
      <alignment horizontal="center" vertical="center"/>
    </xf>
    <xf numFmtId="0" fontId="16" fillId="0" borderId="64" xfId="52" applyFont="1" applyBorder="1" applyAlignment="1">
      <alignment horizontal="center" vertical="center"/>
    </xf>
    <xf numFmtId="0" fontId="16" fillId="0" borderId="69" xfId="52" applyFont="1" applyBorder="1" applyAlignment="1">
      <alignment horizontal="center" vertical="center"/>
    </xf>
    <xf numFmtId="0" fontId="34" fillId="0" borderId="39" xfId="52" applyFont="1" applyBorder="1" applyAlignment="1">
      <alignment horizontal="left" vertical="center"/>
    </xf>
    <xf numFmtId="0" fontId="35" fillId="0" borderId="39" xfId="52" applyFont="1" applyBorder="1" applyAlignment="1">
      <alignment horizontal="left" vertical="center"/>
    </xf>
    <xf numFmtId="0" fontId="35" fillId="0" borderId="40" xfId="52" applyFont="1" applyBorder="1" applyAlignment="1">
      <alignment horizontal="left" vertical="center"/>
    </xf>
    <xf numFmtId="0" fontId="34" fillId="0" borderId="38" xfId="52" applyFont="1" applyBorder="1" applyAlignment="1">
      <alignment horizontal="left" vertical="center"/>
    </xf>
    <xf numFmtId="0" fontId="33" fillId="0" borderId="23" xfId="52" applyFont="1" applyBorder="1" applyAlignment="1">
      <alignment horizontal="left" vertical="center"/>
    </xf>
    <xf numFmtId="0" fontId="33" fillId="0" borderId="38" xfId="52" applyFont="1" applyBorder="1" applyAlignment="1">
      <alignment horizontal="left" vertical="center"/>
    </xf>
    <xf numFmtId="0" fontId="33" fillId="0" borderId="30" xfId="52" applyFont="1" applyBorder="1" applyAlignment="1">
      <alignment horizontal="left" vertical="center"/>
    </xf>
    <xf numFmtId="0" fontId="33" fillId="0" borderId="31" xfId="52" applyFont="1" applyBorder="1" applyAlignment="1">
      <alignment horizontal="left" vertical="center"/>
    </xf>
    <xf numFmtId="0" fontId="33" fillId="0" borderId="42" xfId="52" applyFont="1" applyBorder="1" applyAlignment="1">
      <alignment horizontal="left" vertical="center"/>
    </xf>
    <xf numFmtId="0" fontId="34" fillId="0" borderId="40" xfId="52" applyFont="1" applyBorder="1" applyAlignment="1">
      <alignment horizontal="left" vertical="center"/>
    </xf>
    <xf numFmtId="0" fontId="34" fillId="0" borderId="39" xfId="52" applyFont="1" applyFill="1" applyBorder="1" applyAlignment="1">
      <alignment horizontal="left" vertical="center"/>
    </xf>
    <xf numFmtId="0" fontId="35" fillId="0" borderId="40" xfId="52" applyFont="1" applyBorder="1" applyAlignment="1">
      <alignment horizontal="center" vertical="center"/>
    </xf>
    <xf numFmtId="0" fontId="33" fillId="0" borderId="39" xfId="52" applyFont="1" applyBorder="1" applyAlignment="1">
      <alignment horizontal="left" vertical="center"/>
    </xf>
    <xf numFmtId="0" fontId="35" fillId="0" borderId="43" xfId="52" applyFont="1" applyFill="1" applyBorder="1" applyAlignment="1">
      <alignment horizontal="left" vertical="center"/>
    </xf>
    <xf numFmtId="0" fontId="34" fillId="0" borderId="41" xfId="52" applyFont="1" applyFill="1" applyBorder="1" applyAlignment="1">
      <alignment horizontal="left" vertical="center"/>
    </xf>
    <xf numFmtId="0" fontId="34" fillId="0" borderId="42" xfId="52" applyFont="1" applyFill="1" applyBorder="1" applyAlignment="1">
      <alignment horizontal="left" vertical="center"/>
    </xf>
    <xf numFmtId="0" fontId="35" fillId="0" borderId="42" xfId="52" applyFont="1" applyBorder="1" applyAlignment="1">
      <alignment horizontal="left" vertical="center"/>
    </xf>
    <xf numFmtId="0" fontId="34" fillId="0" borderId="70" xfId="52" applyFont="1" applyBorder="1" applyAlignment="1">
      <alignment horizontal="center" vertical="center"/>
    </xf>
    <xf numFmtId="0" fontId="25" fillId="0" borderId="71" xfId="52" applyFont="1" applyFill="1" applyBorder="1" applyAlignment="1">
      <alignment horizontal="left" vertical="center"/>
    </xf>
    <xf numFmtId="0" fontId="25" fillId="0" borderId="72" xfId="52" applyFont="1" applyFill="1" applyBorder="1" applyAlignment="1">
      <alignment horizontal="center" vertical="center"/>
    </xf>
    <xf numFmtId="0" fontId="25" fillId="0" borderId="40" xfId="52" applyFont="1" applyFill="1" applyBorder="1" applyAlignment="1">
      <alignment horizontal="center" vertical="center"/>
    </xf>
    <xf numFmtId="0" fontId="16" fillId="0" borderId="66" xfId="52" applyFont="1" applyBorder="1" applyAlignment="1">
      <alignment horizontal="center" vertical="center"/>
    </xf>
    <xf numFmtId="0" fontId="16" fillId="0" borderId="70" xfId="52" applyFont="1" applyBorder="1" applyAlignment="1">
      <alignment horizontal="center" vertical="center"/>
    </xf>
    <xf numFmtId="0" fontId="15" fillId="0" borderId="0" xfId="53" applyFont="1" applyFill="1" applyBorder="1" applyAlignment="1"/>
    <xf numFmtId="0" fontId="15" fillId="0" borderId="0" xfId="53" applyFont="1" applyFill="1" applyAlignment="1">
      <alignment horizontal="center"/>
    </xf>
    <xf numFmtId="0" fontId="41" fillId="0" borderId="18" xfId="55" applyFont="1" applyFill="1" applyBorder="1" applyAlignment="1"/>
    <xf numFmtId="0" fontId="24" fillId="0" borderId="19" xfId="0" applyNumberFormat="1" applyFont="1" applyFill="1" applyBorder="1" applyAlignment="1">
      <alignment horizontal="center"/>
    </xf>
    <xf numFmtId="0" fontId="25" fillId="0" borderId="19" xfId="52" applyNumberFormat="1" applyFont="1" applyFill="1" applyBorder="1" applyAlignment="1">
      <alignment horizontal="center" vertical="center"/>
    </xf>
    <xf numFmtId="0" fontId="25" fillId="0" borderId="19" xfId="52" applyNumberFormat="1" applyFont="1" applyFill="1" applyBorder="1" applyAlignment="1">
      <alignment horizontal="center"/>
    </xf>
    <xf numFmtId="0" fontId="35" fillId="0" borderId="2" xfId="0" applyFont="1" applyFill="1" applyBorder="1" applyAlignment="1">
      <alignment horizontal="left" vertical="center" wrapText="1"/>
    </xf>
    <xf numFmtId="0" fontId="25" fillId="0" borderId="19" xfId="0" applyNumberFormat="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 vertical="center"/>
    </xf>
    <xf numFmtId="0" fontId="27" fillId="0" borderId="20" xfId="52" applyFont="1" applyFill="1" applyBorder="1" applyAlignment="1">
      <alignment horizontal="center"/>
    </xf>
    <xf numFmtId="0" fontId="41" fillId="0" borderId="0" xfId="55" applyFont="1" applyFill="1" applyBorder="1" applyAlignment="1">
      <alignment horizontal="center"/>
    </xf>
    <xf numFmtId="0" fontId="15" fillId="0" borderId="55" xfId="52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center"/>
    </xf>
    <xf numFmtId="0" fontId="22" fillId="0" borderId="15" xfId="53" applyFont="1" applyFill="1" applyBorder="1" applyAlignment="1" applyProtection="1">
      <alignment horizontal="center" vertical="center"/>
    </xf>
    <xf numFmtId="0" fontId="22" fillId="0" borderId="16" xfId="53" applyFont="1" applyFill="1" applyBorder="1" applyAlignment="1" applyProtection="1">
      <alignment horizontal="center" vertical="center"/>
    </xf>
    <xf numFmtId="0" fontId="22" fillId="0" borderId="57" xfId="53" applyFont="1" applyFill="1" applyBorder="1" applyAlignment="1" applyProtection="1">
      <alignment horizontal="center" vertical="center"/>
    </xf>
    <xf numFmtId="0" fontId="0" fillId="0" borderId="74" xfId="0" applyFont="1" applyFill="1" applyBorder="1" applyAlignment="1">
      <alignment horizontal="left" vertical="center"/>
    </xf>
    <xf numFmtId="178" fontId="24" fillId="0" borderId="75" xfId="0" applyNumberFormat="1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0" fontId="38" fillId="4" borderId="18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/>
    </xf>
    <xf numFmtId="178" fontId="24" fillId="0" borderId="14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wrapText="1"/>
    </xf>
    <xf numFmtId="0" fontId="25" fillId="0" borderId="0" xfId="52" applyNumberFormat="1" applyFont="1" applyFill="1" applyBorder="1" applyAlignment="1">
      <alignment horizontal="center"/>
    </xf>
    <xf numFmtId="49" fontId="30" fillId="0" borderId="68" xfId="54" applyNumberFormat="1" applyFont="1" applyFill="1" applyBorder="1" applyAlignment="1">
      <alignment horizontal="center" vertical="center"/>
    </xf>
    <xf numFmtId="49" fontId="30" fillId="0" borderId="58" xfId="54" applyNumberFormat="1" applyFont="1" applyFill="1" applyBorder="1" applyAlignment="1">
      <alignment horizontal="center" vertical="center"/>
    </xf>
    <xf numFmtId="49" fontId="30" fillId="0" borderId="25" xfId="54" applyNumberFormat="1" applyFont="1" applyFill="1" applyBorder="1" applyAlignment="1">
      <alignment horizontal="center" vertical="center"/>
    </xf>
    <xf numFmtId="49" fontId="30" fillId="0" borderId="72" xfId="54" applyNumberFormat="1" applyFont="1" applyFill="1" applyBorder="1" applyAlignment="1">
      <alignment horizontal="center" vertical="center"/>
    </xf>
    <xf numFmtId="49" fontId="30" fillId="0" borderId="24" xfId="54" applyNumberFormat="1" applyFont="1" applyFill="1" applyBorder="1" applyAlignment="1">
      <alignment horizontal="center" vertical="center"/>
    </xf>
    <xf numFmtId="49" fontId="30" fillId="0" borderId="39" xfId="54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/>
    </xf>
    <xf numFmtId="0" fontId="27" fillId="0" borderId="0" xfId="52" applyFont="1" applyFill="1" applyBorder="1" applyAlignment="1">
      <alignment horizontal="center"/>
    </xf>
    <xf numFmtId="49" fontId="30" fillId="0" borderId="26" xfId="54" applyNumberFormat="1" applyFont="1" applyFill="1" applyBorder="1" applyAlignment="1">
      <alignment horizontal="center" vertical="center"/>
    </xf>
    <xf numFmtId="49" fontId="30" fillId="0" borderId="27" xfId="54" applyNumberFormat="1" applyFont="1" applyFill="1" applyBorder="1" applyAlignment="1">
      <alignment horizontal="center" vertical="center"/>
    </xf>
    <xf numFmtId="49" fontId="30" fillId="0" borderId="40" xfId="54" applyNumberFormat="1" applyFont="1" applyFill="1" applyBorder="1" applyAlignment="1">
      <alignment horizontal="center" vertical="center"/>
    </xf>
    <xf numFmtId="0" fontId="22" fillId="0" borderId="0" xfId="53" applyFont="1" applyFill="1" applyAlignment="1">
      <alignment horizontal="center"/>
    </xf>
    <xf numFmtId="0" fontId="16" fillId="0" borderId="0" xfId="52" applyFont="1" applyBorder="1" applyAlignment="1">
      <alignment horizontal="left" vertical="center"/>
    </xf>
    <xf numFmtId="0" fontId="43" fillId="0" borderId="21" xfId="52" applyFont="1" applyBorder="1" applyAlignment="1">
      <alignment horizontal="center" vertical="top"/>
    </xf>
    <xf numFmtId="49" fontId="34" fillId="0" borderId="25" xfId="52" applyNumberFormat="1" applyFont="1" applyBorder="1" applyAlignment="1">
      <alignment vertical="center"/>
    </xf>
    <xf numFmtId="0" fontId="34" fillId="0" borderId="30" xfId="52" applyFont="1" applyBorder="1" applyAlignment="1">
      <alignment horizontal="left" vertical="center"/>
    </xf>
    <xf numFmtId="0" fontId="34" fillId="0" borderId="42" xfId="52" applyFont="1" applyBorder="1" applyAlignment="1">
      <alignment horizontal="left" vertical="center"/>
    </xf>
    <xf numFmtId="0" fontId="35" fillId="0" borderId="76" xfId="52" applyFont="1" applyBorder="1" applyAlignment="1">
      <alignment horizontal="left" vertical="center"/>
    </xf>
    <xf numFmtId="0" fontId="35" fillId="0" borderId="33" xfId="52" applyFont="1" applyBorder="1" applyAlignment="1">
      <alignment horizontal="left" vertical="center"/>
    </xf>
    <xf numFmtId="0" fontId="25" fillId="0" borderId="67" xfId="52" applyFont="1" applyBorder="1" applyAlignment="1">
      <alignment horizontal="left" vertical="center"/>
    </xf>
    <xf numFmtId="0" fontId="25" fillId="0" borderId="66" xfId="52" applyFont="1" applyBorder="1" applyAlignment="1">
      <alignment horizontal="left" vertical="center"/>
    </xf>
    <xf numFmtId="0" fontId="35" fillId="0" borderId="68" xfId="52" applyFont="1" applyBorder="1" applyAlignment="1">
      <alignment vertical="center"/>
    </xf>
    <xf numFmtId="0" fontId="16" fillId="0" borderId="58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/>
    </xf>
    <xf numFmtId="0" fontId="16" fillId="0" borderId="58" xfId="52" applyFont="1" applyBorder="1" applyAlignment="1">
      <alignment vertical="center"/>
    </xf>
    <xf numFmtId="0" fontId="35" fillId="0" borderId="58" xfId="52" applyFont="1" applyBorder="1" applyAlignment="1">
      <alignment vertical="center"/>
    </xf>
    <xf numFmtId="0" fontId="35" fillId="0" borderId="68" xfId="52" applyFont="1" applyBorder="1" applyAlignment="1">
      <alignment horizontal="center" vertical="center"/>
    </xf>
    <xf numFmtId="0" fontId="34" fillId="0" borderId="58" xfId="52" applyFont="1" applyBorder="1" applyAlignment="1">
      <alignment horizontal="center" vertical="center"/>
    </xf>
    <xf numFmtId="0" fontId="35" fillId="0" borderId="58" xfId="52" applyFont="1" applyBorder="1" applyAlignment="1">
      <alignment horizontal="center" vertical="center"/>
    </xf>
    <xf numFmtId="0" fontId="16" fillId="0" borderId="58" xfId="52" applyFont="1" applyBorder="1" applyAlignment="1">
      <alignment horizontal="center" vertical="center"/>
    </xf>
    <xf numFmtId="0" fontId="16" fillId="0" borderId="25" xfId="52" applyFont="1" applyBorder="1" applyAlignment="1">
      <alignment horizontal="center" vertical="center"/>
    </xf>
    <xf numFmtId="0" fontId="35" fillId="0" borderId="35" xfId="52" applyFont="1" applyBorder="1" applyAlignment="1">
      <alignment horizontal="left" vertical="center" wrapText="1"/>
    </xf>
    <xf numFmtId="0" fontId="35" fillId="0" borderId="36" xfId="52" applyFont="1" applyBorder="1" applyAlignment="1">
      <alignment horizontal="left" vertical="center" wrapText="1"/>
    </xf>
    <xf numFmtId="0" fontId="35" fillId="0" borderId="68" xfId="52" applyFont="1" applyBorder="1" applyAlignment="1">
      <alignment horizontal="left" vertical="center"/>
    </xf>
    <xf numFmtId="0" fontId="35" fillId="0" borderId="77" xfId="52" applyFont="1" applyBorder="1" applyAlignment="1">
      <alignment horizontal="left" vertical="center"/>
    </xf>
    <xf numFmtId="0" fontId="35" fillId="0" borderId="58" xfId="52" applyFont="1" applyBorder="1" applyAlignment="1">
      <alignment horizontal="left" vertical="center"/>
    </xf>
    <xf numFmtId="0" fontId="44" fillId="0" borderId="78" xfId="52" applyFont="1" applyBorder="1" applyAlignment="1">
      <alignment horizontal="left" vertical="center" wrapText="1"/>
    </xf>
    <xf numFmtId="0" fontId="35" fillId="0" borderId="2" xfId="52" applyFont="1" applyBorder="1" applyAlignment="1">
      <alignment horizontal="center" vertical="center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shrinkToFit="1"/>
    </xf>
    <xf numFmtId="9" fontId="34" fillId="0" borderId="2" xfId="52" applyNumberFormat="1" applyFont="1" applyBorder="1" applyAlignment="1">
      <alignment horizontal="center" vertical="center"/>
    </xf>
    <xf numFmtId="9" fontId="34" fillId="0" borderId="58" xfId="52" applyNumberFormat="1" applyFont="1" applyBorder="1" applyAlignment="1">
      <alignment horizontal="center" vertical="center"/>
    </xf>
    <xf numFmtId="9" fontId="34" fillId="0" borderId="25" xfId="52" applyNumberFormat="1" applyFont="1" applyBorder="1" applyAlignment="1">
      <alignment horizontal="center" vertical="center"/>
    </xf>
    <xf numFmtId="0" fontId="25" fillId="0" borderId="67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9" fontId="34" fillId="0" borderId="34" xfId="52" applyNumberFormat="1" applyFont="1" applyBorder="1" applyAlignment="1">
      <alignment horizontal="left" vertical="center"/>
    </xf>
    <xf numFmtId="9" fontId="34" fillId="0" borderId="29" xfId="52" applyNumberFormat="1" applyFont="1" applyBorder="1" applyAlignment="1">
      <alignment horizontal="left" vertical="center"/>
    </xf>
    <xf numFmtId="9" fontId="34" fillId="0" borderId="35" xfId="52" applyNumberFormat="1" applyFont="1" applyBorder="1" applyAlignment="1">
      <alignment horizontal="left" vertical="center"/>
    </xf>
    <xf numFmtId="9" fontId="34" fillId="0" borderId="36" xfId="52" applyNumberFormat="1" applyFont="1" applyBorder="1" applyAlignment="1">
      <alignment horizontal="left" vertical="center"/>
    </xf>
    <xf numFmtId="0" fontId="33" fillId="0" borderId="68" xfId="52" applyFont="1" applyFill="1" applyBorder="1" applyAlignment="1">
      <alignment horizontal="left" vertical="center"/>
    </xf>
    <xf numFmtId="0" fontId="33" fillId="0" borderId="58" xfId="52" applyFont="1" applyFill="1" applyBorder="1" applyAlignment="1">
      <alignment horizontal="left" vertical="center"/>
    </xf>
    <xf numFmtId="0" fontId="33" fillId="0" borderId="79" xfId="52" applyFont="1" applyFill="1" applyBorder="1" applyAlignment="1">
      <alignment horizontal="left" vertical="center"/>
    </xf>
    <xf numFmtId="0" fontId="33" fillId="0" borderId="36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34" fillId="0" borderId="80" xfId="52" applyFont="1" applyFill="1" applyBorder="1" applyAlignment="1">
      <alignment vertical="center"/>
    </xf>
    <xf numFmtId="0" fontId="34" fillId="0" borderId="81" xfId="52" applyFont="1" applyFill="1" applyBorder="1" applyAlignment="1">
      <alignment vertical="center"/>
    </xf>
    <xf numFmtId="0" fontId="34" fillId="0" borderId="32" xfId="52" applyFont="1" applyFill="1" applyBorder="1" applyAlignment="1">
      <alignment vertical="center"/>
    </xf>
    <xf numFmtId="0" fontId="34" fillId="0" borderId="31" xfId="52" applyFont="1" applyFill="1" applyBorder="1" applyAlignment="1">
      <alignment vertical="center"/>
    </xf>
    <xf numFmtId="0" fontId="34" fillId="0" borderId="80" xfId="52" applyFont="1" applyFill="1" applyBorder="1" applyAlignment="1">
      <alignment horizontal="left" vertical="center"/>
    </xf>
    <xf numFmtId="0" fontId="34" fillId="0" borderId="81" xfId="52" applyFont="1" applyFill="1" applyBorder="1" applyAlignment="1">
      <alignment horizontal="left" vertical="center"/>
    </xf>
    <xf numFmtId="0" fontId="25" fillId="0" borderId="63" xfId="52" applyFont="1" applyBorder="1" applyAlignment="1">
      <alignment vertical="center"/>
    </xf>
    <xf numFmtId="0" fontId="46" fillId="0" borderId="66" xfId="52" applyFont="1" applyBorder="1" applyAlignment="1">
      <alignment horizontal="center" vertical="center"/>
    </xf>
    <xf numFmtId="0" fontId="25" fillId="0" borderId="64" xfId="52" applyFont="1" applyBorder="1" applyAlignment="1">
      <alignment vertical="center"/>
    </xf>
    <xf numFmtId="0" fontId="34" fillId="0" borderId="82" xfId="52" applyFont="1" applyBorder="1" applyAlignment="1">
      <alignment vertical="center"/>
    </xf>
    <xf numFmtId="0" fontId="25" fillId="0" borderId="82" xfId="52" applyFont="1" applyBorder="1" applyAlignment="1">
      <alignment vertical="center"/>
    </xf>
    <xf numFmtId="58" fontId="16" fillId="0" borderId="64" xfId="52" applyNumberFormat="1" applyFont="1" applyBorder="1" applyAlignment="1">
      <alignment vertical="center"/>
    </xf>
    <xf numFmtId="0" fontId="25" fillId="0" borderId="33" xfId="52" applyFont="1" applyBorder="1" applyAlignment="1">
      <alignment horizontal="center" vertical="center"/>
    </xf>
    <xf numFmtId="0" fontId="34" fillId="0" borderId="76" xfId="52" applyFont="1" applyFill="1" applyBorder="1" applyAlignment="1">
      <alignment horizontal="left" vertical="center"/>
    </xf>
    <xf numFmtId="0" fontId="34" fillId="0" borderId="33" xfId="52" applyFont="1" applyFill="1" applyBorder="1" applyAlignment="1">
      <alignment horizontal="left" vertical="center"/>
    </xf>
    <xf numFmtId="0" fontId="35" fillId="0" borderId="83" xfId="52" applyFont="1" applyBorder="1" applyAlignment="1">
      <alignment horizontal="left" vertical="center"/>
    </xf>
    <xf numFmtId="0" fontId="25" fillId="0" borderId="71" xfId="52" applyFont="1" applyBorder="1" applyAlignment="1">
      <alignment horizontal="left" vertical="center"/>
    </xf>
    <xf numFmtId="0" fontId="34" fillId="0" borderId="72" xfId="52" applyFont="1" applyBorder="1" applyAlignment="1">
      <alignment horizontal="left" vertical="center"/>
    </xf>
    <xf numFmtId="0" fontId="35" fillId="0" borderId="0" xfId="52" applyFont="1" applyBorder="1" applyAlignment="1">
      <alignment vertical="center"/>
    </xf>
    <xf numFmtId="0" fontId="35" fillId="0" borderId="43" xfId="52" applyFont="1" applyBorder="1" applyAlignment="1">
      <alignment horizontal="left" vertical="center" wrapText="1"/>
    </xf>
    <xf numFmtId="0" fontId="35" fillId="0" borderId="72" xfId="52" applyFont="1" applyBorder="1" applyAlignment="1">
      <alignment horizontal="left" vertical="center"/>
    </xf>
    <xf numFmtId="0" fontId="47" fillId="0" borderId="39" xfId="52" applyFont="1" applyBorder="1" applyAlignment="1">
      <alignment horizontal="left" vertical="center" wrapText="1"/>
    </xf>
    <xf numFmtId="0" fontId="47" fillId="0" borderId="39" xfId="52" applyFont="1" applyBorder="1" applyAlignment="1">
      <alignment horizontal="left" vertical="center"/>
    </xf>
    <xf numFmtId="0" fontId="23" fillId="0" borderId="39" xfId="52" applyFont="1" applyBorder="1" applyAlignment="1">
      <alignment horizontal="left" vertical="center"/>
    </xf>
    <xf numFmtId="0" fontId="25" fillId="0" borderId="71" xfId="0" applyFont="1" applyBorder="1" applyAlignment="1">
      <alignment horizontal="left" vertical="center"/>
    </xf>
    <xf numFmtId="9" fontId="34" fillId="0" borderId="41" xfId="52" applyNumberFormat="1" applyFont="1" applyBorder="1" applyAlignment="1">
      <alignment horizontal="left" vertical="center"/>
    </xf>
    <xf numFmtId="9" fontId="34" fillId="0" borderId="43" xfId="52" applyNumberFormat="1" applyFont="1" applyBorder="1" applyAlignment="1">
      <alignment horizontal="left" vertical="center"/>
    </xf>
    <xf numFmtId="0" fontId="33" fillId="0" borderId="72" xfId="52" applyFont="1" applyFill="1" applyBorder="1" applyAlignment="1">
      <alignment horizontal="left" vertical="center"/>
    </xf>
    <xf numFmtId="0" fontId="33" fillId="0" borderId="43" xfId="52" applyFont="1" applyFill="1" applyBorder="1" applyAlignment="1">
      <alignment horizontal="left" vertical="center"/>
    </xf>
    <xf numFmtId="0" fontId="34" fillId="0" borderId="84" xfId="52" applyFont="1" applyFill="1" applyBorder="1" applyAlignment="1">
      <alignment vertical="center"/>
    </xf>
    <xf numFmtId="0" fontId="34" fillId="0" borderId="42" xfId="52" applyFont="1" applyFill="1" applyBorder="1" applyAlignment="1">
      <alignment vertical="center"/>
    </xf>
    <xf numFmtId="0" fontId="34" fillId="0" borderId="84" xfId="52" applyFont="1" applyFill="1" applyBorder="1" applyAlignment="1">
      <alignment horizontal="left" vertical="center"/>
    </xf>
    <xf numFmtId="0" fontId="25" fillId="0" borderId="85" xfId="52" applyFont="1" applyBorder="1" applyAlignment="1">
      <alignment horizontal="center" vertical="center"/>
    </xf>
    <xf numFmtId="0" fontId="34" fillId="0" borderId="82" xfId="52" applyFont="1" applyBorder="1" applyAlignment="1">
      <alignment horizontal="center" vertical="center"/>
    </xf>
    <xf numFmtId="0" fontId="34" fillId="0" borderId="83" xfId="52" applyFont="1" applyBorder="1" applyAlignment="1">
      <alignment horizontal="center" vertical="center"/>
    </xf>
    <xf numFmtId="0" fontId="34" fillId="0" borderId="83" xfId="52" applyFont="1" applyFill="1" applyBorder="1" applyAlignment="1">
      <alignment horizontal="left" vertical="center"/>
    </xf>
    <xf numFmtId="0" fontId="48" fillId="0" borderId="11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9" fillId="0" borderId="14" xfId="0" applyFont="1" applyBorder="1"/>
    <xf numFmtId="0" fontId="49" fillId="0" borderId="2" xfId="0" applyFont="1" applyBorder="1"/>
    <xf numFmtId="0" fontId="49" fillId="0" borderId="7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9" fillId="6" borderId="7" xfId="0" applyFont="1" applyFill="1" applyBorder="1" applyAlignment="1">
      <alignment horizontal="center" vertical="center"/>
    </xf>
    <xf numFmtId="0" fontId="49" fillId="6" borderId="9" xfId="0" applyFont="1" applyFill="1" applyBorder="1" applyAlignment="1">
      <alignment horizontal="center" vertical="center"/>
    </xf>
    <xf numFmtId="0" fontId="49" fillId="6" borderId="2" xfId="0" applyFont="1" applyFill="1" applyBorder="1"/>
    <xf numFmtId="0" fontId="0" fillId="0" borderId="14" xfId="0" applyBorder="1"/>
    <xf numFmtId="0" fontId="0" fillId="6" borderId="2" xfId="0" applyFill="1" applyBorder="1"/>
    <xf numFmtId="0" fontId="0" fillId="0" borderId="15" xfId="0" applyBorder="1"/>
    <xf numFmtId="0" fontId="0" fillId="0" borderId="16" xfId="0" applyBorder="1"/>
    <xf numFmtId="0" fontId="0" fillId="6" borderId="16" xfId="0" applyFill="1" applyBorder="1"/>
    <xf numFmtId="0" fontId="0" fillId="7" borderId="0" xfId="0" applyFill="1"/>
    <xf numFmtId="0" fontId="48" fillId="0" borderId="18" xfId="0" applyFont="1" applyBorder="1" applyAlignment="1">
      <alignment horizontal="center" vertical="center" wrapText="1"/>
    </xf>
    <xf numFmtId="0" fontId="49" fillId="0" borderId="86" xfId="0" applyFont="1" applyBorder="1" applyAlignment="1">
      <alignment horizontal="center" vertical="center"/>
    </xf>
    <xf numFmtId="0" fontId="49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49" fillId="8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  <xf numFmtId="0" fontId="5" fillId="0" borderId="5" xfId="49" applyFill="1" applyBorder="1" applyAlignment="1" quotePrefix="1">
      <alignment horizontal="center" vertical="center" wrapText="1"/>
    </xf>
    <xf numFmtId="0" fontId="5" fillId="0" borderId="6" xfId="49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118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118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118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118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118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118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118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118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118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118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118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6118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6118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543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6350" y="2543175"/>
              <a:ext cx="5048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223520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819400"/>
              <a:ext cx="4286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13970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14925" y="3067050"/>
              <a:ext cx="4381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5075" y="55975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581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809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432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53975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28800" y="5597525"/>
              <a:ext cx="428625" cy="263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003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33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7432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733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733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733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733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733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733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8" name="直接连接符 17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9" name="直接连接符 18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20" name="直接连接符 19"/>
        <xdr:cNvSpPr>
          <a:spLocks noChangeShapeType="1"/>
        </xdr:cNvSpPr>
      </xdr:nvSpPr>
      <xdr:spPr>
        <a:xfrm>
          <a:off x="0" y="62230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21" name="直接连接符 20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22" name="直接连接符 21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23" name="直接连接符 22"/>
        <xdr:cNvSpPr>
          <a:spLocks noChangeShapeType="1"/>
        </xdr:cNvSpPr>
      </xdr:nvSpPr>
      <xdr:spPr>
        <a:xfrm>
          <a:off x="0" y="62230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83820</xdr:colOff>
      <xdr:row>2</xdr:row>
      <xdr:rowOff>43180</xdr:rowOff>
    </xdr:from>
    <xdr:to>
      <xdr:col>8</xdr:col>
      <xdr:colOff>988060</xdr:colOff>
      <xdr:row>4</xdr:row>
      <xdr:rowOff>176530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49465" y="624205"/>
          <a:ext cx="904240" cy="768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22860</xdr:colOff>
      <xdr:row>2</xdr:row>
      <xdr:rowOff>50800</xdr:rowOff>
    </xdr:from>
    <xdr:to>
      <xdr:col>9</xdr:col>
      <xdr:colOff>816610</xdr:colOff>
      <xdr:row>4</xdr:row>
      <xdr:rowOff>213360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55305" y="631825"/>
          <a:ext cx="793750" cy="797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4" customWidth="1"/>
    <col min="3" max="3" width="10.125" customWidth="1"/>
  </cols>
  <sheetData>
    <row r="1" ht="21" customHeight="1" spans="1:2">
      <c r="A1" s="475"/>
      <c r="B1" s="476" t="s">
        <v>0</v>
      </c>
    </row>
    <row r="2" spans="1:2">
      <c r="A2" s="10">
        <v>1</v>
      </c>
      <c r="B2" s="477" t="s">
        <v>1</v>
      </c>
    </row>
    <row r="3" spans="1:2">
      <c r="A3" s="10">
        <v>2</v>
      </c>
      <c r="B3" s="477" t="s">
        <v>2</v>
      </c>
    </row>
    <row r="4" spans="1:2">
      <c r="A4" s="10">
        <v>3</v>
      </c>
      <c r="B4" s="477" t="s">
        <v>3</v>
      </c>
    </row>
    <row r="5" spans="1:2">
      <c r="A5" s="10">
        <v>4</v>
      </c>
      <c r="B5" s="477" t="s">
        <v>4</v>
      </c>
    </row>
    <row r="6" spans="1:2">
      <c r="A6" s="10">
        <v>5</v>
      </c>
      <c r="B6" s="477" t="s">
        <v>5</v>
      </c>
    </row>
    <row r="7" spans="1:2">
      <c r="A7" s="10">
        <v>6</v>
      </c>
      <c r="B7" s="477" t="s">
        <v>6</v>
      </c>
    </row>
    <row r="8" s="473" customFormat="1" ht="15" customHeight="1" spans="1:2">
      <c r="A8" s="478">
        <v>7</v>
      </c>
      <c r="B8" s="479" t="s">
        <v>7</v>
      </c>
    </row>
    <row r="9" ht="18.95" customHeight="1" spans="1:2">
      <c r="A9" s="475"/>
      <c r="B9" s="480" t="s">
        <v>8</v>
      </c>
    </row>
    <row r="10" ht="15.95" customHeight="1" spans="1:2">
      <c r="A10" s="10">
        <v>1</v>
      </c>
      <c r="B10" s="481" t="s">
        <v>9</v>
      </c>
    </row>
    <row r="11" spans="1:2">
      <c r="A11" s="10">
        <v>2</v>
      </c>
      <c r="B11" s="477" t="s">
        <v>10</v>
      </c>
    </row>
    <row r="12" spans="1:2">
      <c r="A12" s="10">
        <v>3</v>
      </c>
      <c r="B12" s="479" t="s">
        <v>11</v>
      </c>
    </row>
    <row r="13" spans="1:2">
      <c r="A13" s="10">
        <v>4</v>
      </c>
      <c r="B13" s="477" t="s">
        <v>12</v>
      </c>
    </row>
    <row r="14" spans="1:2">
      <c r="A14" s="10">
        <v>5</v>
      </c>
      <c r="B14" s="477" t="s">
        <v>13</v>
      </c>
    </row>
    <row r="15" spans="1:2">
      <c r="A15" s="10">
        <v>6</v>
      </c>
      <c r="B15" s="477" t="s">
        <v>14</v>
      </c>
    </row>
    <row r="16" spans="1:2">
      <c r="A16" s="10">
        <v>7</v>
      </c>
      <c r="B16" s="477" t="s">
        <v>15</v>
      </c>
    </row>
    <row r="17" spans="1:2">
      <c r="A17" s="10">
        <v>8</v>
      </c>
      <c r="B17" s="477" t="s">
        <v>16</v>
      </c>
    </row>
    <row r="18" spans="1:2">
      <c r="A18" s="10">
        <v>9</v>
      </c>
      <c r="B18" s="477" t="s">
        <v>17</v>
      </c>
    </row>
    <row r="19" spans="1:2">
      <c r="A19" s="10"/>
      <c r="B19" s="477"/>
    </row>
    <row r="20" ht="20.25" spans="1:2">
      <c r="A20" s="475"/>
      <c r="B20" s="476" t="s">
        <v>18</v>
      </c>
    </row>
    <row r="21" spans="1:2">
      <c r="A21" s="10">
        <v>1</v>
      </c>
      <c r="B21" s="482" t="s">
        <v>19</v>
      </c>
    </row>
    <row r="22" spans="1:2">
      <c r="A22" s="10">
        <v>2</v>
      </c>
      <c r="B22" s="477" t="s">
        <v>20</v>
      </c>
    </row>
    <row r="23" spans="1:2">
      <c r="A23" s="10">
        <v>3</v>
      </c>
      <c r="B23" s="477" t="s">
        <v>21</v>
      </c>
    </row>
    <row r="24" spans="1:2">
      <c r="A24" s="10">
        <v>4</v>
      </c>
      <c r="B24" s="477" t="s">
        <v>22</v>
      </c>
    </row>
    <row r="25" spans="1:2">
      <c r="A25" s="10">
        <v>5</v>
      </c>
      <c r="B25" s="477" t="s">
        <v>23</v>
      </c>
    </row>
    <row r="26" spans="1:2">
      <c r="A26" s="10">
        <v>6</v>
      </c>
      <c r="B26" s="477" t="s">
        <v>24</v>
      </c>
    </row>
    <row r="27" spans="1:2">
      <c r="A27" s="10">
        <v>7</v>
      </c>
      <c r="B27" s="477" t="s">
        <v>25</v>
      </c>
    </row>
    <row r="28" spans="1:2">
      <c r="A28" s="10"/>
      <c r="B28" s="477"/>
    </row>
    <row r="29" ht="20.25" spans="1:2">
      <c r="A29" s="475"/>
      <c r="B29" s="476" t="s">
        <v>26</v>
      </c>
    </row>
    <row r="30" spans="1:2">
      <c r="A30" s="10">
        <v>1</v>
      </c>
      <c r="B30" s="482" t="s">
        <v>27</v>
      </c>
    </row>
    <row r="31" spans="1:2">
      <c r="A31" s="10">
        <v>2</v>
      </c>
      <c r="B31" s="477" t="s">
        <v>28</v>
      </c>
    </row>
    <row r="32" spans="1:2">
      <c r="A32" s="10">
        <v>3</v>
      </c>
      <c r="B32" s="477" t="s">
        <v>29</v>
      </c>
    </row>
    <row r="33" ht="28.5" spans="1:2">
      <c r="A33" s="10">
        <v>4</v>
      </c>
      <c r="B33" s="477" t="s">
        <v>30</v>
      </c>
    </row>
    <row r="34" spans="1:2">
      <c r="A34" s="10">
        <v>5</v>
      </c>
      <c r="B34" s="477" t="s">
        <v>31</v>
      </c>
    </row>
    <row r="35" spans="1:2">
      <c r="A35" s="10">
        <v>6</v>
      </c>
      <c r="B35" s="477" t="s">
        <v>32</v>
      </c>
    </row>
    <row r="36" spans="1:2">
      <c r="A36" s="10">
        <v>7</v>
      </c>
      <c r="B36" s="477" t="s">
        <v>33</v>
      </c>
    </row>
    <row r="37" spans="1:2">
      <c r="A37" s="10"/>
      <c r="B37" s="477"/>
    </row>
    <row r="39" spans="1:2">
      <c r="A39" s="483" t="s">
        <v>34</v>
      </c>
      <c r="B39" s="48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="125" zoomScaleNormal="125" workbookViewId="0">
      <selection activeCell="B4" sqref="B4:F5"/>
    </sheetView>
  </sheetViews>
  <sheetFormatPr defaultColWidth="9" defaultRowHeight="14.25" outlineLevelRow="7"/>
  <cols>
    <col min="1" max="1" width="7" customWidth="1"/>
    <col min="2" max="2" width="11.4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285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309</v>
      </c>
      <c r="H2" s="4"/>
      <c r="I2" s="4" t="s">
        <v>310</v>
      </c>
      <c r="J2" s="4"/>
      <c r="K2" s="6" t="s">
        <v>311</v>
      </c>
      <c r="L2" s="59" t="s">
        <v>312</v>
      </c>
      <c r="M2" s="23" t="s">
        <v>313</v>
      </c>
    </row>
    <row r="3" s="1" customFormat="1" ht="16.5" spans="1:13">
      <c r="A3" s="4"/>
      <c r="B3" s="7"/>
      <c r="C3" s="7"/>
      <c r="D3" s="7"/>
      <c r="E3" s="7"/>
      <c r="F3" s="7"/>
      <c r="G3" s="4" t="s">
        <v>314</v>
      </c>
      <c r="H3" s="4" t="s">
        <v>315</v>
      </c>
      <c r="I3" s="4" t="s">
        <v>314</v>
      </c>
      <c r="J3" s="4" t="s">
        <v>315</v>
      </c>
      <c r="K3" s="8"/>
      <c r="L3" s="60"/>
      <c r="M3" s="24"/>
    </row>
    <row r="4" s="54" customFormat="1" ht="30" customHeight="1" spans="1:13">
      <c r="A4" s="55">
        <v>1</v>
      </c>
      <c r="B4" s="26" t="s">
        <v>303</v>
      </c>
      <c r="C4" s="27">
        <v>25030131</v>
      </c>
      <c r="D4" s="27" t="s">
        <v>301</v>
      </c>
      <c r="E4" s="26" t="s">
        <v>111</v>
      </c>
      <c r="F4" s="28" t="s">
        <v>302</v>
      </c>
      <c r="G4" s="56">
        <v>-0.03</v>
      </c>
      <c r="H4" s="57">
        <v>-0.02</v>
      </c>
      <c r="I4" s="61">
        <v>-0.04</v>
      </c>
      <c r="J4" s="56">
        <v>-0.04</v>
      </c>
      <c r="K4" s="62">
        <v>-0.13</v>
      </c>
      <c r="L4" s="55"/>
      <c r="M4" s="55" t="s">
        <v>316</v>
      </c>
    </row>
    <row r="5" ht="30" customHeight="1" spans="1:13">
      <c r="A5" s="55">
        <v>2</v>
      </c>
      <c r="B5" s="26" t="s">
        <v>303</v>
      </c>
      <c r="C5" s="27">
        <v>25030132</v>
      </c>
      <c r="D5" s="27" t="s">
        <v>301</v>
      </c>
      <c r="E5" s="26" t="s">
        <v>304</v>
      </c>
      <c r="F5" s="28" t="s">
        <v>302</v>
      </c>
      <c r="G5" s="57">
        <v>-0.02</v>
      </c>
      <c r="H5" s="57">
        <v>-0.02</v>
      </c>
      <c r="I5" s="61">
        <v>-0.04</v>
      </c>
      <c r="J5" s="56">
        <v>-0.04</v>
      </c>
      <c r="K5" s="62">
        <v>-0.12</v>
      </c>
      <c r="L5" s="10"/>
      <c r="M5" s="55" t="s">
        <v>316</v>
      </c>
    </row>
    <row r="6" ht="30" customHeight="1" spans="1:1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="2" customFormat="1" ht="18.75" spans="1:13">
      <c r="A7" s="17" t="s">
        <v>317</v>
      </c>
      <c r="B7" s="18"/>
      <c r="C7" s="18"/>
      <c r="D7" s="18"/>
      <c r="E7" s="19"/>
      <c r="F7" s="20"/>
      <c r="G7" s="32"/>
      <c r="H7" s="17" t="s">
        <v>306</v>
      </c>
      <c r="I7" s="18"/>
      <c r="J7" s="18"/>
      <c r="K7" s="19"/>
      <c r="L7" s="63"/>
      <c r="M7" s="25"/>
    </row>
    <row r="8" ht="16.5" spans="1:13">
      <c r="A8" s="58" t="s">
        <v>318</v>
      </c>
      <c r="B8" s="58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A17" sqref="A17:E17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320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0" t="s">
        <v>321</v>
      </c>
      <c r="H2" s="41"/>
      <c r="I2" s="52"/>
      <c r="J2" s="40" t="s">
        <v>322</v>
      </c>
      <c r="K2" s="41"/>
      <c r="L2" s="52"/>
      <c r="M2" s="40" t="s">
        <v>323</v>
      </c>
      <c r="N2" s="41"/>
      <c r="O2" s="52"/>
      <c r="P2" s="40" t="s">
        <v>324</v>
      </c>
      <c r="Q2" s="41"/>
      <c r="R2" s="52"/>
      <c r="S2" s="41" t="s">
        <v>325</v>
      </c>
      <c r="T2" s="41"/>
      <c r="U2" s="52"/>
      <c r="V2" s="36" t="s">
        <v>326</v>
      </c>
      <c r="W2" s="36" t="s">
        <v>299</v>
      </c>
    </row>
    <row r="3" s="1" customFormat="1" ht="16.5" spans="1:23">
      <c r="A3" s="7"/>
      <c r="B3" s="42"/>
      <c r="C3" s="42"/>
      <c r="D3" s="42"/>
      <c r="E3" s="42"/>
      <c r="F3" s="42"/>
      <c r="G3" s="4" t="s">
        <v>327</v>
      </c>
      <c r="H3" s="4" t="s">
        <v>67</v>
      </c>
      <c r="I3" s="4" t="s">
        <v>290</v>
      </c>
      <c r="J3" s="4" t="s">
        <v>327</v>
      </c>
      <c r="K3" s="4" t="s">
        <v>67</v>
      </c>
      <c r="L3" s="4" t="s">
        <v>290</v>
      </c>
      <c r="M3" s="4" t="s">
        <v>327</v>
      </c>
      <c r="N3" s="4" t="s">
        <v>67</v>
      </c>
      <c r="O3" s="4" t="s">
        <v>290</v>
      </c>
      <c r="P3" s="4" t="s">
        <v>327</v>
      </c>
      <c r="Q3" s="4" t="s">
        <v>67</v>
      </c>
      <c r="R3" s="4" t="s">
        <v>290</v>
      </c>
      <c r="S3" s="4" t="s">
        <v>327</v>
      </c>
      <c r="T3" s="4" t="s">
        <v>67</v>
      </c>
      <c r="U3" s="4" t="s">
        <v>290</v>
      </c>
      <c r="V3" s="53"/>
      <c r="W3" s="53"/>
    </row>
    <row r="4" ht="18.75" spans="1:23">
      <c r="A4" s="43" t="s">
        <v>328</v>
      </c>
      <c r="B4" s="43" t="s">
        <v>303</v>
      </c>
      <c r="C4" s="27">
        <v>25030131</v>
      </c>
      <c r="D4" s="27" t="s">
        <v>301</v>
      </c>
      <c r="E4" s="26" t="s">
        <v>111</v>
      </c>
      <c r="F4" s="28" t="s">
        <v>302</v>
      </c>
      <c r="G4" s="9" t="s">
        <v>329</v>
      </c>
      <c r="H4" s="9"/>
      <c r="I4" s="46" t="s">
        <v>330</v>
      </c>
      <c r="J4" s="9"/>
      <c r="K4" s="9"/>
      <c r="L4" s="46"/>
      <c r="M4" s="9"/>
      <c r="N4" s="9"/>
      <c r="O4" s="46"/>
      <c r="P4" s="9"/>
      <c r="Q4" s="9"/>
      <c r="R4" s="46"/>
      <c r="S4" s="9"/>
      <c r="T4" s="9"/>
      <c r="U4" s="9"/>
      <c r="V4" s="9" t="s">
        <v>331</v>
      </c>
      <c r="W4" s="9"/>
    </row>
    <row r="5" ht="18.75" spans="1:23">
      <c r="A5" s="44"/>
      <c r="B5" s="44"/>
      <c r="C5" s="27">
        <v>25030132</v>
      </c>
      <c r="D5" s="27" t="s">
        <v>301</v>
      </c>
      <c r="E5" s="26" t="s">
        <v>304</v>
      </c>
      <c r="F5" s="28" t="s">
        <v>302</v>
      </c>
      <c r="G5" s="40" t="s">
        <v>332</v>
      </c>
      <c r="H5" s="41"/>
      <c r="I5" s="52"/>
      <c r="J5" s="40" t="s">
        <v>333</v>
      </c>
      <c r="K5" s="41"/>
      <c r="L5" s="52"/>
      <c r="M5" s="40" t="s">
        <v>334</v>
      </c>
      <c r="N5" s="41"/>
      <c r="O5" s="52"/>
      <c r="P5" s="40" t="s">
        <v>335</v>
      </c>
      <c r="Q5" s="41"/>
      <c r="R5" s="52"/>
      <c r="S5" s="41" t="s">
        <v>336</v>
      </c>
      <c r="T5" s="41"/>
      <c r="U5" s="52"/>
      <c r="V5" s="9"/>
      <c r="W5" s="9"/>
    </row>
    <row r="6" ht="16.5" spans="1:23">
      <c r="A6" s="44"/>
      <c r="B6" s="44"/>
      <c r="C6" s="31"/>
      <c r="D6" s="31"/>
      <c r="E6" s="31"/>
      <c r="F6" s="31"/>
      <c r="G6" s="4" t="s">
        <v>327</v>
      </c>
      <c r="H6" s="4" t="s">
        <v>67</v>
      </c>
      <c r="I6" s="4" t="s">
        <v>290</v>
      </c>
      <c r="J6" s="4" t="s">
        <v>327</v>
      </c>
      <c r="K6" s="4" t="s">
        <v>67</v>
      </c>
      <c r="L6" s="4" t="s">
        <v>290</v>
      </c>
      <c r="M6" s="4" t="s">
        <v>327</v>
      </c>
      <c r="N6" s="4" t="s">
        <v>67</v>
      </c>
      <c r="O6" s="4" t="s">
        <v>290</v>
      </c>
      <c r="P6" s="4" t="s">
        <v>327</v>
      </c>
      <c r="Q6" s="4" t="s">
        <v>67</v>
      </c>
      <c r="R6" s="4" t="s">
        <v>290</v>
      </c>
      <c r="S6" s="4" t="s">
        <v>327</v>
      </c>
      <c r="T6" s="4" t="s">
        <v>67</v>
      </c>
      <c r="U6" s="4" t="s">
        <v>290</v>
      </c>
      <c r="V6" s="9"/>
      <c r="W6" s="9"/>
    </row>
    <row r="7" spans="1:23">
      <c r="A7" s="45"/>
      <c r="B7" s="45"/>
      <c r="C7" s="31"/>
      <c r="D7" s="31"/>
      <c r="E7" s="31"/>
      <c r="F7" s="31"/>
      <c r="G7" s="46"/>
      <c r="H7" s="46"/>
      <c r="I7" s="46"/>
      <c r="J7" s="46"/>
      <c r="K7" s="46"/>
      <c r="L7" s="46"/>
      <c r="M7" s="46"/>
      <c r="N7" s="46"/>
      <c r="O7" s="46"/>
      <c r="P7" s="46"/>
      <c r="Q7" s="9"/>
      <c r="R7" s="9"/>
      <c r="S7" s="9"/>
      <c r="T7" s="9"/>
      <c r="U7" s="9"/>
      <c r="V7" s="9"/>
      <c r="W7" s="9"/>
    </row>
    <row r="8" spans="1:23">
      <c r="A8" s="43"/>
      <c r="B8" s="43"/>
      <c r="C8" s="47"/>
      <c r="D8" s="43"/>
      <c r="E8" s="48"/>
      <c r="F8" s="4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 t="s">
        <v>331</v>
      </c>
      <c r="W8" s="9"/>
    </row>
    <row r="9" ht="27" customHeight="1" spans="1:23">
      <c r="A9" s="45"/>
      <c r="B9" s="45"/>
      <c r="C9" s="45"/>
      <c r="D9" s="45"/>
      <c r="E9" s="49"/>
      <c r="F9" s="4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50"/>
      <c r="B10" s="50"/>
      <c r="C10" s="50"/>
      <c r="D10" s="50"/>
      <c r="E10" s="50"/>
      <c r="F10" s="5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51"/>
      <c r="B11" s="51"/>
      <c r="C11" s="51"/>
      <c r="D11" s="51"/>
      <c r="E11" s="51"/>
      <c r="F11" s="5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50"/>
      <c r="B12" s="50"/>
      <c r="C12" s="50"/>
      <c r="D12" s="50"/>
      <c r="E12" s="50"/>
      <c r="F12" s="5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1"/>
      <c r="B13" s="51"/>
      <c r="C13" s="51"/>
      <c r="D13" s="51"/>
      <c r="E13" s="51"/>
      <c r="F13" s="5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0"/>
      <c r="B14" s="50"/>
      <c r="C14" s="50"/>
      <c r="D14" s="50"/>
      <c r="E14" s="50"/>
      <c r="F14" s="5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1"/>
      <c r="B15" s="51"/>
      <c r="C15" s="51"/>
      <c r="D15" s="51"/>
      <c r="E15" s="51"/>
      <c r="F15" s="5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7" t="s">
        <v>337</v>
      </c>
      <c r="B17" s="18"/>
      <c r="C17" s="18"/>
      <c r="D17" s="18"/>
      <c r="E17" s="19"/>
      <c r="F17" s="20"/>
      <c r="G17" s="32"/>
      <c r="H17" s="39"/>
      <c r="I17" s="39"/>
      <c r="J17" s="17" t="s">
        <v>306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57" customHeight="1" spans="1:23">
      <c r="A18" s="21" t="s">
        <v>338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340</v>
      </c>
      <c r="B2" s="36" t="s">
        <v>286</v>
      </c>
      <c r="C2" s="36" t="s">
        <v>287</v>
      </c>
      <c r="D2" s="36" t="s">
        <v>288</v>
      </c>
      <c r="E2" s="36" t="s">
        <v>289</v>
      </c>
      <c r="F2" s="36" t="s">
        <v>290</v>
      </c>
      <c r="G2" s="35" t="s">
        <v>341</v>
      </c>
      <c r="H2" s="35" t="s">
        <v>342</v>
      </c>
      <c r="I2" s="35" t="s">
        <v>343</v>
      </c>
      <c r="J2" s="35" t="s">
        <v>342</v>
      </c>
      <c r="K2" s="35" t="s">
        <v>344</v>
      </c>
      <c r="L2" s="35" t="s">
        <v>342</v>
      </c>
      <c r="M2" s="36" t="s">
        <v>326</v>
      </c>
      <c r="N2" s="36" t="s">
        <v>299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7" t="s">
        <v>340</v>
      </c>
      <c r="B4" s="38" t="s">
        <v>345</v>
      </c>
      <c r="C4" s="38" t="s">
        <v>327</v>
      </c>
      <c r="D4" s="38" t="s">
        <v>288</v>
      </c>
      <c r="E4" s="36" t="s">
        <v>289</v>
      </c>
      <c r="F4" s="36" t="s">
        <v>290</v>
      </c>
      <c r="G4" s="35" t="s">
        <v>341</v>
      </c>
      <c r="H4" s="35" t="s">
        <v>342</v>
      </c>
      <c r="I4" s="35" t="s">
        <v>343</v>
      </c>
      <c r="J4" s="35" t="s">
        <v>342</v>
      </c>
      <c r="K4" s="35" t="s">
        <v>344</v>
      </c>
      <c r="L4" s="35" t="s">
        <v>342</v>
      </c>
      <c r="M4" s="36" t="s">
        <v>326</v>
      </c>
      <c r="N4" s="36" t="s">
        <v>299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7" t="s">
        <v>346</v>
      </c>
      <c r="B11" s="18"/>
      <c r="C11" s="18"/>
      <c r="D11" s="19"/>
      <c r="E11" s="20"/>
      <c r="F11" s="39"/>
      <c r="G11" s="32"/>
      <c r="H11" s="39"/>
      <c r="I11" s="17" t="s">
        <v>347</v>
      </c>
      <c r="J11" s="18"/>
      <c r="K11" s="18"/>
      <c r="L11" s="18"/>
      <c r="M11" s="18"/>
      <c r="N11" s="25"/>
    </row>
    <row r="12" ht="16.5" spans="1:14">
      <c r="A12" s="21" t="s">
        <v>348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F3" sqref="F3:F4"/>
    </sheetView>
  </sheetViews>
  <sheetFormatPr defaultColWidth="9" defaultRowHeight="14.25"/>
  <cols>
    <col min="1" max="1" width="8.6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  <col min="11" max="11" width="10.9" customWidth="1"/>
  </cols>
  <sheetData>
    <row r="1" ht="29.25" spans="1:10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320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350</v>
      </c>
      <c r="H2" s="4" t="s">
        <v>351</v>
      </c>
      <c r="I2" s="4" t="s">
        <v>352</v>
      </c>
      <c r="J2" s="4" t="s">
        <v>353</v>
      </c>
      <c r="K2" s="5" t="s">
        <v>326</v>
      </c>
      <c r="L2" s="5" t="s">
        <v>299</v>
      </c>
    </row>
    <row r="3" ht="25" customHeight="1" spans="1:12">
      <c r="A3" s="10" t="s">
        <v>328</v>
      </c>
      <c r="B3" s="26" t="s">
        <v>303</v>
      </c>
      <c r="C3" s="27">
        <v>25030131</v>
      </c>
      <c r="D3" s="27" t="s">
        <v>301</v>
      </c>
      <c r="E3" s="26" t="s">
        <v>111</v>
      </c>
      <c r="F3" s="12" t="s">
        <v>302</v>
      </c>
      <c r="G3" s="28" t="s">
        <v>354</v>
      </c>
      <c r="H3" s="29" t="s">
        <v>355</v>
      </c>
      <c r="I3" s="33"/>
      <c r="J3" s="9"/>
      <c r="K3" s="34" t="s">
        <v>356</v>
      </c>
      <c r="L3" s="9" t="s">
        <v>316</v>
      </c>
    </row>
    <row r="4" ht="25" customHeight="1" spans="1:12">
      <c r="A4" s="10" t="s">
        <v>328</v>
      </c>
      <c r="B4" s="26" t="s">
        <v>303</v>
      </c>
      <c r="C4" s="27">
        <v>25030132</v>
      </c>
      <c r="D4" s="27" t="s">
        <v>301</v>
      </c>
      <c r="E4" s="26" t="s">
        <v>304</v>
      </c>
      <c r="F4" s="12" t="s">
        <v>302</v>
      </c>
      <c r="G4" s="28" t="s">
        <v>354</v>
      </c>
      <c r="H4" s="29" t="s">
        <v>355</v>
      </c>
      <c r="I4" s="33"/>
      <c r="J4" s="9"/>
      <c r="K4" s="34" t="s">
        <v>356</v>
      </c>
      <c r="L4" s="9" t="s">
        <v>316</v>
      </c>
    </row>
    <row r="5" ht="25" customHeight="1" spans="1:12">
      <c r="A5" s="10"/>
      <c r="B5" s="30"/>
      <c r="C5" s="31"/>
      <c r="D5" s="31"/>
      <c r="E5" s="31"/>
      <c r="F5" s="31"/>
      <c r="G5" s="9"/>
      <c r="H5" s="29"/>
      <c r="I5" s="9"/>
      <c r="J5" s="9"/>
      <c r="K5" s="9"/>
      <c r="L5" s="9"/>
    </row>
    <row r="6" ht="25" customHeight="1" spans="1:12">
      <c r="A6" s="10"/>
      <c r="B6" s="30"/>
      <c r="C6" s="31"/>
      <c r="D6" s="31"/>
      <c r="E6" s="31"/>
      <c r="F6" s="31"/>
      <c r="G6" s="9"/>
      <c r="H6" s="29"/>
      <c r="I6" s="10"/>
      <c r="J6" s="10"/>
      <c r="K6" s="10"/>
      <c r="L6" s="9"/>
    </row>
    <row r="7" ht="25" customHeight="1" spans="1:12">
      <c r="A7" s="10"/>
      <c r="B7" s="30"/>
      <c r="C7" s="31"/>
      <c r="D7" s="31"/>
      <c r="E7" s="31"/>
      <c r="F7" s="31"/>
      <c r="G7" s="9"/>
      <c r="H7" s="29"/>
      <c r="I7" s="10"/>
      <c r="J7" s="10"/>
      <c r="K7" s="10"/>
      <c r="L7" s="10"/>
    </row>
    <row r="8" ht="25" customHeight="1" spans="1:12">
      <c r="A8" s="10"/>
      <c r="B8" s="30"/>
      <c r="C8" s="31"/>
      <c r="D8" s="31"/>
      <c r="E8" s="31"/>
      <c r="F8" s="31"/>
      <c r="G8" s="9"/>
      <c r="H8" s="29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="2" customFormat="1" ht="18.75" spans="1:12">
      <c r="A10" s="17" t="s">
        <v>357</v>
      </c>
      <c r="B10" s="18"/>
      <c r="C10" s="18"/>
      <c r="D10" s="18"/>
      <c r="E10" s="19"/>
      <c r="F10" s="20"/>
      <c r="G10" s="32"/>
      <c r="H10" s="17" t="s">
        <v>358</v>
      </c>
      <c r="I10" s="18"/>
      <c r="J10" s="18"/>
      <c r="K10" s="18"/>
      <c r="L10" s="25"/>
    </row>
    <row r="11" ht="36" customHeight="1" spans="1:12">
      <c r="A11" s="21" t="s">
        <v>359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6" sqref="G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285</v>
      </c>
      <c r="B2" s="5" t="s">
        <v>290</v>
      </c>
      <c r="C2" s="5" t="s">
        <v>327</v>
      </c>
      <c r="D2" s="5" t="s">
        <v>288</v>
      </c>
      <c r="E2" s="5" t="s">
        <v>289</v>
      </c>
      <c r="F2" s="4" t="s">
        <v>361</v>
      </c>
      <c r="G2" s="4" t="s">
        <v>310</v>
      </c>
      <c r="H2" s="6" t="s">
        <v>311</v>
      </c>
      <c r="I2" s="23" t="s">
        <v>313</v>
      </c>
    </row>
    <row r="3" s="1" customFormat="1" ht="16.5" spans="1:9">
      <c r="A3" s="4"/>
      <c r="B3" s="7"/>
      <c r="C3" s="7"/>
      <c r="D3" s="7"/>
      <c r="E3" s="7"/>
      <c r="F3" s="4" t="s">
        <v>362</v>
      </c>
      <c r="G3" s="4" t="s">
        <v>314</v>
      </c>
      <c r="H3" s="8"/>
      <c r="I3" s="24"/>
    </row>
    <row r="4" spans="1:9">
      <c r="A4" s="9">
        <v>1</v>
      </c>
      <c r="B4" s="10" t="s">
        <v>363</v>
      </c>
      <c r="C4" s="9" t="s">
        <v>364</v>
      </c>
      <c r="D4" s="485" t="s">
        <v>365</v>
      </c>
      <c r="E4" s="12" t="s">
        <v>302</v>
      </c>
      <c r="F4" s="13">
        <v>-0.06</v>
      </c>
      <c r="G4" s="13">
        <v>-0.03</v>
      </c>
      <c r="H4" s="9"/>
      <c r="I4" s="9" t="s">
        <v>316</v>
      </c>
    </row>
    <row r="5" spans="1:9">
      <c r="A5" s="9">
        <v>2</v>
      </c>
      <c r="B5" s="10" t="s">
        <v>363</v>
      </c>
      <c r="C5" s="9" t="s">
        <v>364</v>
      </c>
      <c r="D5" s="486" t="s">
        <v>366</v>
      </c>
      <c r="E5" s="12" t="s">
        <v>302</v>
      </c>
      <c r="F5" s="13">
        <v>-0.05</v>
      </c>
      <c r="G5" s="13">
        <v>-0.02</v>
      </c>
      <c r="H5" s="9"/>
      <c r="I5" s="9" t="s">
        <v>316</v>
      </c>
    </row>
    <row r="6" spans="1:9">
      <c r="A6" s="9"/>
      <c r="B6" s="10"/>
      <c r="C6" s="9"/>
      <c r="D6" s="15"/>
      <c r="E6" s="16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7" t="s">
        <v>367</v>
      </c>
      <c r="B12" s="18"/>
      <c r="C12" s="18"/>
      <c r="D12" s="19"/>
      <c r="E12" s="20"/>
      <c r="F12" s="17" t="s">
        <v>368</v>
      </c>
      <c r="G12" s="18"/>
      <c r="H12" s="19"/>
      <c r="I12" s="25"/>
    </row>
    <row r="13" ht="16.5" spans="1:9">
      <c r="A13" s="21" t="s">
        <v>369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3" t="s">
        <v>35</v>
      </c>
      <c r="C2" s="454"/>
      <c r="D2" s="454"/>
      <c r="E2" s="454"/>
      <c r="F2" s="454"/>
      <c r="G2" s="454"/>
      <c r="H2" s="454"/>
      <c r="I2" s="468"/>
    </row>
    <row r="3" ht="27.95" customHeight="1" spans="2:9">
      <c r="B3" s="455"/>
      <c r="C3" s="456"/>
      <c r="D3" s="457" t="s">
        <v>36</v>
      </c>
      <c r="E3" s="458"/>
      <c r="F3" s="459" t="s">
        <v>37</v>
      </c>
      <c r="G3" s="460"/>
      <c r="H3" s="457" t="s">
        <v>38</v>
      </c>
      <c r="I3" s="469"/>
    </row>
    <row r="4" ht="27.95" customHeight="1" spans="2:9">
      <c r="B4" s="455" t="s">
        <v>39</v>
      </c>
      <c r="C4" s="456" t="s">
        <v>40</v>
      </c>
      <c r="D4" s="456" t="s">
        <v>41</v>
      </c>
      <c r="E4" s="456" t="s">
        <v>42</v>
      </c>
      <c r="F4" s="461" t="s">
        <v>41</v>
      </c>
      <c r="G4" s="461" t="s">
        <v>42</v>
      </c>
      <c r="H4" s="456" t="s">
        <v>41</v>
      </c>
      <c r="I4" s="470" t="s">
        <v>42</v>
      </c>
    </row>
    <row r="5" ht="27.95" customHeight="1" spans="2:9">
      <c r="B5" s="462" t="s">
        <v>43</v>
      </c>
      <c r="C5" s="10">
        <v>13</v>
      </c>
      <c r="D5" s="10">
        <v>0</v>
      </c>
      <c r="E5" s="10">
        <v>1</v>
      </c>
      <c r="F5" s="463">
        <v>0</v>
      </c>
      <c r="G5" s="463">
        <v>1</v>
      </c>
      <c r="H5" s="10">
        <v>1</v>
      </c>
      <c r="I5" s="471">
        <v>2</v>
      </c>
    </row>
    <row r="6" ht="27.95" customHeight="1" spans="2:9">
      <c r="B6" s="462" t="s">
        <v>44</v>
      </c>
      <c r="C6" s="10">
        <v>20</v>
      </c>
      <c r="D6" s="10">
        <v>0</v>
      </c>
      <c r="E6" s="10">
        <v>1</v>
      </c>
      <c r="F6" s="463">
        <v>1</v>
      </c>
      <c r="G6" s="463">
        <v>2</v>
      </c>
      <c r="H6" s="10">
        <v>2</v>
      </c>
      <c r="I6" s="471">
        <v>3</v>
      </c>
    </row>
    <row r="7" ht="27.95" customHeight="1" spans="2:9">
      <c r="B7" s="462" t="s">
        <v>45</v>
      </c>
      <c r="C7" s="10">
        <v>32</v>
      </c>
      <c r="D7" s="10">
        <v>0</v>
      </c>
      <c r="E7" s="10">
        <v>1</v>
      </c>
      <c r="F7" s="463">
        <v>2</v>
      </c>
      <c r="G7" s="463">
        <v>3</v>
      </c>
      <c r="H7" s="10">
        <v>3</v>
      </c>
      <c r="I7" s="471">
        <v>4</v>
      </c>
    </row>
    <row r="8" ht="27.95" customHeight="1" spans="2:9">
      <c r="B8" s="462" t="s">
        <v>46</v>
      </c>
      <c r="C8" s="10">
        <v>50</v>
      </c>
      <c r="D8" s="10">
        <v>1</v>
      </c>
      <c r="E8" s="10">
        <v>2</v>
      </c>
      <c r="F8" s="463">
        <v>3</v>
      </c>
      <c r="G8" s="463">
        <v>4</v>
      </c>
      <c r="H8" s="10">
        <v>5</v>
      </c>
      <c r="I8" s="471">
        <v>6</v>
      </c>
    </row>
    <row r="9" ht="27.95" customHeight="1" spans="2:9">
      <c r="B9" s="462" t="s">
        <v>47</v>
      </c>
      <c r="C9" s="10">
        <v>80</v>
      </c>
      <c r="D9" s="10">
        <v>2</v>
      </c>
      <c r="E9" s="10">
        <v>3</v>
      </c>
      <c r="F9" s="463">
        <v>5</v>
      </c>
      <c r="G9" s="463">
        <v>6</v>
      </c>
      <c r="H9" s="10">
        <v>7</v>
      </c>
      <c r="I9" s="471">
        <v>8</v>
      </c>
    </row>
    <row r="10" ht="27.95" customHeight="1" spans="2:9">
      <c r="B10" s="462" t="s">
        <v>48</v>
      </c>
      <c r="C10" s="10">
        <v>125</v>
      </c>
      <c r="D10" s="10">
        <v>3</v>
      </c>
      <c r="E10" s="10">
        <v>4</v>
      </c>
      <c r="F10" s="463">
        <v>7</v>
      </c>
      <c r="G10" s="463">
        <v>8</v>
      </c>
      <c r="H10" s="10">
        <v>10</v>
      </c>
      <c r="I10" s="471">
        <v>11</v>
      </c>
    </row>
    <row r="11" ht="27.95" customHeight="1" spans="2:9">
      <c r="B11" s="462" t="s">
        <v>49</v>
      </c>
      <c r="C11" s="10">
        <v>200</v>
      </c>
      <c r="D11" s="10">
        <v>5</v>
      </c>
      <c r="E11" s="10">
        <v>6</v>
      </c>
      <c r="F11" s="463">
        <v>10</v>
      </c>
      <c r="G11" s="463">
        <v>11</v>
      </c>
      <c r="H11" s="10">
        <v>14</v>
      </c>
      <c r="I11" s="471">
        <v>15</v>
      </c>
    </row>
    <row r="12" ht="27.95" customHeight="1" spans="2:9">
      <c r="B12" s="464" t="s">
        <v>50</v>
      </c>
      <c r="C12" s="465">
        <v>315</v>
      </c>
      <c r="D12" s="465">
        <v>7</v>
      </c>
      <c r="E12" s="465">
        <v>8</v>
      </c>
      <c r="F12" s="466">
        <v>14</v>
      </c>
      <c r="G12" s="466">
        <v>15</v>
      </c>
      <c r="H12" s="465">
        <v>21</v>
      </c>
      <c r="I12" s="472">
        <v>22</v>
      </c>
    </row>
    <row r="14" spans="2:4">
      <c r="B14" s="467" t="s">
        <v>51</v>
      </c>
      <c r="C14" s="467"/>
      <c r="D14" s="4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8" sqref="B8:C8"/>
    </sheetView>
  </sheetViews>
  <sheetFormatPr defaultColWidth="10.375" defaultRowHeight="16.5" customHeight="1"/>
  <cols>
    <col min="1" max="1" width="11.125" style="238" customWidth="1"/>
    <col min="2" max="9" width="10.375" style="238"/>
    <col min="10" max="10" width="8.875" style="238" customWidth="1"/>
    <col min="11" max="11" width="12" style="238" customWidth="1"/>
    <col min="12" max="16384" width="10.375" style="238"/>
  </cols>
  <sheetData>
    <row r="1" ht="21" spans="1:11">
      <c r="A1" s="376" t="s">
        <v>52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ht="15" spans="1:11">
      <c r="A2" s="239" t="s">
        <v>53</v>
      </c>
      <c r="B2" s="240" t="s">
        <v>54</v>
      </c>
      <c r="C2" s="240"/>
      <c r="D2" s="241" t="s">
        <v>55</v>
      </c>
      <c r="E2" s="241"/>
      <c r="F2" s="240"/>
      <c r="G2" s="240"/>
      <c r="H2" s="242" t="s">
        <v>56</v>
      </c>
      <c r="I2" s="313" t="s">
        <v>57</v>
      </c>
      <c r="J2" s="313"/>
      <c r="K2" s="314"/>
    </row>
    <row r="3" ht="14.25" spans="1:11">
      <c r="A3" s="243" t="s">
        <v>58</v>
      </c>
      <c r="B3" s="244"/>
      <c r="C3" s="245"/>
      <c r="D3" s="246" t="s">
        <v>59</v>
      </c>
      <c r="E3" s="247"/>
      <c r="F3" s="247"/>
      <c r="G3" s="248"/>
      <c r="H3" s="246" t="s">
        <v>60</v>
      </c>
      <c r="I3" s="247"/>
      <c r="J3" s="247"/>
      <c r="K3" s="248"/>
    </row>
    <row r="4" ht="14.25" spans="1:11">
      <c r="A4" s="249" t="s">
        <v>61</v>
      </c>
      <c r="B4" s="273" t="s">
        <v>62</v>
      </c>
      <c r="C4" s="315"/>
      <c r="D4" s="249" t="s">
        <v>63</v>
      </c>
      <c r="E4" s="252"/>
      <c r="F4" s="253">
        <v>45838</v>
      </c>
      <c r="G4" s="254"/>
      <c r="H4" s="249" t="s">
        <v>64</v>
      </c>
      <c r="I4" s="252"/>
      <c r="J4" s="273" t="s">
        <v>65</v>
      </c>
      <c r="K4" s="315" t="s">
        <v>66</v>
      </c>
    </row>
    <row r="5" ht="14.25" spans="1:11">
      <c r="A5" s="255" t="s">
        <v>67</v>
      </c>
      <c r="B5" s="273" t="s">
        <v>68</v>
      </c>
      <c r="C5" s="315"/>
      <c r="D5" s="249" t="s">
        <v>69</v>
      </c>
      <c r="E5" s="252"/>
      <c r="F5" s="253">
        <v>45794</v>
      </c>
      <c r="G5" s="254"/>
      <c r="H5" s="249" t="s">
        <v>70</v>
      </c>
      <c r="I5" s="252"/>
      <c r="J5" s="273" t="s">
        <v>65</v>
      </c>
      <c r="K5" s="315" t="s">
        <v>66</v>
      </c>
    </row>
    <row r="6" ht="14.25" spans="1:11">
      <c r="A6" s="249" t="s">
        <v>71</v>
      </c>
      <c r="B6" s="377" t="s">
        <v>72</v>
      </c>
      <c r="C6" s="315">
        <v>6</v>
      </c>
      <c r="D6" s="255" t="s">
        <v>73</v>
      </c>
      <c r="E6" s="275"/>
      <c r="F6" s="253">
        <v>45799</v>
      </c>
      <c r="G6" s="254"/>
      <c r="H6" s="249" t="s">
        <v>74</v>
      </c>
      <c r="I6" s="252"/>
      <c r="J6" s="273" t="s">
        <v>65</v>
      </c>
      <c r="K6" s="315" t="s">
        <v>66</v>
      </c>
    </row>
    <row r="7" ht="14.25" spans="1:11">
      <c r="A7" s="249" t="s">
        <v>75</v>
      </c>
      <c r="B7" s="378">
        <v>600</v>
      </c>
      <c r="C7" s="379"/>
      <c r="D7" s="255" t="s">
        <v>76</v>
      </c>
      <c r="E7" s="274"/>
      <c r="F7" s="253">
        <v>45802</v>
      </c>
      <c r="G7" s="254"/>
      <c r="H7" s="249" t="s">
        <v>77</v>
      </c>
      <c r="I7" s="252"/>
      <c r="J7" s="273" t="s">
        <v>65</v>
      </c>
      <c r="K7" s="315" t="s">
        <v>66</v>
      </c>
    </row>
    <row r="8" ht="15" spans="1:11">
      <c r="A8" s="259" t="s">
        <v>78</v>
      </c>
      <c r="B8" s="260" t="s">
        <v>79</v>
      </c>
      <c r="C8" s="261"/>
      <c r="D8" s="262" t="s">
        <v>80</v>
      </c>
      <c r="E8" s="263"/>
      <c r="F8" s="264">
        <v>45813</v>
      </c>
      <c r="G8" s="265"/>
      <c r="H8" s="262" t="s">
        <v>81</v>
      </c>
      <c r="I8" s="263"/>
      <c r="J8" s="284" t="s">
        <v>65</v>
      </c>
      <c r="K8" s="324" t="s">
        <v>66</v>
      </c>
    </row>
    <row r="9" ht="15" spans="1:11">
      <c r="A9" s="380" t="s">
        <v>82</v>
      </c>
      <c r="B9" s="381"/>
      <c r="C9" s="381"/>
      <c r="D9" s="381"/>
      <c r="E9" s="381"/>
      <c r="F9" s="381"/>
      <c r="G9" s="381"/>
      <c r="H9" s="381"/>
      <c r="I9" s="381"/>
      <c r="J9" s="381"/>
      <c r="K9" s="432"/>
    </row>
    <row r="10" ht="15" spans="1:11">
      <c r="A10" s="382" t="s">
        <v>83</v>
      </c>
      <c r="B10" s="383"/>
      <c r="C10" s="383"/>
      <c r="D10" s="383"/>
      <c r="E10" s="383"/>
      <c r="F10" s="383"/>
      <c r="G10" s="383"/>
      <c r="H10" s="383"/>
      <c r="I10" s="383"/>
      <c r="J10" s="383"/>
      <c r="K10" s="433"/>
    </row>
    <row r="11" ht="14.25" spans="1:11">
      <c r="A11" s="384" t="s">
        <v>84</v>
      </c>
      <c r="B11" s="385" t="s">
        <v>85</v>
      </c>
      <c r="C11" s="386" t="s">
        <v>86</v>
      </c>
      <c r="D11" s="387"/>
      <c r="E11" s="388" t="s">
        <v>87</v>
      </c>
      <c r="F11" s="385" t="s">
        <v>85</v>
      </c>
      <c r="G11" s="386" t="s">
        <v>86</v>
      </c>
      <c r="H11" s="386" t="s">
        <v>88</v>
      </c>
      <c r="I11" s="388" t="s">
        <v>89</v>
      </c>
      <c r="J11" s="385" t="s">
        <v>85</v>
      </c>
      <c r="K11" s="434" t="s">
        <v>86</v>
      </c>
    </row>
    <row r="12" ht="14.25" spans="1:11">
      <c r="A12" s="255" t="s">
        <v>90</v>
      </c>
      <c r="B12" s="272" t="s">
        <v>85</v>
      </c>
      <c r="C12" s="273" t="s">
        <v>86</v>
      </c>
      <c r="D12" s="274"/>
      <c r="E12" s="275" t="s">
        <v>91</v>
      </c>
      <c r="F12" s="272" t="s">
        <v>85</v>
      </c>
      <c r="G12" s="273" t="s">
        <v>86</v>
      </c>
      <c r="H12" s="273" t="s">
        <v>88</v>
      </c>
      <c r="I12" s="275" t="s">
        <v>92</v>
      </c>
      <c r="J12" s="272" t="s">
        <v>85</v>
      </c>
      <c r="K12" s="315" t="s">
        <v>86</v>
      </c>
    </row>
    <row r="13" ht="14.25" spans="1:11">
      <c r="A13" s="255" t="s">
        <v>93</v>
      </c>
      <c r="B13" s="272" t="s">
        <v>85</v>
      </c>
      <c r="C13" s="273" t="s">
        <v>86</v>
      </c>
      <c r="D13" s="274"/>
      <c r="E13" s="275" t="s">
        <v>94</v>
      </c>
      <c r="F13" s="273" t="s">
        <v>95</v>
      </c>
      <c r="G13" s="273" t="s">
        <v>96</v>
      </c>
      <c r="H13" s="273" t="s">
        <v>88</v>
      </c>
      <c r="I13" s="275" t="s">
        <v>97</v>
      </c>
      <c r="J13" s="272" t="s">
        <v>85</v>
      </c>
      <c r="K13" s="315" t="s">
        <v>86</v>
      </c>
    </row>
    <row r="14" ht="15" spans="1:11">
      <c r="A14" s="262" t="s">
        <v>98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17"/>
    </row>
    <row r="15" ht="15" spans="1:11">
      <c r="A15" s="382" t="s">
        <v>99</v>
      </c>
      <c r="B15" s="383"/>
      <c r="C15" s="383"/>
      <c r="D15" s="383"/>
      <c r="E15" s="383"/>
      <c r="F15" s="383"/>
      <c r="G15" s="383"/>
      <c r="H15" s="383"/>
      <c r="I15" s="383"/>
      <c r="J15" s="383"/>
      <c r="K15" s="433"/>
    </row>
    <row r="16" ht="14.25" spans="1:11">
      <c r="A16" s="389" t="s">
        <v>100</v>
      </c>
      <c r="B16" s="386" t="s">
        <v>95</v>
      </c>
      <c r="C16" s="386" t="s">
        <v>96</v>
      </c>
      <c r="D16" s="390"/>
      <c r="E16" s="391" t="s">
        <v>101</v>
      </c>
      <c r="F16" s="386" t="s">
        <v>95</v>
      </c>
      <c r="G16" s="386" t="s">
        <v>96</v>
      </c>
      <c r="H16" s="392"/>
      <c r="I16" s="391" t="s">
        <v>102</v>
      </c>
      <c r="J16" s="386" t="s">
        <v>95</v>
      </c>
      <c r="K16" s="434" t="s">
        <v>96</v>
      </c>
    </row>
    <row r="17" customHeight="1" spans="1:22">
      <c r="A17" s="289" t="s">
        <v>103</v>
      </c>
      <c r="B17" s="273" t="s">
        <v>95</v>
      </c>
      <c r="C17" s="273" t="s">
        <v>96</v>
      </c>
      <c r="D17" s="250"/>
      <c r="E17" s="290" t="s">
        <v>104</v>
      </c>
      <c r="F17" s="273" t="s">
        <v>95</v>
      </c>
      <c r="G17" s="273" t="s">
        <v>96</v>
      </c>
      <c r="H17" s="393"/>
      <c r="I17" s="290" t="s">
        <v>105</v>
      </c>
      <c r="J17" s="273" t="s">
        <v>95</v>
      </c>
      <c r="K17" s="315" t="s">
        <v>96</v>
      </c>
      <c r="L17" s="435"/>
      <c r="M17" s="435"/>
      <c r="N17" s="435"/>
      <c r="O17" s="435"/>
      <c r="P17" s="435"/>
      <c r="Q17" s="435"/>
      <c r="R17" s="435"/>
      <c r="S17" s="435"/>
      <c r="T17" s="435"/>
      <c r="U17" s="435"/>
      <c r="V17" s="435"/>
    </row>
    <row r="18" ht="18" customHeight="1" spans="1:11">
      <c r="A18" s="394" t="s">
        <v>106</v>
      </c>
      <c r="B18" s="395"/>
      <c r="C18" s="395"/>
      <c r="D18" s="395"/>
      <c r="E18" s="395"/>
      <c r="F18" s="395"/>
      <c r="G18" s="395"/>
      <c r="H18" s="395"/>
      <c r="I18" s="395"/>
      <c r="J18" s="395"/>
      <c r="K18" s="436"/>
    </row>
    <row r="19" s="375" customFormat="1" ht="18" customHeight="1" spans="1:11">
      <c r="A19" s="382" t="s">
        <v>107</v>
      </c>
      <c r="B19" s="383"/>
      <c r="C19" s="383"/>
      <c r="D19" s="383"/>
      <c r="E19" s="383"/>
      <c r="F19" s="383"/>
      <c r="G19" s="383"/>
      <c r="H19" s="383"/>
      <c r="I19" s="383"/>
      <c r="J19" s="383"/>
      <c r="K19" s="433"/>
    </row>
    <row r="20" customHeight="1" spans="1:11">
      <c r="A20" s="396" t="s">
        <v>108</v>
      </c>
      <c r="B20" s="397"/>
      <c r="C20" s="398"/>
      <c r="D20" s="398"/>
      <c r="E20" s="398"/>
      <c r="F20" s="398"/>
      <c r="G20" s="398"/>
      <c r="H20" s="398"/>
      <c r="I20" s="398"/>
      <c r="J20" s="398"/>
      <c r="K20" s="437"/>
    </row>
    <row r="21" ht="21.75" customHeight="1" spans="1:11">
      <c r="A21" s="399" t="s">
        <v>109</v>
      </c>
      <c r="B21" s="400"/>
      <c r="C21" s="401">
        <v>120</v>
      </c>
      <c r="D21" s="401">
        <v>130</v>
      </c>
      <c r="E21" s="401">
        <v>140</v>
      </c>
      <c r="F21" s="401">
        <v>150</v>
      </c>
      <c r="G21" s="401">
        <v>160</v>
      </c>
      <c r="H21" s="401">
        <v>170</v>
      </c>
      <c r="I21" s="401"/>
      <c r="J21" s="290"/>
      <c r="K21" s="327" t="s">
        <v>110</v>
      </c>
    </row>
    <row r="22" ht="23" customHeight="1" spans="1:11">
      <c r="A22" s="402" t="s">
        <v>111</v>
      </c>
      <c r="B22" s="403"/>
      <c r="C22" s="16" t="s">
        <v>95</v>
      </c>
      <c r="D22" s="16" t="s">
        <v>95</v>
      </c>
      <c r="E22" s="16" t="s">
        <v>95</v>
      </c>
      <c r="F22" s="16" t="s">
        <v>95</v>
      </c>
      <c r="G22" s="16" t="s">
        <v>95</v>
      </c>
      <c r="H22" s="16" t="s">
        <v>95</v>
      </c>
      <c r="I22" s="16"/>
      <c r="J22" s="405"/>
      <c r="K22" s="438"/>
    </row>
    <row r="23" ht="23" customHeight="1" spans="1:11">
      <c r="A23" s="402" t="s">
        <v>112</v>
      </c>
      <c r="B23" s="403"/>
      <c r="C23" s="16" t="s">
        <v>95</v>
      </c>
      <c r="D23" s="16" t="s">
        <v>95</v>
      </c>
      <c r="E23" s="16" t="s">
        <v>95</v>
      </c>
      <c r="F23" s="16" t="s">
        <v>95</v>
      </c>
      <c r="G23" s="16" t="s">
        <v>95</v>
      </c>
      <c r="H23" s="16" t="s">
        <v>95</v>
      </c>
      <c r="I23" s="405"/>
      <c r="J23" s="405"/>
      <c r="K23" s="439"/>
    </row>
    <row r="24" ht="23" customHeight="1" spans="1:11">
      <c r="A24" s="402"/>
      <c r="B24" s="403"/>
      <c r="C24" s="16"/>
      <c r="D24" s="16"/>
      <c r="E24" s="16"/>
      <c r="F24" s="16"/>
      <c r="G24" s="16"/>
      <c r="H24" s="16"/>
      <c r="I24" s="405"/>
      <c r="J24" s="405"/>
      <c r="K24" s="439"/>
    </row>
    <row r="25" ht="23" customHeight="1" spans="1:11">
      <c r="A25" s="258"/>
      <c r="B25" s="404"/>
      <c r="C25" s="405"/>
      <c r="D25" s="405"/>
      <c r="E25" s="405"/>
      <c r="F25" s="405"/>
      <c r="G25" s="405"/>
      <c r="H25" s="405"/>
      <c r="I25" s="405"/>
      <c r="J25" s="405"/>
      <c r="K25" s="440"/>
    </row>
    <row r="26" ht="23" customHeight="1" spans="1:11">
      <c r="A26" s="258"/>
      <c r="B26" s="405"/>
      <c r="C26" s="405"/>
      <c r="D26" s="405"/>
      <c r="E26" s="405"/>
      <c r="F26" s="405"/>
      <c r="G26" s="405"/>
      <c r="H26" s="405"/>
      <c r="I26" s="405"/>
      <c r="J26" s="405"/>
      <c r="K26" s="440"/>
    </row>
    <row r="27" ht="23" customHeight="1" spans="1:11">
      <c r="A27" s="258"/>
      <c r="B27" s="405"/>
      <c r="C27" s="405"/>
      <c r="D27" s="405"/>
      <c r="E27" s="405"/>
      <c r="F27" s="405"/>
      <c r="G27" s="405"/>
      <c r="H27" s="405"/>
      <c r="I27" s="405"/>
      <c r="J27" s="405"/>
      <c r="K27" s="440"/>
    </row>
    <row r="28" ht="23" customHeight="1" spans="1:11">
      <c r="A28" s="258"/>
      <c r="B28" s="405"/>
      <c r="C28" s="405"/>
      <c r="D28" s="405"/>
      <c r="E28" s="405"/>
      <c r="F28" s="405"/>
      <c r="G28" s="405"/>
      <c r="H28" s="405"/>
      <c r="I28" s="405"/>
      <c r="J28" s="405"/>
      <c r="K28" s="440"/>
    </row>
    <row r="29" ht="18" customHeight="1" spans="1:11">
      <c r="A29" s="406" t="s">
        <v>113</v>
      </c>
      <c r="B29" s="407"/>
      <c r="C29" s="407"/>
      <c r="D29" s="407"/>
      <c r="E29" s="407"/>
      <c r="F29" s="407"/>
      <c r="G29" s="407"/>
      <c r="H29" s="407"/>
      <c r="I29" s="407"/>
      <c r="J29" s="407"/>
      <c r="K29" s="441"/>
    </row>
    <row r="30" ht="18.75" customHeight="1" spans="1:11">
      <c r="A30" s="408"/>
      <c r="B30" s="409"/>
      <c r="C30" s="409"/>
      <c r="D30" s="409"/>
      <c r="E30" s="409"/>
      <c r="F30" s="409"/>
      <c r="G30" s="409"/>
      <c r="H30" s="409"/>
      <c r="I30" s="409"/>
      <c r="J30" s="409"/>
      <c r="K30" s="442"/>
    </row>
    <row r="31" ht="18.75" customHeight="1" spans="1:11">
      <c r="A31" s="410"/>
      <c r="B31" s="411"/>
      <c r="C31" s="411"/>
      <c r="D31" s="411"/>
      <c r="E31" s="411"/>
      <c r="F31" s="411"/>
      <c r="G31" s="411"/>
      <c r="H31" s="411"/>
      <c r="I31" s="411"/>
      <c r="J31" s="411"/>
      <c r="K31" s="443"/>
    </row>
    <row r="32" ht="18" customHeight="1" spans="1:11">
      <c r="A32" s="406" t="s">
        <v>114</v>
      </c>
      <c r="B32" s="407"/>
      <c r="C32" s="407"/>
      <c r="D32" s="407"/>
      <c r="E32" s="407"/>
      <c r="F32" s="407"/>
      <c r="G32" s="407"/>
      <c r="H32" s="407"/>
      <c r="I32" s="407"/>
      <c r="J32" s="407"/>
      <c r="K32" s="441"/>
    </row>
    <row r="33" ht="14.25" spans="1:11">
      <c r="A33" s="412" t="s">
        <v>115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44"/>
    </row>
    <row r="34" ht="15" spans="1:11">
      <c r="A34" s="127" t="s">
        <v>116</v>
      </c>
      <c r="B34" s="128"/>
      <c r="C34" s="273" t="s">
        <v>65</v>
      </c>
      <c r="D34" s="273" t="s">
        <v>66</v>
      </c>
      <c r="E34" s="414" t="s">
        <v>117</v>
      </c>
      <c r="F34" s="415"/>
      <c r="G34" s="415"/>
      <c r="H34" s="415"/>
      <c r="I34" s="415"/>
      <c r="J34" s="415"/>
      <c r="K34" s="445"/>
    </row>
    <row r="35" ht="15" spans="1:11">
      <c r="A35" s="416" t="s">
        <v>118</v>
      </c>
      <c r="B35" s="416"/>
      <c r="C35" s="416"/>
      <c r="D35" s="416"/>
      <c r="E35" s="416"/>
      <c r="F35" s="416"/>
      <c r="G35" s="416"/>
      <c r="H35" s="416"/>
      <c r="I35" s="416"/>
      <c r="J35" s="416"/>
      <c r="K35" s="416"/>
    </row>
    <row r="36" ht="21" customHeight="1" spans="1:11">
      <c r="A36" s="417" t="s">
        <v>119</v>
      </c>
      <c r="B36" s="418"/>
      <c r="C36" s="418"/>
      <c r="D36" s="418"/>
      <c r="E36" s="418"/>
      <c r="F36" s="418"/>
      <c r="G36" s="418"/>
      <c r="H36" s="418"/>
      <c r="I36" s="418"/>
      <c r="J36" s="418">
        <v>1</v>
      </c>
      <c r="K36" s="446"/>
    </row>
    <row r="37" ht="21" customHeight="1" spans="1:11">
      <c r="A37" s="419" t="s">
        <v>120</v>
      </c>
      <c r="B37" s="420"/>
      <c r="C37" s="420"/>
      <c r="D37" s="420"/>
      <c r="E37" s="420"/>
      <c r="F37" s="420"/>
      <c r="G37" s="420"/>
      <c r="H37" s="420"/>
      <c r="I37" s="420"/>
      <c r="J37" s="418">
        <v>1</v>
      </c>
      <c r="K37" s="447"/>
    </row>
    <row r="38" ht="21" customHeight="1" spans="1:11">
      <c r="A38" s="419" t="s">
        <v>121</v>
      </c>
      <c r="B38" s="420"/>
      <c r="C38" s="420"/>
      <c r="D38" s="420"/>
      <c r="E38" s="420"/>
      <c r="F38" s="420"/>
      <c r="G38" s="420"/>
      <c r="H38" s="420"/>
      <c r="I38" s="420"/>
      <c r="J38" s="418">
        <v>1</v>
      </c>
      <c r="K38" s="447"/>
    </row>
    <row r="39" ht="21" customHeight="1" spans="1:11">
      <c r="A39" s="419"/>
      <c r="B39" s="420"/>
      <c r="C39" s="420"/>
      <c r="D39" s="420"/>
      <c r="E39" s="420"/>
      <c r="F39" s="420"/>
      <c r="G39" s="420"/>
      <c r="H39" s="420"/>
      <c r="I39" s="420"/>
      <c r="J39" s="418"/>
      <c r="K39" s="447"/>
    </row>
    <row r="40" ht="21" customHeight="1" spans="1:11">
      <c r="A40" s="419"/>
      <c r="B40" s="420"/>
      <c r="C40" s="420"/>
      <c r="D40" s="420"/>
      <c r="E40" s="420"/>
      <c r="F40" s="420"/>
      <c r="G40" s="420"/>
      <c r="H40" s="420"/>
      <c r="I40" s="420"/>
      <c r="J40" s="418"/>
      <c r="K40" s="447"/>
    </row>
    <row r="41" ht="21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30"/>
    </row>
    <row r="42" ht="21" customHeight="1" spans="1:11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330"/>
    </row>
    <row r="43" ht="15" spans="1:11">
      <c r="A43" s="292" t="s">
        <v>122</v>
      </c>
      <c r="B43" s="293"/>
      <c r="C43" s="293"/>
      <c r="D43" s="293"/>
      <c r="E43" s="293"/>
      <c r="F43" s="293"/>
      <c r="G43" s="293"/>
      <c r="H43" s="293"/>
      <c r="I43" s="293"/>
      <c r="J43" s="293"/>
      <c r="K43" s="328"/>
    </row>
    <row r="44" ht="15" spans="1:11">
      <c r="A44" s="382" t="s">
        <v>123</v>
      </c>
      <c r="B44" s="383"/>
      <c r="C44" s="383"/>
      <c r="D44" s="383"/>
      <c r="E44" s="383"/>
      <c r="F44" s="383"/>
      <c r="G44" s="383"/>
      <c r="H44" s="383"/>
      <c r="I44" s="383"/>
      <c r="J44" s="383"/>
      <c r="K44" s="433"/>
    </row>
    <row r="45" ht="14.25" spans="1:11">
      <c r="A45" s="389" t="s">
        <v>124</v>
      </c>
      <c r="B45" s="386" t="s">
        <v>95</v>
      </c>
      <c r="C45" s="386" t="s">
        <v>96</v>
      </c>
      <c r="D45" s="386" t="s">
        <v>88</v>
      </c>
      <c r="E45" s="391" t="s">
        <v>125</v>
      </c>
      <c r="F45" s="386" t="s">
        <v>95</v>
      </c>
      <c r="G45" s="386" t="s">
        <v>96</v>
      </c>
      <c r="H45" s="386" t="s">
        <v>88</v>
      </c>
      <c r="I45" s="391" t="s">
        <v>126</v>
      </c>
      <c r="J45" s="386" t="s">
        <v>95</v>
      </c>
      <c r="K45" s="434" t="s">
        <v>96</v>
      </c>
    </row>
    <row r="46" ht="14.25" spans="1:11">
      <c r="A46" s="289" t="s">
        <v>87</v>
      </c>
      <c r="B46" s="273" t="s">
        <v>95</v>
      </c>
      <c r="C46" s="273" t="s">
        <v>96</v>
      </c>
      <c r="D46" s="273" t="s">
        <v>88</v>
      </c>
      <c r="E46" s="290" t="s">
        <v>94</v>
      </c>
      <c r="F46" s="273" t="s">
        <v>95</v>
      </c>
      <c r="G46" s="273" t="s">
        <v>96</v>
      </c>
      <c r="H46" s="273" t="s">
        <v>88</v>
      </c>
      <c r="I46" s="290" t="s">
        <v>105</v>
      </c>
      <c r="J46" s="273" t="s">
        <v>95</v>
      </c>
      <c r="K46" s="315" t="s">
        <v>96</v>
      </c>
    </row>
    <row r="47" ht="15" spans="1:11">
      <c r="A47" s="262" t="s">
        <v>98</v>
      </c>
      <c r="B47" s="263"/>
      <c r="C47" s="263"/>
      <c r="D47" s="263"/>
      <c r="E47" s="263"/>
      <c r="F47" s="263"/>
      <c r="G47" s="263"/>
      <c r="H47" s="263"/>
      <c r="I47" s="263"/>
      <c r="J47" s="263"/>
      <c r="K47" s="317"/>
    </row>
    <row r="48" ht="15" spans="1:11">
      <c r="A48" s="416" t="s">
        <v>127</v>
      </c>
      <c r="B48" s="416"/>
      <c r="C48" s="416"/>
      <c r="D48" s="416"/>
      <c r="E48" s="416"/>
      <c r="F48" s="416"/>
      <c r="G48" s="416"/>
      <c r="H48" s="416"/>
      <c r="I48" s="416"/>
      <c r="J48" s="416"/>
      <c r="K48" s="416"/>
    </row>
    <row r="49" ht="15" spans="1:11">
      <c r="A49" s="421"/>
      <c r="B49" s="422"/>
      <c r="C49" s="422"/>
      <c r="D49" s="422"/>
      <c r="E49" s="422"/>
      <c r="F49" s="422"/>
      <c r="G49" s="422"/>
      <c r="H49" s="422"/>
      <c r="I49" s="422"/>
      <c r="J49" s="422"/>
      <c r="K49" s="448"/>
    </row>
    <row r="50" ht="15" spans="1:11">
      <c r="A50" s="423" t="s">
        <v>128</v>
      </c>
      <c r="B50" s="424" t="s">
        <v>129</v>
      </c>
      <c r="C50" s="424"/>
      <c r="D50" s="425" t="s">
        <v>130</v>
      </c>
      <c r="E50" s="426" t="s">
        <v>131</v>
      </c>
      <c r="F50" s="427" t="s">
        <v>132</v>
      </c>
      <c r="G50" s="428">
        <v>45799</v>
      </c>
      <c r="H50" s="429" t="s">
        <v>133</v>
      </c>
      <c r="I50" s="449"/>
      <c r="J50" s="450" t="s">
        <v>134</v>
      </c>
      <c r="K50" s="451"/>
    </row>
    <row r="51" ht="15" spans="1:11">
      <c r="A51" s="416" t="s">
        <v>135</v>
      </c>
      <c r="B51" s="416"/>
      <c r="C51" s="416"/>
      <c r="D51" s="416"/>
      <c r="E51" s="416"/>
      <c r="F51" s="416"/>
      <c r="G51" s="416"/>
      <c r="H51" s="416"/>
      <c r="I51" s="416"/>
      <c r="J51" s="416"/>
      <c r="K51" s="416"/>
    </row>
    <row r="52" ht="15" spans="1:11">
      <c r="A52" s="430" t="s">
        <v>136</v>
      </c>
      <c r="B52" s="431"/>
      <c r="C52" s="431"/>
      <c r="D52" s="431"/>
      <c r="E52" s="431"/>
      <c r="F52" s="431"/>
      <c r="G52" s="431"/>
      <c r="H52" s="431"/>
      <c r="I52" s="431"/>
      <c r="J52" s="431"/>
      <c r="K52" s="452"/>
    </row>
    <row r="53" ht="15" spans="1:11">
      <c r="A53" s="423" t="s">
        <v>128</v>
      </c>
      <c r="B53" s="424" t="s">
        <v>129</v>
      </c>
      <c r="C53" s="424"/>
      <c r="D53" s="425" t="s">
        <v>130</v>
      </c>
      <c r="E53" s="426" t="s">
        <v>131</v>
      </c>
      <c r="F53" s="427" t="s">
        <v>132</v>
      </c>
      <c r="G53" s="428">
        <v>45799</v>
      </c>
      <c r="H53" s="429" t="s">
        <v>133</v>
      </c>
      <c r="I53" s="449"/>
      <c r="J53" s="450" t="s">
        <v>134</v>
      </c>
      <c r="K53" s="451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23"/>
  <sheetViews>
    <sheetView workbookViewId="0">
      <selection activeCell="A2" sqref="A2:H20"/>
    </sheetView>
  </sheetViews>
  <sheetFormatPr defaultColWidth="9" defaultRowHeight="14.25"/>
  <cols>
    <col min="1" max="1" width="19.875" style="68" customWidth="1"/>
    <col min="2" max="2" width="9.75" style="68" customWidth="1"/>
    <col min="3" max="3" width="9.75" style="70" customWidth="1"/>
    <col min="4" max="8" width="9.75" style="68" customWidth="1"/>
    <col min="9" max="9" width="4.125" style="338" customWidth="1"/>
    <col min="10" max="10" width="10.75" style="68" customWidth="1"/>
    <col min="11" max="11" width="9.75" style="68" customWidth="1"/>
    <col min="12" max="12" width="9.75" style="339" customWidth="1"/>
    <col min="13" max="13" width="9.75" style="68" customWidth="1"/>
    <col min="14" max="14" width="9.75" style="339" customWidth="1"/>
    <col min="15" max="15" width="9.75" style="68" customWidth="1"/>
    <col min="16" max="16" width="9.75" style="189" customWidth="1"/>
    <col min="17" max="254" width="9" style="68"/>
    <col min="255" max="16378" width="9" style="71"/>
  </cols>
  <sheetData>
    <row r="1" s="68" customFormat="1" ht="29" customHeight="1" spans="1:257">
      <c r="A1" s="72" t="s">
        <v>137</v>
      </c>
      <c r="B1" s="73"/>
      <c r="C1" s="74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215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</row>
    <row r="2" s="68" customFormat="1" ht="20" customHeight="1" spans="1:257">
      <c r="A2" s="75" t="s">
        <v>61</v>
      </c>
      <c r="B2" s="76" t="s">
        <v>62</v>
      </c>
      <c r="C2" s="77"/>
      <c r="D2" s="78" t="s">
        <v>68</v>
      </c>
      <c r="E2" s="78"/>
      <c r="F2" s="78"/>
      <c r="G2" s="78"/>
      <c r="H2" s="340"/>
      <c r="I2" s="348"/>
      <c r="J2" s="75" t="s">
        <v>56</v>
      </c>
      <c r="K2" s="100" t="s">
        <v>57</v>
      </c>
      <c r="L2" s="100"/>
      <c r="M2" s="100"/>
      <c r="N2" s="100"/>
      <c r="O2" s="349"/>
      <c r="P2" s="350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</row>
    <row r="3" s="68" customFormat="1" ht="17.25" spans="1:257">
      <c r="A3" s="80" t="s">
        <v>138</v>
      </c>
      <c r="B3" s="81" t="s">
        <v>139</v>
      </c>
      <c r="C3" s="82"/>
      <c r="D3" s="81"/>
      <c r="E3" s="81"/>
      <c r="F3" s="81"/>
      <c r="G3" s="81"/>
      <c r="H3" s="341"/>
      <c r="I3" s="351"/>
      <c r="J3" s="352" t="s">
        <v>140</v>
      </c>
      <c r="K3" s="353"/>
      <c r="L3" s="353"/>
      <c r="M3" s="353"/>
      <c r="N3" s="353"/>
      <c r="O3" s="354"/>
      <c r="P3" s="355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</row>
    <row r="4" s="68" customFormat="1" ht="16.5" spans="1:257">
      <c r="A4" s="80"/>
      <c r="B4" s="84"/>
      <c r="C4" s="84"/>
      <c r="D4" s="84"/>
      <c r="E4" s="84"/>
      <c r="F4" s="84"/>
      <c r="G4" s="84"/>
      <c r="H4" s="341"/>
      <c r="I4" s="351"/>
      <c r="J4" s="356"/>
      <c r="K4" s="357"/>
      <c r="L4" s="357">
        <v>130</v>
      </c>
      <c r="M4" s="357">
        <v>130</v>
      </c>
      <c r="N4" s="357"/>
      <c r="O4" s="357"/>
      <c r="P4" s="358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</row>
    <row r="5" s="68" customFormat="1" ht="39" customHeight="1" spans="1:257">
      <c r="A5" s="80"/>
      <c r="B5" s="85" t="s">
        <v>141</v>
      </c>
      <c r="C5" s="85" t="s">
        <v>142</v>
      </c>
      <c r="D5" s="85" t="s">
        <v>143</v>
      </c>
      <c r="E5" s="85" t="s">
        <v>144</v>
      </c>
      <c r="F5" s="85" t="s">
        <v>145</v>
      </c>
      <c r="G5" s="85" t="s">
        <v>146</v>
      </c>
      <c r="H5" s="342"/>
      <c r="I5" s="359"/>
      <c r="J5" s="360"/>
      <c r="K5" s="84"/>
      <c r="L5" s="361" t="s">
        <v>147</v>
      </c>
      <c r="M5" s="361" t="s">
        <v>148</v>
      </c>
      <c r="N5" s="84"/>
      <c r="O5" s="84"/>
      <c r="P5" s="341"/>
      <c r="Q5" s="71"/>
      <c r="R5" s="71"/>
      <c r="Y5" s="84" t="s">
        <v>149</v>
      </c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</row>
    <row r="6" s="68" customFormat="1" ht="24" customHeight="1" spans="1:257">
      <c r="A6" s="86" t="s">
        <v>150</v>
      </c>
      <c r="B6" s="87">
        <f t="shared" ref="B6:B8" si="0">C6-4</f>
        <v>43</v>
      </c>
      <c r="C6" s="87">
        <v>47</v>
      </c>
      <c r="D6" s="87">
        <f t="shared" ref="D6:G6" si="1">C6+4</f>
        <v>51</v>
      </c>
      <c r="E6" s="87">
        <f t="shared" si="1"/>
        <v>55</v>
      </c>
      <c r="F6" s="87">
        <f t="shared" si="1"/>
        <v>59</v>
      </c>
      <c r="G6" s="87">
        <f t="shared" si="1"/>
        <v>63</v>
      </c>
      <c r="H6" s="343"/>
      <c r="I6" s="362"/>
      <c r="J6" s="363"/>
      <c r="K6" s="364"/>
      <c r="L6" s="365" t="s">
        <v>151</v>
      </c>
      <c r="M6" s="364" t="s">
        <v>152</v>
      </c>
      <c r="N6" s="364"/>
      <c r="O6" s="364"/>
      <c r="P6" s="366"/>
      <c r="Q6" s="71"/>
      <c r="R6" s="71"/>
      <c r="Y6" s="84" t="s">
        <v>153</v>
      </c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</row>
    <row r="7" s="68" customFormat="1" ht="24" customHeight="1" spans="1:257">
      <c r="A7" s="86" t="s">
        <v>154</v>
      </c>
      <c r="B7" s="87">
        <f t="shared" si="0"/>
        <v>80</v>
      </c>
      <c r="C7" s="87">
        <v>84</v>
      </c>
      <c r="D7" s="87">
        <f>C7+4</f>
        <v>88</v>
      </c>
      <c r="E7" s="87">
        <f t="shared" ref="E7:G7" si="2">D7+6</f>
        <v>94</v>
      </c>
      <c r="F7" s="87">
        <f t="shared" si="2"/>
        <v>100</v>
      </c>
      <c r="G7" s="87">
        <f t="shared" si="2"/>
        <v>106</v>
      </c>
      <c r="H7" s="343"/>
      <c r="I7" s="362"/>
      <c r="J7" s="367"/>
      <c r="K7" s="365"/>
      <c r="L7" s="365" t="s">
        <v>155</v>
      </c>
      <c r="M7" s="364" t="s">
        <v>156</v>
      </c>
      <c r="N7" s="365"/>
      <c r="O7" s="365"/>
      <c r="P7" s="368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  <c r="IW7" s="71"/>
    </row>
    <row r="8" s="68" customFormat="1" ht="24" customHeight="1" spans="1:257">
      <c r="A8" s="86" t="s">
        <v>157</v>
      </c>
      <c r="B8" s="87">
        <f t="shared" si="0"/>
        <v>78</v>
      </c>
      <c r="C8" s="87">
        <v>82</v>
      </c>
      <c r="D8" s="87">
        <f>C8+4</f>
        <v>86</v>
      </c>
      <c r="E8" s="87">
        <f t="shared" ref="E8:G8" si="3">D8+6</f>
        <v>92</v>
      </c>
      <c r="F8" s="87">
        <f t="shared" si="3"/>
        <v>98</v>
      </c>
      <c r="G8" s="87">
        <f t="shared" si="3"/>
        <v>104</v>
      </c>
      <c r="H8" s="343"/>
      <c r="I8" s="362"/>
      <c r="J8" s="367"/>
      <c r="K8" s="365"/>
      <c r="L8" s="365" t="s">
        <v>158</v>
      </c>
      <c r="M8" s="364" t="s">
        <v>155</v>
      </c>
      <c r="N8" s="365"/>
      <c r="O8" s="365"/>
      <c r="P8" s="368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</row>
    <row r="9" s="68" customFormat="1" ht="24" customHeight="1" spans="1:257">
      <c r="A9" s="86" t="s">
        <v>159</v>
      </c>
      <c r="B9" s="87">
        <f>C9-1.5</f>
        <v>45.5</v>
      </c>
      <c r="C9" s="87">
        <v>47</v>
      </c>
      <c r="D9" s="87">
        <f t="shared" ref="D9:G9" si="4">C9+2.2</f>
        <v>49.2</v>
      </c>
      <c r="E9" s="87">
        <f t="shared" si="4"/>
        <v>51.4</v>
      </c>
      <c r="F9" s="87">
        <f t="shared" si="4"/>
        <v>53.6</v>
      </c>
      <c r="G9" s="87">
        <f t="shared" si="4"/>
        <v>55.8</v>
      </c>
      <c r="H9" s="343"/>
      <c r="I9" s="362"/>
      <c r="J9" s="367"/>
      <c r="K9" s="365"/>
      <c r="L9" s="365" t="s">
        <v>160</v>
      </c>
      <c r="M9" s="365" t="s">
        <v>155</v>
      </c>
      <c r="N9" s="365"/>
      <c r="O9" s="365"/>
      <c r="P9" s="368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</row>
    <row r="10" s="68" customFormat="1" ht="24" customHeight="1" spans="1:257">
      <c r="A10" s="89" t="s">
        <v>161</v>
      </c>
      <c r="B10" s="87">
        <f>C10-1.5</f>
        <v>36.5</v>
      </c>
      <c r="C10" s="87">
        <v>38</v>
      </c>
      <c r="D10" s="87">
        <f t="shared" ref="D10:G10" si="5">C10+1.5</f>
        <v>39.5</v>
      </c>
      <c r="E10" s="87">
        <f t="shared" si="5"/>
        <v>41</v>
      </c>
      <c r="F10" s="87">
        <f t="shared" si="5"/>
        <v>42.5</v>
      </c>
      <c r="G10" s="87">
        <f t="shared" si="5"/>
        <v>44</v>
      </c>
      <c r="H10" s="343"/>
      <c r="I10" s="362"/>
      <c r="J10" s="367"/>
      <c r="K10" s="365"/>
      <c r="L10" s="365" t="s">
        <v>162</v>
      </c>
      <c r="M10" s="365" t="s">
        <v>162</v>
      </c>
      <c r="N10" s="365"/>
      <c r="O10" s="365"/>
      <c r="P10" s="368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  <c r="IW10" s="71"/>
    </row>
    <row r="11" s="68" customFormat="1" ht="24" customHeight="1" spans="1:257">
      <c r="A11" s="89" t="s">
        <v>163</v>
      </c>
      <c r="B11" s="87">
        <f>C11-1</f>
        <v>14.5</v>
      </c>
      <c r="C11" s="87">
        <v>15.5</v>
      </c>
      <c r="D11" s="87">
        <f t="shared" ref="D11:G11" si="6">C11+1</f>
        <v>16.5</v>
      </c>
      <c r="E11" s="87">
        <f t="shared" si="6"/>
        <v>17.5</v>
      </c>
      <c r="F11" s="87">
        <f t="shared" si="6"/>
        <v>18.5</v>
      </c>
      <c r="G11" s="87">
        <f t="shared" si="6"/>
        <v>19.5</v>
      </c>
      <c r="H11" s="343"/>
      <c r="I11" s="362"/>
      <c r="J11" s="367"/>
      <c r="K11" s="365"/>
      <c r="L11" s="365" t="s">
        <v>164</v>
      </c>
      <c r="M11" s="365" t="s">
        <v>162</v>
      </c>
      <c r="N11" s="365"/>
      <c r="O11" s="365"/>
      <c r="P11" s="368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  <c r="IW11" s="71"/>
    </row>
    <row r="12" s="68" customFormat="1" ht="24" customHeight="1" spans="1:257">
      <c r="A12" s="86" t="s">
        <v>165</v>
      </c>
      <c r="B12" s="87">
        <f>C12-0.8</f>
        <v>17.2</v>
      </c>
      <c r="C12" s="87">
        <v>18</v>
      </c>
      <c r="D12" s="87">
        <f>C12+0.8</f>
        <v>18.8</v>
      </c>
      <c r="E12" s="87">
        <f t="shared" ref="E12:G12" si="7">D12+1.2</f>
        <v>20</v>
      </c>
      <c r="F12" s="87">
        <f t="shared" si="7"/>
        <v>21.2</v>
      </c>
      <c r="G12" s="87">
        <f t="shared" si="7"/>
        <v>22.4</v>
      </c>
      <c r="H12" s="343"/>
      <c r="I12" s="362"/>
      <c r="J12" s="367"/>
      <c r="K12" s="365"/>
      <c r="L12" s="365" t="s">
        <v>162</v>
      </c>
      <c r="M12" s="365" t="s">
        <v>160</v>
      </c>
      <c r="N12" s="365"/>
      <c r="O12" s="365"/>
      <c r="P12" s="368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  <c r="IW12" s="71"/>
    </row>
    <row r="13" s="68" customFormat="1" ht="24" customHeight="1" spans="1:257">
      <c r="A13" s="89" t="s">
        <v>166</v>
      </c>
      <c r="B13" s="90">
        <f>C13-0.8</f>
        <v>15.2</v>
      </c>
      <c r="C13" s="87">
        <v>16</v>
      </c>
      <c r="D13" s="90">
        <f>C13+0.8</f>
        <v>16.8</v>
      </c>
      <c r="E13" s="90">
        <f t="shared" ref="E13:G13" si="8">D13+1</f>
        <v>17.8</v>
      </c>
      <c r="F13" s="90">
        <f t="shared" si="8"/>
        <v>18.8</v>
      </c>
      <c r="G13" s="90">
        <f t="shared" si="8"/>
        <v>19.8</v>
      </c>
      <c r="H13" s="343"/>
      <c r="I13" s="362"/>
      <c r="J13" s="367"/>
      <c r="K13" s="365"/>
      <c r="L13" s="365" t="s">
        <v>162</v>
      </c>
      <c r="M13" s="365" t="s">
        <v>162</v>
      </c>
      <c r="N13" s="365"/>
      <c r="O13" s="365"/>
      <c r="P13" s="368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  <c r="IW13" s="71"/>
    </row>
    <row r="14" s="68" customFormat="1" ht="24" customHeight="1" spans="1:257">
      <c r="A14" s="89" t="s">
        <v>167</v>
      </c>
      <c r="B14" s="87">
        <v>1.8</v>
      </c>
      <c r="C14" s="87">
        <v>1.8</v>
      </c>
      <c r="D14" s="87">
        <v>1.8</v>
      </c>
      <c r="E14" s="87">
        <v>1.8</v>
      </c>
      <c r="F14" s="87">
        <v>1.8</v>
      </c>
      <c r="G14" s="87">
        <v>1.8</v>
      </c>
      <c r="H14" s="343"/>
      <c r="I14" s="362"/>
      <c r="J14" s="367"/>
      <c r="K14" s="365"/>
      <c r="L14" s="365" t="s">
        <v>162</v>
      </c>
      <c r="M14" s="365" t="s">
        <v>162</v>
      </c>
      <c r="N14" s="365"/>
      <c r="O14" s="365"/>
      <c r="P14" s="368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  <c r="IW14" s="71"/>
    </row>
    <row r="15" s="68" customFormat="1" ht="24" customHeight="1" spans="1:257">
      <c r="A15" s="344" t="s">
        <v>168</v>
      </c>
      <c r="B15" s="87">
        <v>5.4</v>
      </c>
      <c r="C15" s="87">
        <v>5.7</v>
      </c>
      <c r="D15" s="87">
        <v>6</v>
      </c>
      <c r="E15" s="87">
        <v>6.3</v>
      </c>
      <c r="F15" s="87">
        <v>6.6</v>
      </c>
      <c r="G15" s="87">
        <v>6.9</v>
      </c>
      <c r="H15" s="343"/>
      <c r="I15" s="362"/>
      <c r="J15" s="367"/>
      <c r="K15" s="365"/>
      <c r="L15" s="365" t="s">
        <v>162</v>
      </c>
      <c r="M15" s="365" t="s">
        <v>162</v>
      </c>
      <c r="N15" s="365"/>
      <c r="O15" s="365"/>
      <c r="P15" s="368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</row>
    <row r="16" s="68" customFormat="1" ht="24" customHeight="1" spans="1:257">
      <c r="A16" s="344" t="s">
        <v>169</v>
      </c>
      <c r="B16" s="87">
        <v>7.5</v>
      </c>
      <c r="C16" s="87">
        <v>8.3</v>
      </c>
      <c r="D16" s="87">
        <v>9</v>
      </c>
      <c r="E16" s="87">
        <v>9.3</v>
      </c>
      <c r="F16" s="87">
        <v>9.6</v>
      </c>
      <c r="G16" s="87">
        <v>9.9</v>
      </c>
      <c r="H16" s="343"/>
      <c r="I16" s="362"/>
      <c r="J16" s="367"/>
      <c r="K16" s="365"/>
      <c r="L16" s="365" t="s">
        <v>162</v>
      </c>
      <c r="M16" s="365" t="s">
        <v>162</v>
      </c>
      <c r="N16" s="365"/>
      <c r="O16" s="365"/>
      <c r="P16" s="368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</row>
    <row r="17" s="68" customFormat="1" ht="24" customHeight="1" spans="1:257">
      <c r="A17" s="344" t="s">
        <v>170</v>
      </c>
      <c r="B17" s="87">
        <v>5.6</v>
      </c>
      <c r="C17" s="87">
        <v>5.9</v>
      </c>
      <c r="D17" s="87">
        <v>6.2</v>
      </c>
      <c r="E17" s="87">
        <v>6.5</v>
      </c>
      <c r="F17" s="87">
        <v>6.8</v>
      </c>
      <c r="G17" s="87">
        <v>7.1</v>
      </c>
      <c r="H17" s="343"/>
      <c r="I17" s="362"/>
      <c r="J17" s="367"/>
      <c r="K17" s="365"/>
      <c r="L17" s="365" t="s">
        <v>162</v>
      </c>
      <c r="M17" s="365" t="s">
        <v>162</v>
      </c>
      <c r="N17" s="365"/>
      <c r="O17" s="365"/>
      <c r="P17" s="368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  <c r="IW17" s="71"/>
    </row>
    <row r="18" s="68" customFormat="1" ht="24" customHeight="1" spans="1:257">
      <c r="A18" s="344" t="s">
        <v>171</v>
      </c>
      <c r="B18" s="87">
        <v>13.3</v>
      </c>
      <c r="C18" s="87">
        <v>13.9</v>
      </c>
      <c r="D18" s="87">
        <v>14.5</v>
      </c>
      <c r="E18" s="87">
        <v>15.1</v>
      </c>
      <c r="F18" s="87">
        <v>15.7</v>
      </c>
      <c r="G18" s="87">
        <v>16.3</v>
      </c>
      <c r="H18" s="345"/>
      <c r="I18" s="369"/>
      <c r="J18" s="367"/>
      <c r="K18" s="365"/>
      <c r="L18" s="365" t="s">
        <v>162</v>
      </c>
      <c r="M18" s="365" t="s">
        <v>162</v>
      </c>
      <c r="N18" s="365"/>
      <c r="O18" s="365"/>
      <c r="P18" s="368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</row>
    <row r="19" s="68" customFormat="1" ht="24" customHeight="1" spans="1:257">
      <c r="A19" s="344" t="s">
        <v>172</v>
      </c>
      <c r="B19" s="346">
        <v>6.5</v>
      </c>
      <c r="C19" s="346">
        <v>7</v>
      </c>
      <c r="D19" s="346">
        <v>7.5</v>
      </c>
      <c r="E19" s="346">
        <v>8</v>
      </c>
      <c r="F19" s="346">
        <v>8.5</v>
      </c>
      <c r="G19" s="346">
        <v>9</v>
      </c>
      <c r="H19" s="345"/>
      <c r="I19" s="369"/>
      <c r="J19" s="367"/>
      <c r="K19" s="365"/>
      <c r="L19" s="365" t="s">
        <v>162</v>
      </c>
      <c r="M19" s="365" t="s">
        <v>162</v>
      </c>
      <c r="N19" s="365"/>
      <c r="O19" s="365"/>
      <c r="P19" s="368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  <c r="IW19" s="71"/>
    </row>
    <row r="20" s="68" customFormat="1" ht="24" customHeight="1" spans="1:257">
      <c r="A20" s="91"/>
      <c r="B20" s="92"/>
      <c r="C20" s="92"/>
      <c r="D20" s="92"/>
      <c r="E20" s="92"/>
      <c r="F20" s="92"/>
      <c r="G20" s="92"/>
      <c r="H20" s="347"/>
      <c r="I20" s="370"/>
      <c r="J20" s="371"/>
      <c r="K20" s="372"/>
      <c r="L20" s="372"/>
      <c r="M20" s="372"/>
      <c r="N20" s="372"/>
      <c r="O20" s="372"/>
      <c r="P20" s="373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  <c r="IW20" s="71"/>
    </row>
    <row r="21" s="68" customFormat="1" ht="24" customHeight="1" spans="1:257">
      <c r="A21" s="94"/>
      <c r="B21" s="95"/>
      <c r="C21" s="95"/>
      <c r="D21" s="95"/>
      <c r="E21" s="95"/>
      <c r="F21" s="95"/>
      <c r="G21" s="214"/>
      <c r="I21" s="338"/>
      <c r="L21" s="339"/>
      <c r="N21" s="339"/>
      <c r="P21" s="215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</row>
    <row r="22" s="68" customFormat="1" spans="1:257">
      <c r="A22" s="97" t="s">
        <v>173</v>
      </c>
      <c r="B22" s="97"/>
      <c r="C22" s="98"/>
      <c r="I22" s="338"/>
      <c r="L22" s="339"/>
      <c r="N22" s="339"/>
      <c r="P22" s="215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  <c r="IW22" s="71"/>
    </row>
    <row r="23" s="68" customFormat="1" spans="3:257">
      <c r="C23" s="70"/>
      <c r="E23" s="109" t="s">
        <v>174</v>
      </c>
      <c r="F23" s="109"/>
      <c r="G23" s="237">
        <v>45799</v>
      </c>
      <c r="I23" s="338"/>
      <c r="J23" s="109" t="s">
        <v>175</v>
      </c>
      <c r="K23" s="109" t="s">
        <v>131</v>
      </c>
      <c r="L23" s="339"/>
      <c r="N23" s="374" t="s">
        <v>176</v>
      </c>
      <c r="O23" s="97" t="s">
        <v>134</v>
      </c>
      <c r="P23" s="215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71"/>
    </row>
  </sheetData>
  <mergeCells count="7">
    <mergeCell ref="A1:O1"/>
    <mergeCell ref="B2:C2"/>
    <mergeCell ref="D2:G2"/>
    <mergeCell ref="K2:O2"/>
    <mergeCell ref="B3:G3"/>
    <mergeCell ref="J3:O3"/>
    <mergeCell ref="A3:A5"/>
  </mergeCells>
  <pageMargins left="0.275" right="0.118055555555556" top="0.472222222222222" bottom="0.196527777777778" header="0.5" footer="0.0784722222222222"/>
  <pageSetup paperSize="9" scale="87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238" customWidth="1"/>
    <col min="2" max="16384" width="10" style="238"/>
  </cols>
  <sheetData>
    <row r="1" ht="22.5" customHeight="1" spans="1:11">
      <c r="A1" s="114" t="s">
        <v>177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ht="17.25" customHeight="1" spans="1:11">
      <c r="A2" s="239" t="s">
        <v>53</v>
      </c>
      <c r="B2" s="240"/>
      <c r="C2" s="240"/>
      <c r="D2" s="241" t="s">
        <v>55</v>
      </c>
      <c r="E2" s="241"/>
      <c r="F2" s="240"/>
      <c r="G2" s="240"/>
      <c r="H2" s="242" t="s">
        <v>56</v>
      </c>
      <c r="I2" s="313"/>
      <c r="J2" s="313"/>
      <c r="K2" s="314"/>
    </row>
    <row r="3" customHeight="1" spans="1:11">
      <c r="A3" s="243" t="s">
        <v>58</v>
      </c>
      <c r="B3" s="244"/>
      <c r="C3" s="245"/>
      <c r="D3" s="246" t="s">
        <v>59</v>
      </c>
      <c r="E3" s="247"/>
      <c r="F3" s="247"/>
      <c r="G3" s="248"/>
      <c r="H3" s="246" t="s">
        <v>60</v>
      </c>
      <c r="I3" s="247"/>
      <c r="J3" s="247"/>
      <c r="K3" s="248"/>
    </row>
    <row r="4" customHeight="1" spans="1:11">
      <c r="A4" s="249" t="s">
        <v>61</v>
      </c>
      <c r="B4" s="250"/>
      <c r="C4" s="251"/>
      <c r="D4" s="249" t="s">
        <v>63</v>
      </c>
      <c r="E4" s="252"/>
      <c r="F4" s="253"/>
      <c r="G4" s="254"/>
      <c r="H4" s="249" t="s">
        <v>178</v>
      </c>
      <c r="I4" s="252"/>
      <c r="J4" s="273" t="s">
        <v>65</v>
      </c>
      <c r="K4" s="315" t="s">
        <v>66</v>
      </c>
    </row>
    <row r="5" customHeight="1" spans="1:11">
      <c r="A5" s="255" t="s">
        <v>67</v>
      </c>
      <c r="B5" s="256"/>
      <c r="C5" s="257"/>
      <c r="D5" s="249" t="s">
        <v>179</v>
      </c>
      <c r="E5" s="252"/>
      <c r="F5" s="250"/>
      <c r="G5" s="251"/>
      <c r="H5" s="249" t="s">
        <v>180</v>
      </c>
      <c r="I5" s="252"/>
      <c r="J5" s="273" t="s">
        <v>65</v>
      </c>
      <c r="K5" s="315" t="s">
        <v>66</v>
      </c>
    </row>
    <row r="6" customHeight="1" spans="1:11">
      <c r="A6" s="249" t="s">
        <v>71</v>
      </c>
      <c r="B6" s="256"/>
      <c r="C6" s="257"/>
      <c r="D6" s="249" t="s">
        <v>181</v>
      </c>
      <c r="E6" s="252"/>
      <c r="F6" s="250"/>
      <c r="G6" s="251"/>
      <c r="H6" s="249" t="s">
        <v>182</v>
      </c>
      <c r="I6" s="252"/>
      <c r="J6" s="252"/>
      <c r="K6" s="316"/>
    </row>
    <row r="7" customHeight="1" spans="1:11">
      <c r="A7" s="249" t="s">
        <v>75</v>
      </c>
      <c r="B7" s="250"/>
      <c r="C7" s="251"/>
      <c r="D7" s="249" t="s">
        <v>183</v>
      </c>
      <c r="E7" s="252"/>
      <c r="F7" s="250"/>
      <c r="G7" s="251"/>
      <c r="H7" s="258"/>
      <c r="I7" s="273"/>
      <c r="J7" s="273"/>
      <c r="K7" s="315"/>
    </row>
    <row r="8" customHeight="1" spans="1:11">
      <c r="A8" s="259" t="s">
        <v>78</v>
      </c>
      <c r="B8" s="260" t="s">
        <v>184</v>
      </c>
      <c r="C8" s="261"/>
      <c r="D8" s="262" t="s">
        <v>80</v>
      </c>
      <c r="E8" s="263"/>
      <c r="F8" s="264"/>
      <c r="G8" s="265"/>
      <c r="H8" s="262"/>
      <c r="I8" s="263"/>
      <c r="J8" s="263"/>
      <c r="K8" s="317"/>
    </row>
    <row r="9" customHeight="1" spans="1:11">
      <c r="A9" s="266" t="s">
        <v>185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customHeight="1" spans="1:11">
      <c r="A10" s="267" t="s">
        <v>84</v>
      </c>
      <c r="B10" s="268" t="s">
        <v>85</v>
      </c>
      <c r="C10" s="269" t="s">
        <v>86</v>
      </c>
      <c r="D10" s="270"/>
      <c r="E10" s="271" t="s">
        <v>89</v>
      </c>
      <c r="F10" s="268" t="s">
        <v>85</v>
      </c>
      <c r="G10" s="269" t="s">
        <v>86</v>
      </c>
      <c r="H10" s="268"/>
      <c r="I10" s="271" t="s">
        <v>87</v>
      </c>
      <c r="J10" s="268" t="s">
        <v>85</v>
      </c>
      <c r="K10" s="318" t="s">
        <v>86</v>
      </c>
    </row>
    <row r="11" customHeight="1" spans="1:11">
      <c r="A11" s="255" t="s">
        <v>90</v>
      </c>
      <c r="B11" s="272" t="s">
        <v>85</v>
      </c>
      <c r="C11" s="273" t="s">
        <v>86</v>
      </c>
      <c r="D11" s="274"/>
      <c r="E11" s="275" t="s">
        <v>92</v>
      </c>
      <c r="F11" s="272" t="s">
        <v>85</v>
      </c>
      <c r="G11" s="273" t="s">
        <v>86</v>
      </c>
      <c r="H11" s="272"/>
      <c r="I11" s="275" t="s">
        <v>97</v>
      </c>
      <c r="J11" s="272" t="s">
        <v>85</v>
      </c>
      <c r="K11" s="315" t="s">
        <v>86</v>
      </c>
    </row>
    <row r="12" customHeight="1" spans="1:11">
      <c r="A12" s="262" t="s">
        <v>117</v>
      </c>
      <c r="B12" s="263"/>
      <c r="C12" s="263"/>
      <c r="D12" s="263"/>
      <c r="E12" s="263"/>
      <c r="F12" s="263"/>
      <c r="G12" s="263"/>
      <c r="H12" s="263"/>
      <c r="I12" s="263"/>
      <c r="J12" s="263"/>
      <c r="K12" s="317"/>
    </row>
    <row r="13" customHeight="1" spans="1:11">
      <c r="A13" s="276" t="s">
        <v>186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customHeight="1" spans="1:11">
      <c r="A14" s="277"/>
      <c r="B14" s="278"/>
      <c r="C14" s="278"/>
      <c r="D14" s="278"/>
      <c r="E14" s="278"/>
      <c r="F14" s="278"/>
      <c r="G14" s="278"/>
      <c r="H14" s="278"/>
      <c r="I14" s="319"/>
      <c r="J14" s="319"/>
      <c r="K14" s="320"/>
    </row>
    <row r="15" customHeight="1" spans="1:11">
      <c r="A15" s="279"/>
      <c r="B15" s="280"/>
      <c r="C15" s="280"/>
      <c r="D15" s="281"/>
      <c r="E15" s="282"/>
      <c r="F15" s="280"/>
      <c r="G15" s="280"/>
      <c r="H15" s="281"/>
      <c r="I15" s="321"/>
      <c r="J15" s="322"/>
      <c r="K15" s="323"/>
    </row>
    <row r="16" customHeight="1" spans="1:11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324"/>
    </row>
    <row r="17" customHeight="1" spans="1:11">
      <c r="A17" s="276" t="s">
        <v>187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</row>
    <row r="18" customHeight="1" spans="1:11">
      <c r="A18" s="277"/>
      <c r="B18" s="278"/>
      <c r="C18" s="278"/>
      <c r="D18" s="278"/>
      <c r="E18" s="278"/>
      <c r="F18" s="278"/>
      <c r="G18" s="278"/>
      <c r="H18" s="278"/>
      <c r="I18" s="319"/>
      <c r="J18" s="319"/>
      <c r="K18" s="320"/>
    </row>
    <row r="19" customHeight="1" spans="1:11">
      <c r="A19" s="279"/>
      <c r="B19" s="280"/>
      <c r="C19" s="280"/>
      <c r="D19" s="281"/>
      <c r="E19" s="282"/>
      <c r="F19" s="280"/>
      <c r="G19" s="280"/>
      <c r="H19" s="281"/>
      <c r="I19" s="321"/>
      <c r="J19" s="322"/>
      <c r="K19" s="323"/>
    </row>
    <row r="20" customHeight="1" spans="1:1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324"/>
    </row>
    <row r="21" customHeight="1" spans="1:11">
      <c r="A21" s="285" t="s">
        <v>114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customHeight="1" spans="1:11">
      <c r="A22" s="115" t="s">
        <v>115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78"/>
    </row>
    <row r="23" customHeight="1" spans="1:11">
      <c r="A23" s="127" t="s">
        <v>116</v>
      </c>
      <c r="B23" s="128"/>
      <c r="C23" s="273" t="s">
        <v>65</v>
      </c>
      <c r="D23" s="273" t="s">
        <v>66</v>
      </c>
      <c r="E23" s="126"/>
      <c r="F23" s="126"/>
      <c r="G23" s="126"/>
      <c r="H23" s="126"/>
      <c r="I23" s="126"/>
      <c r="J23" s="126"/>
      <c r="K23" s="172"/>
    </row>
    <row r="24" customHeight="1" spans="1:11">
      <c r="A24" s="286" t="s">
        <v>188</v>
      </c>
      <c r="B24" s="122"/>
      <c r="C24" s="122"/>
      <c r="D24" s="122"/>
      <c r="E24" s="122"/>
      <c r="F24" s="122"/>
      <c r="G24" s="122"/>
      <c r="H24" s="122"/>
      <c r="I24" s="122"/>
      <c r="J24" s="122"/>
      <c r="K24" s="325"/>
    </row>
    <row r="25" customHeight="1" spans="1:1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326"/>
    </row>
    <row r="26" customHeight="1" spans="1:11">
      <c r="A26" s="266" t="s">
        <v>123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customHeight="1" spans="1:11">
      <c r="A27" s="243" t="s">
        <v>124</v>
      </c>
      <c r="B27" s="269" t="s">
        <v>95</v>
      </c>
      <c r="C27" s="269" t="s">
        <v>96</v>
      </c>
      <c r="D27" s="269" t="s">
        <v>88</v>
      </c>
      <c r="E27" s="244" t="s">
        <v>125</v>
      </c>
      <c r="F27" s="269" t="s">
        <v>95</v>
      </c>
      <c r="G27" s="269" t="s">
        <v>96</v>
      </c>
      <c r="H27" s="269" t="s">
        <v>88</v>
      </c>
      <c r="I27" s="244" t="s">
        <v>126</v>
      </c>
      <c r="J27" s="269" t="s">
        <v>95</v>
      </c>
      <c r="K27" s="318" t="s">
        <v>96</v>
      </c>
    </row>
    <row r="28" customHeight="1" spans="1:11">
      <c r="A28" s="289" t="s">
        <v>87</v>
      </c>
      <c r="B28" s="273" t="s">
        <v>95</v>
      </c>
      <c r="C28" s="273" t="s">
        <v>96</v>
      </c>
      <c r="D28" s="273" t="s">
        <v>88</v>
      </c>
      <c r="E28" s="290" t="s">
        <v>94</v>
      </c>
      <c r="F28" s="273" t="s">
        <v>95</v>
      </c>
      <c r="G28" s="273" t="s">
        <v>96</v>
      </c>
      <c r="H28" s="273" t="s">
        <v>88</v>
      </c>
      <c r="I28" s="290" t="s">
        <v>105</v>
      </c>
      <c r="J28" s="273" t="s">
        <v>95</v>
      </c>
      <c r="K28" s="315" t="s">
        <v>96</v>
      </c>
    </row>
    <row r="29" customHeight="1" spans="1:11">
      <c r="A29" s="249" t="s">
        <v>98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7"/>
    </row>
    <row r="30" customHeight="1" spans="1:1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328"/>
    </row>
    <row r="31" customHeight="1" spans="1:11">
      <c r="A31" s="294" t="s">
        <v>189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ht="21" customHeight="1" spans="1:11">
      <c r="A32" s="295"/>
      <c r="B32" s="296"/>
      <c r="C32" s="296"/>
      <c r="D32" s="296"/>
      <c r="E32" s="296"/>
      <c r="F32" s="296"/>
      <c r="G32" s="296"/>
      <c r="H32" s="296"/>
      <c r="I32" s="296"/>
      <c r="J32" s="296"/>
      <c r="K32" s="329"/>
    </row>
    <row r="33" ht="21" customHeight="1" spans="1:11">
      <c r="A33" s="297"/>
      <c r="B33" s="298"/>
      <c r="C33" s="298"/>
      <c r="D33" s="298"/>
      <c r="E33" s="298"/>
      <c r="F33" s="298"/>
      <c r="G33" s="298"/>
      <c r="H33" s="298"/>
      <c r="I33" s="298"/>
      <c r="J33" s="298"/>
      <c r="K33" s="330"/>
    </row>
    <row r="34" ht="21" customHeight="1" spans="1:11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330"/>
    </row>
    <row r="35" ht="21" customHeight="1" spans="1:11">
      <c r="A35" s="297"/>
      <c r="B35" s="298"/>
      <c r="C35" s="298"/>
      <c r="D35" s="298"/>
      <c r="E35" s="298"/>
      <c r="F35" s="298"/>
      <c r="G35" s="298"/>
      <c r="H35" s="298"/>
      <c r="I35" s="298"/>
      <c r="J35" s="298"/>
      <c r="K35" s="330"/>
    </row>
    <row r="36" ht="21" customHeight="1" spans="1:11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330"/>
    </row>
    <row r="37" ht="21" customHeight="1" spans="1:11">
      <c r="A37" s="297"/>
      <c r="B37" s="298"/>
      <c r="C37" s="298"/>
      <c r="D37" s="298"/>
      <c r="E37" s="298"/>
      <c r="F37" s="298"/>
      <c r="G37" s="298"/>
      <c r="H37" s="298"/>
      <c r="I37" s="298"/>
      <c r="J37" s="298"/>
      <c r="K37" s="330"/>
    </row>
    <row r="38" ht="21" customHeight="1" spans="1:11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330"/>
    </row>
    <row r="39" ht="21" customHeight="1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30"/>
    </row>
    <row r="40" ht="21" customHeight="1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30"/>
    </row>
    <row r="41" ht="21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30"/>
    </row>
    <row r="42" ht="21" customHeight="1" spans="1:11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330"/>
    </row>
    <row r="43" ht="17.25" customHeight="1" spans="1:11">
      <c r="A43" s="292" t="s">
        <v>122</v>
      </c>
      <c r="B43" s="293"/>
      <c r="C43" s="293"/>
      <c r="D43" s="293"/>
      <c r="E43" s="293"/>
      <c r="F43" s="293"/>
      <c r="G43" s="293"/>
      <c r="H43" s="293"/>
      <c r="I43" s="293"/>
      <c r="J43" s="293"/>
      <c r="K43" s="328"/>
    </row>
    <row r="44" customHeight="1" spans="1:11">
      <c r="A44" s="294" t="s">
        <v>190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ht="18" customHeight="1" spans="1:11">
      <c r="A45" s="299" t="s">
        <v>117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31"/>
    </row>
    <row r="46" ht="18" customHeight="1" spans="1:11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31"/>
    </row>
    <row r="47" ht="18" customHeight="1" spans="1:1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326"/>
    </row>
    <row r="48" ht="21" customHeight="1" spans="1:11">
      <c r="A48" s="301" t="s">
        <v>128</v>
      </c>
      <c r="B48" s="302" t="s">
        <v>129</v>
      </c>
      <c r="C48" s="302"/>
      <c r="D48" s="303" t="s">
        <v>130</v>
      </c>
      <c r="E48" s="304"/>
      <c r="F48" s="303" t="s">
        <v>132</v>
      </c>
      <c r="G48" s="305"/>
      <c r="H48" s="306" t="s">
        <v>133</v>
      </c>
      <c r="I48" s="306"/>
      <c r="J48" s="302"/>
      <c r="K48" s="332"/>
    </row>
    <row r="49" customHeight="1" spans="1:11">
      <c r="A49" s="307" t="s">
        <v>135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33"/>
    </row>
    <row r="50" customHeight="1" spans="1:1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34"/>
    </row>
    <row r="51" customHeight="1" spans="1:11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35"/>
    </row>
    <row r="52" ht="21" customHeight="1" spans="1:11">
      <c r="A52" s="301" t="s">
        <v>128</v>
      </c>
      <c r="B52" s="302" t="s">
        <v>129</v>
      </c>
      <c r="C52" s="302"/>
      <c r="D52" s="303" t="s">
        <v>130</v>
      </c>
      <c r="E52" s="303"/>
      <c r="F52" s="303" t="s">
        <v>132</v>
      </c>
      <c r="G52" s="303"/>
      <c r="H52" s="306" t="s">
        <v>133</v>
      </c>
      <c r="I52" s="306"/>
      <c r="J52" s="336"/>
      <c r="K52" s="337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68" customWidth="1"/>
    <col min="2" max="2" width="8.5" style="68" customWidth="1"/>
    <col min="3" max="3" width="8.5" style="70" customWidth="1"/>
    <col min="4" max="7" width="8.5" style="68" customWidth="1"/>
    <col min="8" max="8" width="2.75" style="68" customWidth="1"/>
    <col min="9" max="9" width="9.15833333333333" style="68" customWidth="1"/>
    <col min="10" max="14" width="9.75" style="68" customWidth="1"/>
    <col min="15" max="15" width="9.75" style="189" customWidth="1"/>
    <col min="16" max="253" width="9" style="68"/>
    <col min="254" max="16384" width="9" style="71"/>
  </cols>
  <sheetData>
    <row r="1" s="68" customFormat="1" ht="29" customHeight="1" spans="1:256">
      <c r="A1" s="72" t="s">
        <v>137</v>
      </c>
      <c r="B1" s="73"/>
      <c r="C1" s="74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15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</row>
    <row r="2" s="68" customFormat="1" ht="20" customHeight="1" spans="1:256">
      <c r="A2" s="190" t="s">
        <v>61</v>
      </c>
      <c r="B2" s="191"/>
      <c r="C2" s="192"/>
      <c r="D2" s="193" t="s">
        <v>67</v>
      </c>
      <c r="E2" s="194"/>
      <c r="F2" s="194"/>
      <c r="G2" s="194"/>
      <c r="H2" s="195"/>
      <c r="I2" s="216" t="s">
        <v>56</v>
      </c>
      <c r="J2" s="217" t="s">
        <v>57</v>
      </c>
      <c r="K2" s="217"/>
      <c r="L2" s="217"/>
      <c r="M2" s="217"/>
      <c r="N2" s="218"/>
      <c r="O2" s="219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</row>
    <row r="3" s="68" customFormat="1" ht="15" spans="1:256">
      <c r="A3" s="196" t="s">
        <v>138</v>
      </c>
      <c r="B3" s="81" t="s">
        <v>139</v>
      </c>
      <c r="C3" s="82"/>
      <c r="D3" s="81"/>
      <c r="E3" s="81"/>
      <c r="F3" s="81"/>
      <c r="G3" s="81"/>
      <c r="H3" s="197"/>
      <c r="I3" s="102" t="s">
        <v>140</v>
      </c>
      <c r="J3" s="102"/>
      <c r="K3" s="102"/>
      <c r="L3" s="102"/>
      <c r="M3" s="102"/>
      <c r="N3" s="220"/>
      <c r="O3" s="22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</row>
    <row r="4" s="68" customFormat="1" ht="16.5" spans="1:256">
      <c r="A4" s="196"/>
      <c r="B4" s="84" t="s">
        <v>191</v>
      </c>
      <c r="C4" s="84" t="s">
        <v>192</v>
      </c>
      <c r="D4" s="84" t="s">
        <v>193</v>
      </c>
      <c r="E4" s="84" t="s">
        <v>194</v>
      </c>
      <c r="F4" s="84" t="s">
        <v>195</v>
      </c>
      <c r="G4" s="84" t="s">
        <v>196</v>
      </c>
      <c r="H4" s="197"/>
      <c r="I4" s="222" t="s">
        <v>197</v>
      </c>
      <c r="J4" s="223" t="s">
        <v>192</v>
      </c>
      <c r="K4" s="223" t="s">
        <v>193</v>
      </c>
      <c r="L4" s="223" t="s">
        <v>194</v>
      </c>
      <c r="M4" s="223" t="s">
        <v>195</v>
      </c>
      <c r="N4" s="223" t="s">
        <v>196</v>
      </c>
      <c r="O4" s="224" t="s">
        <v>149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</row>
    <row r="5" s="68" customFormat="1" ht="20" customHeight="1" spans="1:256">
      <c r="A5" s="196"/>
      <c r="B5" s="84"/>
      <c r="C5" s="84"/>
      <c r="D5" s="84"/>
      <c r="E5" s="84"/>
      <c r="F5" s="84"/>
      <c r="G5" s="84"/>
      <c r="H5" s="198"/>
      <c r="I5" s="225"/>
      <c r="J5" s="226"/>
      <c r="K5" s="227"/>
      <c r="L5" s="227"/>
      <c r="M5" s="227"/>
      <c r="N5" s="227"/>
      <c r="O5" s="228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</row>
    <row r="6" s="68" customFormat="1" ht="20" customHeight="1" spans="1:256">
      <c r="A6" s="199"/>
      <c r="B6" s="200"/>
      <c r="C6" s="200"/>
      <c r="D6" s="201"/>
      <c r="E6" s="200"/>
      <c r="F6" s="200"/>
      <c r="G6" s="200"/>
      <c r="H6" s="198"/>
      <c r="I6" s="229"/>
      <c r="J6" s="229"/>
      <c r="K6" s="230"/>
      <c r="L6" s="229"/>
      <c r="M6" s="229"/>
      <c r="N6" s="229"/>
      <c r="O6" s="23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</row>
    <row r="7" s="68" customFormat="1" ht="20" customHeight="1" spans="1:256">
      <c r="A7" s="202"/>
      <c r="B7" s="203"/>
      <c r="C7" s="203"/>
      <c r="D7" s="204"/>
      <c r="E7" s="203"/>
      <c r="F7" s="203"/>
      <c r="G7" s="203"/>
      <c r="H7" s="198"/>
      <c r="I7" s="232"/>
      <c r="J7" s="232"/>
      <c r="K7" s="232"/>
      <c r="L7" s="232"/>
      <c r="M7" s="232"/>
      <c r="N7" s="232"/>
      <c r="O7" s="233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</row>
    <row r="8" s="68" customFormat="1" ht="20" customHeight="1" spans="1:256">
      <c r="A8" s="202"/>
      <c r="B8" s="203"/>
      <c r="C8" s="203"/>
      <c r="D8" s="204"/>
      <c r="E8" s="203"/>
      <c r="F8" s="203"/>
      <c r="G8" s="203"/>
      <c r="H8" s="198"/>
      <c r="I8" s="232"/>
      <c r="J8" s="232"/>
      <c r="K8" s="232"/>
      <c r="L8" s="232"/>
      <c r="M8" s="232"/>
      <c r="N8" s="232"/>
      <c r="O8" s="233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</row>
    <row r="9" s="68" customFormat="1" ht="20" customHeight="1" spans="1:256">
      <c r="A9" s="202"/>
      <c r="B9" s="203"/>
      <c r="C9" s="203"/>
      <c r="D9" s="204"/>
      <c r="E9" s="203"/>
      <c r="F9" s="203"/>
      <c r="G9" s="203"/>
      <c r="H9" s="198"/>
      <c r="I9" s="232"/>
      <c r="J9" s="232"/>
      <c r="K9" s="232"/>
      <c r="L9" s="232"/>
      <c r="M9" s="232"/>
      <c r="N9" s="232"/>
      <c r="O9" s="233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</row>
    <row r="10" s="68" customFormat="1" ht="20" customHeight="1" spans="1:256">
      <c r="A10" s="202"/>
      <c r="B10" s="203"/>
      <c r="C10" s="203"/>
      <c r="D10" s="204"/>
      <c r="E10" s="203"/>
      <c r="F10" s="203"/>
      <c r="G10" s="203"/>
      <c r="H10" s="198"/>
      <c r="I10" s="232"/>
      <c r="J10" s="232"/>
      <c r="K10" s="232"/>
      <c r="L10" s="232"/>
      <c r="M10" s="232"/>
      <c r="N10" s="232"/>
      <c r="O10" s="233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</row>
    <row r="11" s="68" customFormat="1" ht="20" customHeight="1" spans="1:256">
      <c r="A11" s="202"/>
      <c r="B11" s="203"/>
      <c r="C11" s="203"/>
      <c r="D11" s="204"/>
      <c r="E11" s="203"/>
      <c r="F11" s="203"/>
      <c r="G11" s="203"/>
      <c r="H11" s="198"/>
      <c r="I11" s="232"/>
      <c r="J11" s="232"/>
      <c r="K11" s="232"/>
      <c r="L11" s="232"/>
      <c r="M11" s="232"/>
      <c r="N11" s="232"/>
      <c r="O11" s="233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</row>
    <row r="12" s="68" customFormat="1" ht="20" customHeight="1" spans="1:256">
      <c r="A12" s="202"/>
      <c r="B12" s="203"/>
      <c r="C12" s="203"/>
      <c r="D12" s="204"/>
      <c r="E12" s="203"/>
      <c r="F12" s="203"/>
      <c r="G12" s="203"/>
      <c r="H12" s="198"/>
      <c r="I12" s="232"/>
      <c r="J12" s="232"/>
      <c r="K12" s="232"/>
      <c r="L12" s="232"/>
      <c r="M12" s="232"/>
      <c r="N12" s="232"/>
      <c r="O12" s="233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</row>
    <row r="13" s="68" customFormat="1" ht="20" customHeight="1" spans="1:256">
      <c r="A13" s="202"/>
      <c r="B13" s="203"/>
      <c r="C13" s="203"/>
      <c r="D13" s="204"/>
      <c r="E13" s="203"/>
      <c r="F13" s="203"/>
      <c r="G13" s="203"/>
      <c r="H13" s="198"/>
      <c r="I13" s="232"/>
      <c r="J13" s="232"/>
      <c r="K13" s="232"/>
      <c r="L13" s="232"/>
      <c r="M13" s="232"/>
      <c r="N13" s="232"/>
      <c r="O13" s="233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</row>
    <row r="14" s="68" customFormat="1" ht="20" customHeight="1" spans="1:256">
      <c r="A14" s="202"/>
      <c r="B14" s="203"/>
      <c r="C14" s="203"/>
      <c r="D14" s="204"/>
      <c r="E14" s="203"/>
      <c r="F14" s="203"/>
      <c r="G14" s="203"/>
      <c r="H14" s="198"/>
      <c r="I14" s="232"/>
      <c r="J14" s="232"/>
      <c r="K14" s="232"/>
      <c r="L14" s="232"/>
      <c r="M14" s="232"/>
      <c r="N14" s="232"/>
      <c r="O14" s="233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</row>
    <row r="15" s="68" customFormat="1" ht="20" customHeight="1" spans="1:256">
      <c r="A15" s="202"/>
      <c r="B15" s="203"/>
      <c r="C15" s="203"/>
      <c r="D15" s="205"/>
      <c r="E15" s="203"/>
      <c r="F15" s="203"/>
      <c r="G15" s="203"/>
      <c r="H15" s="198"/>
      <c r="I15" s="232"/>
      <c r="J15" s="232"/>
      <c r="K15" s="232"/>
      <c r="L15" s="232"/>
      <c r="M15" s="232"/>
      <c r="N15" s="232"/>
      <c r="O15" s="233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</row>
    <row r="16" s="68" customFormat="1" ht="20" customHeight="1" spans="1:256">
      <c r="A16" s="202"/>
      <c r="B16" s="203"/>
      <c r="C16" s="203"/>
      <c r="D16" s="205"/>
      <c r="E16" s="203"/>
      <c r="F16" s="203"/>
      <c r="G16" s="203"/>
      <c r="H16" s="198"/>
      <c r="I16" s="232"/>
      <c r="J16" s="232"/>
      <c r="K16" s="232"/>
      <c r="L16" s="232"/>
      <c r="M16" s="232"/>
      <c r="N16" s="232"/>
      <c r="O16" s="233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</row>
    <row r="17" s="68" customFormat="1" ht="20" customHeight="1" spans="1:256">
      <c r="A17" s="202"/>
      <c r="B17" s="203"/>
      <c r="C17" s="203"/>
      <c r="D17" s="205"/>
      <c r="E17" s="203"/>
      <c r="F17" s="203"/>
      <c r="G17" s="203"/>
      <c r="H17" s="198"/>
      <c r="I17" s="232"/>
      <c r="J17" s="232"/>
      <c r="K17" s="232"/>
      <c r="L17" s="232"/>
      <c r="M17" s="232"/>
      <c r="N17" s="232"/>
      <c r="O17" s="233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</row>
    <row r="18" s="68" customFormat="1" ht="20" customHeight="1" spans="1:256">
      <c r="A18" s="202"/>
      <c r="B18" s="203"/>
      <c r="C18" s="203"/>
      <c r="D18" s="204"/>
      <c r="E18" s="203"/>
      <c r="F18" s="203"/>
      <c r="G18" s="203"/>
      <c r="H18" s="198"/>
      <c r="I18" s="232"/>
      <c r="J18" s="232"/>
      <c r="K18" s="232"/>
      <c r="L18" s="232"/>
      <c r="M18" s="232"/>
      <c r="N18" s="232"/>
      <c r="O18" s="233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</row>
    <row r="19" s="68" customFormat="1" ht="20" customHeight="1" spans="1:256">
      <c r="A19" s="206"/>
      <c r="B19" s="207"/>
      <c r="C19" s="207"/>
      <c r="D19" s="207"/>
      <c r="E19" s="207"/>
      <c r="F19" s="207"/>
      <c r="G19" s="207"/>
      <c r="H19" s="198"/>
      <c r="I19" s="232"/>
      <c r="J19" s="232"/>
      <c r="K19" s="232"/>
      <c r="L19" s="232"/>
      <c r="M19" s="232"/>
      <c r="N19" s="232"/>
      <c r="O19" s="233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</row>
    <row r="20" s="68" customFormat="1" ht="20" customHeight="1" spans="1:256">
      <c r="A20" s="208"/>
      <c r="B20" s="209"/>
      <c r="C20" s="209"/>
      <c r="D20" s="209"/>
      <c r="E20" s="209"/>
      <c r="F20" s="209"/>
      <c r="G20" s="209"/>
      <c r="H20" s="198"/>
      <c r="I20" s="232"/>
      <c r="J20" s="232"/>
      <c r="K20" s="232"/>
      <c r="L20" s="232"/>
      <c r="M20" s="232"/>
      <c r="N20" s="232"/>
      <c r="O20" s="233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</row>
    <row r="21" s="68" customFormat="1" ht="20" customHeight="1" spans="1:256">
      <c r="A21" s="210"/>
      <c r="B21" s="211"/>
      <c r="C21" s="211"/>
      <c r="D21" s="212"/>
      <c r="E21" s="211"/>
      <c r="F21" s="211"/>
      <c r="G21" s="211"/>
      <c r="H21" s="213"/>
      <c r="I21" s="234"/>
      <c r="J21" s="234"/>
      <c r="K21" s="235"/>
      <c r="L21" s="234"/>
      <c r="M21" s="234"/>
      <c r="N21" s="235"/>
      <c r="O21" s="236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</row>
    <row r="22" s="68" customFormat="1" ht="17.25" spans="1:256">
      <c r="A22" s="94"/>
      <c r="B22" s="95"/>
      <c r="C22" s="95"/>
      <c r="D22" s="96"/>
      <c r="E22" s="95"/>
      <c r="F22" s="95"/>
      <c r="G22" s="214"/>
      <c r="O22" s="215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</row>
    <row r="23" s="68" customFormat="1" spans="1:256">
      <c r="A23" s="97" t="s">
        <v>173</v>
      </c>
      <c r="B23" s="97"/>
      <c r="C23" s="98"/>
      <c r="O23" s="215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</row>
    <row r="24" s="68" customFormat="1" spans="3:256">
      <c r="C24" s="70"/>
      <c r="I24" s="109" t="s">
        <v>174</v>
      </c>
      <c r="J24" s="237"/>
      <c r="K24" s="109" t="s">
        <v>175</v>
      </c>
      <c r="L24" s="109"/>
      <c r="M24" s="109" t="s">
        <v>176</v>
      </c>
      <c r="O24" s="215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7" sqref="M7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2.7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ht="23.25" spans="1:11">
      <c r="A1" s="114" t="s">
        <v>198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ht="18" customHeight="1" spans="1:11">
      <c r="A2" s="115" t="s">
        <v>53</v>
      </c>
      <c r="B2" s="116" t="s">
        <v>54</v>
      </c>
      <c r="C2" s="116"/>
      <c r="D2" s="117" t="s">
        <v>61</v>
      </c>
      <c r="E2" s="118" t="str">
        <f>首期!B4</f>
        <v>QAJJAN93141</v>
      </c>
      <c r="F2" s="119" t="s">
        <v>199</v>
      </c>
      <c r="G2" s="120" t="s">
        <v>68</v>
      </c>
      <c r="H2" s="120"/>
      <c r="I2" s="149" t="s">
        <v>56</v>
      </c>
      <c r="J2" s="120" t="s">
        <v>57</v>
      </c>
      <c r="K2" s="171"/>
    </row>
    <row r="3" ht="18" customHeight="1" spans="1:11">
      <c r="A3" s="121" t="s">
        <v>75</v>
      </c>
      <c r="B3" s="122">
        <v>600</v>
      </c>
      <c r="C3" s="122"/>
      <c r="D3" s="123" t="s">
        <v>200</v>
      </c>
      <c r="E3" s="124">
        <v>45838</v>
      </c>
      <c r="F3" s="125"/>
      <c r="G3" s="125"/>
      <c r="H3" s="126" t="s">
        <v>201</v>
      </c>
      <c r="I3" s="126"/>
      <c r="J3" s="126"/>
      <c r="K3" s="172"/>
    </row>
    <row r="4" ht="18" customHeight="1" spans="1:11">
      <c r="A4" s="127" t="s">
        <v>71</v>
      </c>
      <c r="B4" s="122">
        <v>2</v>
      </c>
      <c r="C4" s="122">
        <v>6</v>
      </c>
      <c r="D4" s="128" t="s">
        <v>202</v>
      </c>
      <c r="E4" s="125" t="s">
        <v>203</v>
      </c>
      <c r="F4" s="125"/>
      <c r="G4" s="125"/>
      <c r="H4" s="128" t="s">
        <v>204</v>
      </c>
      <c r="I4" s="128"/>
      <c r="J4" s="142" t="s">
        <v>65</v>
      </c>
      <c r="K4" s="173" t="s">
        <v>66</v>
      </c>
    </row>
    <row r="5" ht="18" customHeight="1" spans="1:11">
      <c r="A5" s="127" t="s">
        <v>205</v>
      </c>
      <c r="B5" s="122">
        <v>1</v>
      </c>
      <c r="C5" s="122"/>
      <c r="D5" s="123" t="s">
        <v>206</v>
      </c>
      <c r="E5" s="123"/>
      <c r="F5" s="123"/>
      <c r="G5" s="123"/>
      <c r="H5" s="128" t="s">
        <v>207</v>
      </c>
      <c r="I5" s="128"/>
      <c r="J5" s="142" t="s">
        <v>65</v>
      </c>
      <c r="K5" s="173" t="s">
        <v>66</v>
      </c>
    </row>
    <row r="6" ht="18" customHeight="1" spans="1:11">
      <c r="A6" s="129" t="s">
        <v>208</v>
      </c>
      <c r="B6" s="130">
        <v>50</v>
      </c>
      <c r="C6" s="130"/>
      <c r="D6" s="131" t="s">
        <v>209</v>
      </c>
      <c r="E6" s="132"/>
      <c r="F6" s="133">
        <v>617</v>
      </c>
      <c r="G6" s="131"/>
      <c r="H6" s="134" t="s">
        <v>210</v>
      </c>
      <c r="I6" s="134"/>
      <c r="J6" s="133" t="s">
        <v>65</v>
      </c>
      <c r="K6" s="174" t="s">
        <v>66</v>
      </c>
    </row>
    <row r="7" ht="18" customHeight="1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ht="18" customHeight="1" spans="1:11">
      <c r="A8" s="138" t="s">
        <v>211</v>
      </c>
      <c r="B8" s="139" t="s">
        <v>212</v>
      </c>
      <c r="C8" s="139" t="s">
        <v>213</v>
      </c>
      <c r="D8" s="139" t="s">
        <v>214</v>
      </c>
      <c r="E8" s="139" t="s">
        <v>215</v>
      </c>
      <c r="F8" s="139" t="s">
        <v>216</v>
      </c>
      <c r="G8" s="140" t="s">
        <v>217</v>
      </c>
      <c r="H8" s="141"/>
      <c r="I8" s="141"/>
      <c r="J8" s="141"/>
      <c r="K8" s="175"/>
    </row>
    <row r="9" ht="18" customHeight="1" spans="1:11">
      <c r="A9" s="127" t="s">
        <v>218</v>
      </c>
      <c r="B9" s="128"/>
      <c r="C9" s="142" t="s">
        <v>65</v>
      </c>
      <c r="D9" s="142" t="s">
        <v>66</v>
      </c>
      <c r="E9" s="123" t="s">
        <v>219</v>
      </c>
      <c r="F9" s="143" t="s">
        <v>136</v>
      </c>
      <c r="G9" s="144"/>
      <c r="H9" s="145"/>
      <c r="I9" s="145"/>
      <c r="J9" s="145"/>
      <c r="K9" s="176"/>
    </row>
    <row r="10" ht="18" customHeight="1" spans="1:11">
      <c r="A10" s="127" t="s">
        <v>220</v>
      </c>
      <c r="B10" s="128"/>
      <c r="C10" s="142" t="s">
        <v>65</v>
      </c>
      <c r="D10" s="142" t="s">
        <v>66</v>
      </c>
      <c r="E10" s="123" t="s">
        <v>221</v>
      </c>
      <c r="F10" s="143" t="s">
        <v>222</v>
      </c>
      <c r="G10" s="144" t="s">
        <v>223</v>
      </c>
      <c r="H10" s="145"/>
      <c r="I10" s="145"/>
      <c r="J10" s="145"/>
      <c r="K10" s="176"/>
    </row>
    <row r="11" ht="18" customHeight="1" spans="1:11">
      <c r="A11" s="146" t="s">
        <v>185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77"/>
    </row>
    <row r="12" ht="18" customHeight="1" spans="1:11">
      <c r="A12" s="121" t="s">
        <v>89</v>
      </c>
      <c r="B12" s="142" t="s">
        <v>85</v>
      </c>
      <c r="C12" s="142" t="s">
        <v>86</v>
      </c>
      <c r="D12" s="143"/>
      <c r="E12" s="123" t="s">
        <v>87</v>
      </c>
      <c r="F12" s="142" t="s">
        <v>85</v>
      </c>
      <c r="G12" s="142" t="s">
        <v>86</v>
      </c>
      <c r="H12" s="142"/>
      <c r="I12" s="123" t="s">
        <v>224</v>
      </c>
      <c r="J12" s="142" t="s">
        <v>85</v>
      </c>
      <c r="K12" s="173" t="s">
        <v>86</v>
      </c>
    </row>
    <row r="13" ht="18" customHeight="1" spans="1:11">
      <c r="A13" s="121" t="s">
        <v>92</v>
      </c>
      <c r="B13" s="142" t="s">
        <v>85</v>
      </c>
      <c r="C13" s="142" t="s">
        <v>86</v>
      </c>
      <c r="D13" s="143"/>
      <c r="E13" s="123" t="s">
        <v>97</v>
      </c>
      <c r="F13" s="142" t="s">
        <v>85</v>
      </c>
      <c r="G13" s="142" t="s">
        <v>86</v>
      </c>
      <c r="H13" s="142"/>
      <c r="I13" s="123" t="s">
        <v>225</v>
      </c>
      <c r="J13" s="142" t="s">
        <v>85</v>
      </c>
      <c r="K13" s="173" t="s">
        <v>86</v>
      </c>
    </row>
    <row r="14" ht="18" customHeight="1" spans="1:11">
      <c r="A14" s="129" t="s">
        <v>226</v>
      </c>
      <c r="B14" s="133" t="s">
        <v>85</v>
      </c>
      <c r="C14" s="133" t="s">
        <v>86</v>
      </c>
      <c r="D14" s="132"/>
      <c r="E14" s="131" t="s">
        <v>227</v>
      </c>
      <c r="F14" s="133" t="s">
        <v>85</v>
      </c>
      <c r="G14" s="133" t="s">
        <v>86</v>
      </c>
      <c r="H14" s="133"/>
      <c r="I14" s="131" t="s">
        <v>228</v>
      </c>
      <c r="J14" s="133" t="s">
        <v>85</v>
      </c>
      <c r="K14" s="174" t="s">
        <v>86</v>
      </c>
    </row>
    <row r="15" ht="18" customHeight="1" spans="1:11">
      <c r="A15" s="135"/>
      <c r="B15" s="148"/>
      <c r="C15" s="148"/>
      <c r="D15" s="136"/>
      <c r="E15" s="135"/>
      <c r="F15" s="148"/>
      <c r="G15" s="148"/>
      <c r="H15" s="148"/>
      <c r="I15" s="135"/>
      <c r="J15" s="148"/>
      <c r="K15" s="148"/>
    </row>
    <row r="16" s="111" customFormat="1" ht="18" customHeight="1" spans="1:11">
      <c r="A16" s="115" t="s">
        <v>229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78"/>
    </row>
    <row r="17" ht="18" customHeight="1" spans="1:11">
      <c r="A17" s="127" t="s">
        <v>230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79"/>
    </row>
    <row r="18" ht="18" customHeight="1" spans="1:11">
      <c r="A18" s="127" t="s">
        <v>231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79"/>
    </row>
    <row r="19" ht="22" customHeight="1" spans="1:11">
      <c r="A19" s="150"/>
      <c r="B19" s="142"/>
      <c r="C19" s="142"/>
      <c r="D19" s="142"/>
      <c r="E19" s="142"/>
      <c r="F19" s="142"/>
      <c r="G19" s="142"/>
      <c r="H19" s="142"/>
      <c r="I19" s="142"/>
      <c r="J19" s="142"/>
      <c r="K19" s="173"/>
    </row>
    <row r="20" ht="22" customHeight="1" spans="1:11">
      <c r="A20" s="151"/>
      <c r="B20" s="152"/>
      <c r="C20" s="152"/>
      <c r="D20" s="152"/>
      <c r="E20" s="152"/>
      <c r="F20" s="152"/>
      <c r="G20" s="152"/>
      <c r="H20" s="152"/>
      <c r="I20" s="152"/>
      <c r="J20" s="152"/>
      <c r="K20" s="180"/>
    </row>
    <row r="21" ht="22" customHeight="1" spans="1:11">
      <c r="A21" s="151"/>
      <c r="B21" s="152"/>
      <c r="C21" s="152"/>
      <c r="D21" s="152"/>
      <c r="E21" s="152"/>
      <c r="F21" s="152"/>
      <c r="G21" s="152"/>
      <c r="H21" s="152"/>
      <c r="I21" s="152"/>
      <c r="J21" s="152"/>
      <c r="K21" s="180"/>
    </row>
    <row r="22" ht="22" customHeight="1" spans="1:11">
      <c r="A22" s="151"/>
      <c r="B22" s="152"/>
      <c r="C22" s="152"/>
      <c r="D22" s="152"/>
      <c r="E22" s="152"/>
      <c r="F22" s="152"/>
      <c r="G22" s="152"/>
      <c r="H22" s="152"/>
      <c r="I22" s="152"/>
      <c r="J22" s="152"/>
      <c r="K22" s="180"/>
    </row>
    <row r="23" ht="22" customHeight="1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1"/>
    </row>
    <row r="24" ht="18" customHeight="1" spans="1:11">
      <c r="A24" s="127" t="s">
        <v>116</v>
      </c>
      <c r="B24" s="128"/>
      <c r="C24" s="142" t="s">
        <v>65</v>
      </c>
      <c r="D24" s="142" t="s">
        <v>66</v>
      </c>
      <c r="E24" s="126"/>
      <c r="F24" s="126"/>
      <c r="G24" s="126"/>
      <c r="H24" s="126"/>
      <c r="I24" s="126"/>
      <c r="J24" s="126"/>
      <c r="K24" s="172"/>
    </row>
    <row r="25" ht="18" customHeight="1" spans="1:11">
      <c r="A25" s="155" t="s">
        <v>232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82"/>
    </row>
    <row r="26" ht="15" spans="1:11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</row>
    <row r="27" ht="20" customHeight="1" spans="1:11">
      <c r="A27" s="158" t="s">
        <v>233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75"/>
    </row>
    <row r="28" ht="23" customHeight="1" spans="1:11">
      <c r="A28" s="159" t="s">
        <v>234</v>
      </c>
      <c r="B28" s="160" t="s">
        <v>235</v>
      </c>
      <c r="C28" s="160"/>
      <c r="D28" s="160"/>
      <c r="E28" s="160"/>
      <c r="F28" s="160"/>
      <c r="G28" s="160"/>
      <c r="H28" s="160"/>
      <c r="I28" s="160"/>
      <c r="J28" s="183">
        <v>1</v>
      </c>
      <c r="K28" s="184"/>
    </row>
    <row r="29" ht="23" customHeight="1" spans="1:11">
      <c r="A29" s="159" t="s">
        <v>236</v>
      </c>
      <c r="B29" s="160" t="s">
        <v>237</v>
      </c>
      <c r="C29" s="160"/>
      <c r="D29" s="160"/>
      <c r="E29" s="160"/>
      <c r="F29" s="160"/>
      <c r="G29" s="160"/>
      <c r="H29" s="160"/>
      <c r="I29" s="160"/>
      <c r="J29" s="183">
        <v>1</v>
      </c>
      <c r="K29" s="185"/>
    </row>
    <row r="30" ht="23" customHeight="1" spans="1:11">
      <c r="A30" s="159" t="s">
        <v>238</v>
      </c>
      <c r="B30" s="160" t="s">
        <v>239</v>
      </c>
      <c r="C30" s="160"/>
      <c r="D30" s="160"/>
      <c r="E30" s="160"/>
      <c r="F30" s="160"/>
      <c r="G30" s="160"/>
      <c r="H30" s="160"/>
      <c r="I30" s="160"/>
      <c r="J30" s="183">
        <v>1</v>
      </c>
      <c r="K30" s="185"/>
    </row>
    <row r="31" ht="23" customHeight="1" spans="1:11">
      <c r="A31" s="159"/>
      <c r="B31" s="160"/>
      <c r="C31" s="160"/>
      <c r="D31" s="160"/>
      <c r="E31" s="160"/>
      <c r="F31" s="160"/>
      <c r="G31" s="160"/>
      <c r="H31" s="160"/>
      <c r="I31" s="160"/>
      <c r="J31" s="183">
        <v>3</v>
      </c>
      <c r="K31" s="185"/>
    </row>
    <row r="32" ht="23" customHeight="1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83"/>
      <c r="K32" s="185"/>
    </row>
    <row r="33" ht="23" customHeigh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60"/>
      <c r="K33" s="185"/>
    </row>
    <row r="34" ht="23" customHeigh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80"/>
    </row>
    <row r="35" ht="23" customHeight="1" spans="1:11">
      <c r="A35" s="161"/>
      <c r="B35" s="152"/>
      <c r="C35" s="152"/>
      <c r="D35" s="152"/>
      <c r="E35" s="152"/>
      <c r="F35" s="152"/>
      <c r="G35" s="152"/>
      <c r="H35" s="152"/>
      <c r="I35" s="152"/>
      <c r="J35" s="152"/>
      <c r="K35" s="180"/>
    </row>
    <row r="36" ht="23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6"/>
    </row>
    <row r="37" ht="18.75" customHeight="1" spans="1:11">
      <c r="A37" s="164" t="s">
        <v>240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7"/>
    </row>
    <row r="38" s="112" customFormat="1" ht="18.75" customHeight="1" spans="1:11">
      <c r="A38" s="127" t="s">
        <v>241</v>
      </c>
      <c r="B38" s="128"/>
      <c r="C38" s="128"/>
      <c r="D38" s="126" t="s">
        <v>242</v>
      </c>
      <c r="E38" s="126"/>
      <c r="F38" s="166" t="s">
        <v>243</v>
      </c>
      <c r="G38" s="167"/>
      <c r="H38" s="128" t="s">
        <v>244</v>
      </c>
      <c r="I38" s="128"/>
      <c r="J38" s="128" t="s">
        <v>245</v>
      </c>
      <c r="K38" s="179"/>
    </row>
    <row r="39" ht="18.75" customHeight="1" spans="1:13">
      <c r="A39" s="127" t="s">
        <v>117</v>
      </c>
      <c r="B39" s="128" t="s">
        <v>246</v>
      </c>
      <c r="C39" s="128"/>
      <c r="D39" s="128"/>
      <c r="E39" s="128"/>
      <c r="F39" s="128"/>
      <c r="G39" s="128"/>
      <c r="H39" s="128"/>
      <c r="I39" s="128"/>
      <c r="J39" s="128"/>
      <c r="K39" s="179"/>
      <c r="M39" s="112"/>
    </row>
    <row r="40" ht="24" customHeight="1" spans="1:11">
      <c r="A40" s="127"/>
      <c r="B40" s="128"/>
      <c r="C40" s="128"/>
      <c r="D40" s="128"/>
      <c r="E40" s="128"/>
      <c r="F40" s="128"/>
      <c r="G40" s="128"/>
      <c r="H40" s="128"/>
      <c r="I40" s="128"/>
      <c r="J40" s="128"/>
      <c r="K40" s="179"/>
    </row>
    <row r="41" ht="24" customHeight="1" spans="1:11">
      <c r="A41" s="127"/>
      <c r="B41" s="128"/>
      <c r="C41" s="128"/>
      <c r="D41" s="128"/>
      <c r="E41" s="128"/>
      <c r="F41" s="128"/>
      <c r="G41" s="128"/>
      <c r="H41" s="128"/>
      <c r="I41" s="128"/>
      <c r="J41" s="128"/>
      <c r="K41" s="179"/>
    </row>
    <row r="42" ht="32.1" customHeight="1" spans="1:11">
      <c r="A42" s="129" t="s">
        <v>128</v>
      </c>
      <c r="B42" s="168" t="s">
        <v>247</v>
      </c>
      <c r="C42" s="168"/>
      <c r="D42" s="131" t="s">
        <v>248</v>
      </c>
      <c r="E42" s="132" t="s">
        <v>131</v>
      </c>
      <c r="F42" s="131" t="s">
        <v>132</v>
      </c>
      <c r="G42" s="169">
        <v>45814</v>
      </c>
      <c r="H42" s="170" t="s">
        <v>133</v>
      </c>
      <c r="I42" s="170"/>
      <c r="J42" s="168" t="s">
        <v>134</v>
      </c>
      <c r="K42" s="188"/>
    </row>
    <row r="43" ht="16.5" customHeight="1"/>
    <row r="44" ht="16.5" customHeight="1"/>
    <row r="45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B28:I28"/>
    <mergeCell ref="B29:I29"/>
    <mergeCell ref="B30:I30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7"/>
  <sheetViews>
    <sheetView tabSelected="1" workbookViewId="0">
      <selection activeCell="I14" sqref="I14"/>
    </sheetView>
  </sheetViews>
  <sheetFormatPr defaultColWidth="9" defaultRowHeight="14.25"/>
  <cols>
    <col min="1" max="1" width="13.625" style="68" customWidth="1"/>
    <col min="2" max="2" width="8.5" style="68" customWidth="1"/>
    <col min="3" max="3" width="8.5" style="70" customWidth="1"/>
    <col min="4" max="7" width="8.5" style="68" customWidth="1"/>
    <col min="8" max="8" width="2.75" style="68" customWidth="1"/>
    <col min="9" max="14" width="13.625" style="68" customWidth="1"/>
    <col min="15" max="251" width="9" style="68"/>
    <col min="252" max="16384" width="9" style="71"/>
  </cols>
  <sheetData>
    <row r="1" s="68" customFormat="1" ht="29" customHeight="1" spans="1:254">
      <c r="A1" s="72" t="s">
        <v>137</v>
      </c>
      <c r="B1" s="73"/>
      <c r="C1" s="74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</row>
    <row r="2" s="68" customFormat="1" ht="20" customHeight="1" spans="1:254">
      <c r="A2" s="75" t="s">
        <v>61</v>
      </c>
      <c r="B2" s="76" t="s">
        <v>62</v>
      </c>
      <c r="C2" s="77"/>
      <c r="D2" s="78" t="s">
        <v>68</v>
      </c>
      <c r="E2" s="78"/>
      <c r="F2" s="78"/>
      <c r="G2" s="78"/>
      <c r="H2" s="79"/>
      <c r="I2" s="99" t="s">
        <v>56</v>
      </c>
      <c r="J2" s="100" t="s">
        <v>57</v>
      </c>
      <c r="K2" s="100"/>
      <c r="L2" s="100"/>
      <c r="M2" s="100"/>
      <c r="N2" s="10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</row>
    <row r="3" s="68" customFormat="1" spans="1:254">
      <c r="A3" s="80" t="s">
        <v>138</v>
      </c>
      <c r="B3" s="81" t="s">
        <v>139</v>
      </c>
      <c r="C3" s="82"/>
      <c r="D3" s="81"/>
      <c r="E3" s="81"/>
      <c r="F3" s="81"/>
      <c r="G3" s="81"/>
      <c r="H3" s="83"/>
      <c r="I3" s="102" t="s">
        <v>140</v>
      </c>
      <c r="J3" s="102"/>
      <c r="K3" s="102"/>
      <c r="L3" s="102"/>
      <c r="M3" s="102"/>
      <c r="N3" s="103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</row>
    <row r="4" s="68" customFormat="1" ht="16.5" spans="1:254">
      <c r="A4" s="80"/>
      <c r="B4" s="84"/>
      <c r="C4" s="84"/>
      <c r="D4" s="84"/>
      <c r="E4" s="84"/>
      <c r="F4" s="84"/>
      <c r="G4" s="84"/>
      <c r="H4" s="83"/>
      <c r="I4" s="85" t="s">
        <v>141</v>
      </c>
      <c r="J4" s="85" t="s">
        <v>142</v>
      </c>
      <c r="K4" s="85" t="s">
        <v>143</v>
      </c>
      <c r="L4" s="85" t="s">
        <v>144</v>
      </c>
      <c r="M4" s="85" t="s">
        <v>145</v>
      </c>
      <c r="N4" s="85" t="s">
        <v>146</v>
      </c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</row>
    <row r="5" s="68" customFormat="1" spans="1:254">
      <c r="A5" s="80"/>
      <c r="B5" s="85" t="s">
        <v>141</v>
      </c>
      <c r="C5" s="85" t="s">
        <v>142</v>
      </c>
      <c r="D5" s="85" t="s">
        <v>143</v>
      </c>
      <c r="E5" s="85" t="s">
        <v>144</v>
      </c>
      <c r="F5" s="85" t="s">
        <v>145</v>
      </c>
      <c r="G5" s="85" t="s">
        <v>146</v>
      </c>
      <c r="H5" s="83"/>
      <c r="I5" s="104" t="s">
        <v>111</v>
      </c>
      <c r="J5" s="104" t="s">
        <v>111</v>
      </c>
      <c r="K5" s="104" t="s">
        <v>112</v>
      </c>
      <c r="L5" s="104" t="s">
        <v>112</v>
      </c>
      <c r="M5" s="104" t="s">
        <v>112</v>
      </c>
      <c r="N5" s="104" t="s">
        <v>111</v>
      </c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</row>
    <row r="6" s="69" customFormat="1" ht="25" customHeight="1" spans="1:254">
      <c r="A6" s="86" t="s">
        <v>150</v>
      </c>
      <c r="B6" s="87">
        <f t="shared" ref="B6:B8" si="0">C6-4</f>
        <v>43</v>
      </c>
      <c r="C6" s="87">
        <v>47</v>
      </c>
      <c r="D6" s="87">
        <f t="shared" ref="D6:G6" si="1">C6+4</f>
        <v>51</v>
      </c>
      <c r="E6" s="87">
        <f t="shared" si="1"/>
        <v>55</v>
      </c>
      <c r="F6" s="87">
        <f t="shared" si="1"/>
        <v>59</v>
      </c>
      <c r="G6" s="87">
        <f t="shared" si="1"/>
        <v>63</v>
      </c>
      <c r="H6" s="88"/>
      <c r="I6" s="104" t="s">
        <v>249</v>
      </c>
      <c r="J6" s="104" t="s">
        <v>250</v>
      </c>
      <c r="K6" s="104" t="s">
        <v>251</v>
      </c>
      <c r="L6" s="104" t="s">
        <v>252</v>
      </c>
      <c r="M6" s="104" t="s">
        <v>249</v>
      </c>
      <c r="N6" s="105" t="s">
        <v>253</v>
      </c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  <c r="IR6" s="106"/>
      <c r="IS6" s="106"/>
      <c r="IT6" s="106"/>
    </row>
    <row r="7" s="69" customFormat="1" ht="25" customHeight="1" spans="1:254">
      <c r="A7" s="86" t="s">
        <v>154</v>
      </c>
      <c r="B7" s="87">
        <f t="shared" si="0"/>
        <v>80</v>
      </c>
      <c r="C7" s="87">
        <v>84</v>
      </c>
      <c r="D7" s="87">
        <f>C7+4</f>
        <v>88</v>
      </c>
      <c r="E7" s="87">
        <f t="shared" ref="E7:G7" si="2">D7+6</f>
        <v>94</v>
      </c>
      <c r="F7" s="87">
        <f t="shared" si="2"/>
        <v>100</v>
      </c>
      <c r="G7" s="87">
        <f t="shared" si="2"/>
        <v>106</v>
      </c>
      <c r="H7" s="88"/>
      <c r="I7" s="104" t="s">
        <v>254</v>
      </c>
      <c r="J7" s="104" t="s">
        <v>255</v>
      </c>
      <c r="K7" s="104" t="s">
        <v>256</v>
      </c>
      <c r="L7" s="104" t="s">
        <v>257</v>
      </c>
      <c r="M7" s="104" t="s">
        <v>258</v>
      </c>
      <c r="N7" s="105" t="s">
        <v>255</v>
      </c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  <c r="IR7" s="106"/>
      <c r="IS7" s="106"/>
      <c r="IT7" s="106"/>
    </row>
    <row r="8" s="69" customFormat="1" ht="25" customHeight="1" spans="1:254">
      <c r="A8" s="86" t="s">
        <v>157</v>
      </c>
      <c r="B8" s="87">
        <f t="shared" si="0"/>
        <v>78</v>
      </c>
      <c r="C8" s="87">
        <v>82</v>
      </c>
      <c r="D8" s="87">
        <f>C8+4</f>
        <v>86</v>
      </c>
      <c r="E8" s="87">
        <f t="shared" ref="E8:G8" si="3">D8+6</f>
        <v>92</v>
      </c>
      <c r="F8" s="87">
        <f t="shared" si="3"/>
        <v>98</v>
      </c>
      <c r="G8" s="87">
        <f t="shared" si="3"/>
        <v>104</v>
      </c>
      <c r="H8" s="88"/>
      <c r="I8" s="104" t="s">
        <v>259</v>
      </c>
      <c r="J8" s="104" t="s">
        <v>260</v>
      </c>
      <c r="K8" s="104" t="s">
        <v>261</v>
      </c>
      <c r="L8" s="104" t="s">
        <v>262</v>
      </c>
      <c r="M8" s="104" t="s">
        <v>263</v>
      </c>
      <c r="N8" s="105" t="s">
        <v>264</v>
      </c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</row>
    <row r="9" s="69" customFormat="1" ht="25" customHeight="1" spans="1:254">
      <c r="A9" s="86" t="s">
        <v>159</v>
      </c>
      <c r="B9" s="87">
        <f>C9-1.5</f>
        <v>45.5</v>
      </c>
      <c r="C9" s="87">
        <v>47</v>
      </c>
      <c r="D9" s="87">
        <f t="shared" ref="D9:G9" si="4">C9+2.2</f>
        <v>49.2</v>
      </c>
      <c r="E9" s="87">
        <f t="shared" si="4"/>
        <v>51.4</v>
      </c>
      <c r="F9" s="87">
        <f t="shared" si="4"/>
        <v>53.6</v>
      </c>
      <c r="G9" s="87">
        <f t="shared" si="4"/>
        <v>55.8</v>
      </c>
      <c r="H9" s="88"/>
      <c r="I9" s="104" t="s">
        <v>265</v>
      </c>
      <c r="J9" s="104" t="s">
        <v>266</v>
      </c>
      <c r="K9" s="104" t="s">
        <v>267</v>
      </c>
      <c r="L9" s="104" t="s">
        <v>268</v>
      </c>
      <c r="M9" s="104" t="s">
        <v>269</v>
      </c>
      <c r="N9" s="105" t="s">
        <v>270</v>
      </c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</row>
    <row r="10" s="69" customFormat="1" ht="25" customHeight="1" spans="1:254">
      <c r="A10" s="89" t="s">
        <v>163</v>
      </c>
      <c r="B10" s="87">
        <f>C10-1</f>
        <v>14.5</v>
      </c>
      <c r="C10" s="87">
        <v>15.5</v>
      </c>
      <c r="D10" s="87">
        <f t="shared" ref="D10:G10" si="5">C10+1</f>
        <v>16.5</v>
      </c>
      <c r="E10" s="87">
        <f t="shared" si="5"/>
        <v>17.5</v>
      </c>
      <c r="F10" s="87">
        <f t="shared" si="5"/>
        <v>18.5</v>
      </c>
      <c r="G10" s="87">
        <f t="shared" si="5"/>
        <v>19.5</v>
      </c>
      <c r="H10" s="88"/>
      <c r="I10" s="104" t="s">
        <v>251</v>
      </c>
      <c r="J10" s="104" t="s">
        <v>271</v>
      </c>
      <c r="K10" s="104" t="s">
        <v>272</v>
      </c>
      <c r="L10" s="104" t="s">
        <v>267</v>
      </c>
      <c r="M10" s="104" t="s">
        <v>273</v>
      </c>
      <c r="N10" s="105" t="s">
        <v>259</v>
      </c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</row>
    <row r="11" s="69" customFormat="1" ht="25" customHeight="1" spans="1:254">
      <c r="A11" s="86" t="s">
        <v>165</v>
      </c>
      <c r="B11" s="87">
        <f>C11-0.8</f>
        <v>17.2</v>
      </c>
      <c r="C11" s="87">
        <v>18</v>
      </c>
      <c r="D11" s="87">
        <f>C11+0.8</f>
        <v>18.8</v>
      </c>
      <c r="E11" s="87">
        <f t="shared" ref="E11:G11" si="6">D11+1.2</f>
        <v>20</v>
      </c>
      <c r="F11" s="87">
        <f t="shared" si="6"/>
        <v>21.2</v>
      </c>
      <c r="G11" s="87">
        <f t="shared" si="6"/>
        <v>22.4</v>
      </c>
      <c r="H11" s="88"/>
      <c r="I11" s="104" t="s">
        <v>274</v>
      </c>
      <c r="J11" s="104" t="s">
        <v>275</v>
      </c>
      <c r="K11" s="104" t="s">
        <v>267</v>
      </c>
      <c r="L11" s="104" t="s">
        <v>276</v>
      </c>
      <c r="M11" s="104" t="s">
        <v>266</v>
      </c>
      <c r="N11" s="105" t="s">
        <v>274</v>
      </c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  <c r="IR11" s="106"/>
      <c r="IS11" s="106"/>
      <c r="IT11" s="106"/>
    </row>
    <row r="12" s="69" customFormat="1" ht="25" customHeight="1" spans="1:254">
      <c r="A12" s="89" t="s">
        <v>166</v>
      </c>
      <c r="B12" s="90">
        <f>C12-0.8</f>
        <v>15.2</v>
      </c>
      <c r="C12" s="87">
        <v>16</v>
      </c>
      <c r="D12" s="90">
        <f>C12+0.8</f>
        <v>16.8</v>
      </c>
      <c r="E12" s="90">
        <f t="shared" ref="E12:G12" si="7">D12+1</f>
        <v>17.8</v>
      </c>
      <c r="F12" s="90">
        <f t="shared" si="7"/>
        <v>18.8</v>
      </c>
      <c r="G12" s="90">
        <f t="shared" si="7"/>
        <v>19.8</v>
      </c>
      <c r="H12" s="88"/>
      <c r="I12" s="104" t="s">
        <v>277</v>
      </c>
      <c r="J12" s="104" t="s">
        <v>278</v>
      </c>
      <c r="K12" s="104" t="s">
        <v>279</v>
      </c>
      <c r="L12" s="104" t="s">
        <v>274</v>
      </c>
      <c r="M12" s="104" t="s">
        <v>280</v>
      </c>
      <c r="N12" s="105" t="s">
        <v>281</v>
      </c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  <c r="IR12" s="106"/>
      <c r="IS12" s="106"/>
      <c r="IT12" s="106"/>
    </row>
    <row r="13" s="69" customFormat="1" ht="25" hidden="1" customHeight="1" spans="1:254">
      <c r="A13" s="91"/>
      <c r="B13" s="92"/>
      <c r="C13" s="92"/>
      <c r="D13" s="92"/>
      <c r="E13" s="92"/>
      <c r="F13" s="92"/>
      <c r="G13" s="92"/>
      <c r="H13" s="88"/>
      <c r="I13" s="104"/>
      <c r="J13" s="104"/>
      <c r="K13" s="104"/>
      <c r="L13" s="104"/>
      <c r="M13" s="104"/>
      <c r="N13" s="105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  <c r="IS13" s="106"/>
      <c r="IT13" s="106"/>
    </row>
    <row r="14" s="69" customFormat="1" ht="25" customHeight="1" spans="1:254">
      <c r="A14" s="91"/>
      <c r="B14" s="92"/>
      <c r="C14" s="92"/>
      <c r="D14" s="92"/>
      <c r="E14" s="92"/>
      <c r="F14" s="92"/>
      <c r="G14" s="92"/>
      <c r="H14" s="93"/>
      <c r="I14" s="107" t="s">
        <v>282</v>
      </c>
      <c r="J14" s="107"/>
      <c r="K14" s="107"/>
      <c r="L14" s="107"/>
      <c r="M14" s="107"/>
      <c r="N14" s="108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  <c r="IR14" s="106"/>
      <c r="IS14" s="106"/>
      <c r="IT14" s="106"/>
    </row>
    <row r="15" s="68" customFormat="1" ht="20" customHeight="1" spans="1:254">
      <c r="A15" s="94"/>
      <c r="B15" s="95"/>
      <c r="C15" s="95"/>
      <c r="D15" s="96"/>
      <c r="E15" s="95"/>
      <c r="F15" s="95"/>
      <c r="G15" s="95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s="68" customFormat="1" ht="20" customHeight="1" spans="1:254">
      <c r="A16" s="97" t="s">
        <v>283</v>
      </c>
      <c r="B16" s="97"/>
      <c r="C16" s="98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s="68" customFormat="1" ht="20" customHeight="1" spans="3:254">
      <c r="C17" s="70"/>
      <c r="I17" s="109" t="s">
        <v>174</v>
      </c>
      <c r="J17" s="110">
        <v>45814</v>
      </c>
      <c r="K17" s="109" t="s">
        <v>175</v>
      </c>
      <c r="L17" s="109" t="s">
        <v>131</v>
      </c>
      <c r="M17" s="109" t="s">
        <v>176</v>
      </c>
      <c r="N17" s="68" t="s">
        <v>134</v>
      </c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</sheetData>
  <mergeCells count="8">
    <mergeCell ref="A1:N1"/>
    <mergeCell ref="B2:C2"/>
    <mergeCell ref="D2:G2"/>
    <mergeCell ref="J2:N2"/>
    <mergeCell ref="B3:G3"/>
    <mergeCell ref="I3:N3"/>
    <mergeCell ref="A3:A5"/>
    <mergeCell ref="H2:H14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B4" sqref="B4:E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285</v>
      </c>
      <c r="B2" s="5" t="s">
        <v>286</v>
      </c>
      <c r="C2" s="5" t="s">
        <v>287</v>
      </c>
      <c r="D2" s="5" t="s">
        <v>288</v>
      </c>
      <c r="E2" s="5" t="s">
        <v>289</v>
      </c>
      <c r="F2" s="5" t="s">
        <v>290</v>
      </c>
      <c r="G2" s="5" t="s">
        <v>291</v>
      </c>
      <c r="H2" s="5" t="s">
        <v>292</v>
      </c>
      <c r="I2" s="4" t="s">
        <v>293</v>
      </c>
      <c r="J2" s="4" t="s">
        <v>294</v>
      </c>
      <c r="K2" s="4" t="s">
        <v>295</v>
      </c>
      <c r="L2" s="4" t="s">
        <v>296</v>
      </c>
      <c r="M2" s="4" t="s">
        <v>297</v>
      </c>
      <c r="N2" s="5" t="s">
        <v>298</v>
      </c>
      <c r="O2" s="5" t="s">
        <v>299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300</v>
      </c>
      <c r="J3" s="4" t="s">
        <v>300</v>
      </c>
      <c r="K3" s="4" t="s">
        <v>300</v>
      </c>
      <c r="L3" s="4" t="s">
        <v>300</v>
      </c>
      <c r="M3" s="4" t="s">
        <v>300</v>
      </c>
      <c r="N3" s="7"/>
      <c r="O3" s="7"/>
    </row>
    <row r="4" s="64" customFormat="1" ht="40" customHeight="1" spans="1:15">
      <c r="A4" s="65">
        <v>1</v>
      </c>
      <c r="B4" s="27">
        <v>25030131</v>
      </c>
      <c r="C4" s="27" t="s">
        <v>301</v>
      </c>
      <c r="D4" s="26" t="s">
        <v>111</v>
      </c>
      <c r="E4" s="28" t="s">
        <v>302</v>
      </c>
      <c r="F4" s="26" t="s">
        <v>303</v>
      </c>
      <c r="G4" s="16" t="s">
        <v>65</v>
      </c>
      <c r="H4" s="16" t="s">
        <v>65</v>
      </c>
      <c r="I4" s="16">
        <v>2</v>
      </c>
      <c r="J4" s="16">
        <v>2</v>
      </c>
      <c r="K4" s="16">
        <v>1</v>
      </c>
      <c r="L4" s="16">
        <v>0</v>
      </c>
      <c r="M4" s="16">
        <v>0</v>
      </c>
      <c r="N4" s="16">
        <v>5</v>
      </c>
      <c r="O4" s="65"/>
    </row>
    <row r="5" s="64" customFormat="1" ht="40" customHeight="1" spans="1:15">
      <c r="A5" s="65">
        <v>2</v>
      </c>
      <c r="B5" s="27">
        <v>25030132</v>
      </c>
      <c r="C5" s="27" t="s">
        <v>301</v>
      </c>
      <c r="D5" s="26" t="s">
        <v>304</v>
      </c>
      <c r="E5" s="28" t="s">
        <v>302</v>
      </c>
      <c r="F5" s="26" t="s">
        <v>303</v>
      </c>
      <c r="G5" s="16" t="s">
        <v>65</v>
      </c>
      <c r="H5" s="16" t="s">
        <v>65</v>
      </c>
      <c r="I5" s="66">
        <v>2</v>
      </c>
      <c r="J5" s="66">
        <v>0</v>
      </c>
      <c r="K5" s="66">
        <v>1</v>
      </c>
      <c r="L5" s="16">
        <v>0</v>
      </c>
      <c r="M5" s="16">
        <v>0</v>
      </c>
      <c r="N5" s="16">
        <v>3</v>
      </c>
      <c r="O5" s="65"/>
    </row>
    <row r="6" ht="25" customHeight="1" spans="1:15">
      <c r="A6" s="9"/>
      <c r="B6" s="31"/>
      <c r="C6" s="31"/>
      <c r="D6" s="31"/>
      <c r="E6" s="31"/>
      <c r="F6" s="31"/>
      <c r="G6" s="9"/>
      <c r="H6" s="9"/>
      <c r="I6" s="67"/>
      <c r="J6" s="67"/>
      <c r="K6" s="67"/>
      <c r="L6" s="67"/>
      <c r="M6" s="9"/>
      <c r="N6" s="9"/>
      <c r="O6" s="9"/>
    </row>
    <row r="7" ht="25" customHeight="1" spans="1:15">
      <c r="A7" s="9"/>
      <c r="B7" s="31"/>
      <c r="C7" s="31"/>
      <c r="D7" s="31"/>
      <c r="E7" s="31"/>
      <c r="F7" s="31"/>
      <c r="G7" s="9"/>
      <c r="H7" s="9"/>
      <c r="I7" s="67"/>
      <c r="J7" s="67"/>
      <c r="K7" s="67"/>
      <c r="L7" s="67"/>
      <c r="M7" s="9"/>
      <c r="N7" s="9"/>
      <c r="O7" s="10"/>
    </row>
    <row r="8" s="2" customFormat="1" ht="34" customHeight="1" spans="1:15">
      <c r="A8" s="17" t="s">
        <v>305</v>
      </c>
      <c r="B8" s="18"/>
      <c r="C8" s="18"/>
      <c r="D8" s="19"/>
      <c r="E8" s="20"/>
      <c r="F8" s="39"/>
      <c r="G8" s="39"/>
      <c r="H8" s="39"/>
      <c r="I8" s="32"/>
      <c r="J8" s="17" t="s">
        <v>306</v>
      </c>
      <c r="K8" s="18"/>
      <c r="L8" s="18"/>
      <c r="M8" s="19"/>
      <c r="N8" s="18"/>
      <c r="O8" s="25"/>
    </row>
    <row r="9" ht="66" customHeight="1" spans="1:15">
      <c r="A9" s="21" t="s">
        <v>307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2025-06-17T06:26:00Z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