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<sst xmlns="http://schemas.openxmlformats.org/spreadsheetml/2006/main" count="1157" uniqueCount="457">
  <si>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</si>
  <si>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</si>
  <si>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</si>
  <si>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</si>
  <si>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</si>
  <si>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</si>
  <si>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</si>
  <si>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</si>
  <si>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</si>
  <si>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</si>
  <si>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</si>
  <si>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</si>
  <si>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</si>
  <si>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</si>
  <si>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</si>
  <si>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</si>
  <si>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</si>
  <si>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</si>
  <si>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</si>
  <si>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</si>
  <si>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</si>
  <si>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</si>
  <si>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</si>
  <si>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</si>
  <si>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</si>
  <si>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</si>
  <si>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</si>
  <si>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</si>
  <si>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</si>
  <si>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</si>
  <si>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</si>
  <si>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</si>
  <si>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</si>
  <si>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</si>
  <si>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</si>
  <si>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</si>
  <si>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</si>
  <si>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</si>
  <si>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</si>
  <si>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</si>
  <si>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</si>
  <si>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</si>
  <si>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</si>
  <si>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</si>
  <si>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</si>
  <si>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</si>
  <si>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</si>
  <si>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</si>
  <si>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</si>
  <si>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</si>
  <si>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</si>
  <si>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</si>
  <si>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</si>
  <si>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</si>
  <si>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</si>
  <si>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</si>
  <si>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</si>
  <si>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</si>
  <si>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</si>
  <si>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</si>
  <si>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</si>
  <si>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</si>
  <si>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TAFFCN92856</t>
  </si>
  <si>
    <t>合同交期</t>
  </si>
  <si>
    <t>2025/7/8（美妙直发）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</si>
  <si>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</si>
  <si>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</si>
  <si>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</si>
  <si>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</si>
  <si>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</si>
  <si>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</si>
  <si>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</si>
  <si>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</si>
  <si>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</si>
  <si>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</si>
  <si>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</si>
  <si>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</si>
  <si>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</si>
  <si>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</si>
  <si>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CGDD25043000041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</si>
  <si>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</si>
  <si>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</si>
  <si>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</si>
  <si>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</si>
  <si>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</si>
  <si>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</si>
  <si>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</si>
  <si>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</si>
  <si>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</si>
  <si>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</si>
  <si>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</si>
  <si>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</si>
  <si>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</si>
  <si>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</si>
  <si>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</si>
  <si>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</si>
  <si>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</si>
  <si>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</si>
  <si>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</si>
  <si>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</si>
  <si>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</si>
  <si>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</si>
  <si>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</si>
  <si>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</si>
  <si>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</si>
  <si>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</si>
  <si>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</si>
  <si>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</si>
  <si>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</si>
  <si>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</si>
  <si>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S-155/84B</t>
  </si>
  <si>
    <t>M-160/88B</t>
  </si>
  <si>
    <t>L-165/92B</t>
  </si>
  <si>
    <t>XL-170/96B</t>
  </si>
  <si>
    <t>XXL-175/100B</t>
  </si>
  <si>
    <t>未裁齐原因</t>
  </si>
  <si>
    <t>寂静紫 E91X</t>
  </si>
  <si>
    <t>极地白 G89X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</si>
  <si>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</si>
  <si>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 E91X S-155/84B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</si>
  <si>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</si>
  <si>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</si>
  <si>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</si>
  <si>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</si>
  <si>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</si>
  <si>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</si>
  <si>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1.领子打扭、领高宽度不一，领缝不圆顺，肩缝位置左右不一，压领缝头外涌。</t>
  </si>
  <si>
    <t>2.领缝错位；前中顶端左右高度不一。</t>
  </si>
  <si>
    <t>3.前中压线宽度不一，不顺直；包边打扭，底襟打扭。</t>
  </si>
  <si>
    <t>4.斗布不平，打扭；合缝线迹不好。</t>
  </si>
  <si>
    <t>5.内缝包边与合缝线间距不一致；袖笼左右不对称；后背两侧绗线位置左右不对称。</t>
  </si>
  <si>
    <t>6.底边打扭；前门底边压线上翘；弹力绳偏长露出底边；穿卡扣的织带偏长。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</si>
  <si>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</si>
  <si>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</si>
  <si>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</si>
  <si>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</si>
  <si>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</si>
  <si>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</si>
  <si>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</si>
  <si>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</si>
  <si>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</si>
  <si>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技术部</t>
  </si>
  <si>
    <t>检验担当</t>
  </si>
  <si>
    <t>傅荣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</si>
  <si>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</si>
  <si>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</si>
  <si>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</si>
  <si>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</si>
  <si>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</si>
  <si>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</si>
  <si>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</si>
  <si>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</si>
  <si>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</si>
  <si>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</si>
  <si>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</si>
  <si>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</si>
  <si>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</si>
  <si>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</si>
  <si>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</si>
  <si>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155/84B</t>
  </si>
  <si>
    <t>160/88B</t>
  </si>
  <si>
    <t>165/92B</t>
  </si>
  <si>
    <t>170/96B</t>
  </si>
  <si>
    <t>175/100B</t>
  </si>
  <si>
    <t>S 155/84B</t>
  </si>
  <si>
    <t>后中长</t>
  </si>
  <si>
    <t>+1.5</t>
  </si>
  <si>
    <t>+1</t>
  </si>
  <si>
    <t>前中长</t>
  </si>
  <si>
    <t>-0.5</t>
  </si>
  <si>
    <t>-1</t>
  </si>
  <si>
    <t>胸围</t>
  </si>
  <si>
    <t>0</t>
  </si>
  <si>
    <t>腰围</t>
  </si>
  <si>
    <t>+0.5</t>
  </si>
  <si>
    <t>摆围</t>
  </si>
  <si>
    <t>肩宽</t>
  </si>
  <si>
    <t>领高</t>
  </si>
  <si>
    <t>下领围</t>
  </si>
  <si>
    <t>插手袋长</t>
  </si>
  <si>
    <t>充绒量</t>
  </si>
  <si>
    <t>洗标标注</t>
  </si>
  <si>
    <t>备注：</t>
  </si>
  <si>
    <t xml:space="preserve">     初期请洗测2-3件，有问题的另加测量数量。</t>
  </si>
  <si>
    <t>验货时间：6/5</t>
  </si>
  <si>
    <t>跟单QC:王蕾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</si>
  <si>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</si>
  <si>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</si>
  <si>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</si>
  <si>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</si>
  <si>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</si>
  <si>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</si>
  <si>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</si>
  <si>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</si>
  <si>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</si>
  <si>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</si>
  <si>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</si>
  <si>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</si>
  <si>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</si>
  <si>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</si>
  <si>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</si>
  <si>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</si>
  <si>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</si>
  <si>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</si>
  <si>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</si>
  <si>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</si>
  <si>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</si>
  <si>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</si>
  <si>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</si>
  <si>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</si>
  <si>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</si>
  <si>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</si>
  <si>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</si>
  <si>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</si>
  <si>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</si>
  <si>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</si>
  <si>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</si>
  <si>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</si>
  <si>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</si>
  <si>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</si>
  <si>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</si>
  <si>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</si>
  <si>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</si>
  <si>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</si>
  <si>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</si>
  <si>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</si>
  <si>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</si>
  <si>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</si>
  <si>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</si>
  <si>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</si>
  <si>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</si>
  <si>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</si>
  <si>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</si>
  <si>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</si>
  <si>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</si>
  <si>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</si>
  <si>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</si>
  <si>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</si>
  <si>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</si>
  <si>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</si>
  <si>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</si>
  <si>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</si>
  <si>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</si>
  <si>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</si>
  <si>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</si>
  <si>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</si>
  <si>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</si>
  <si>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</si>
  <si>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</si>
  <si>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</si>
  <si>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</si>
  <si>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</si>
  <si>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</si>
  <si>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</si>
  <si>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</si>
  <si>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</si>
  <si>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</si>
  <si>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</si>
  <si>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</si>
  <si>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</si>
  <si>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</si>
  <si>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</si>
  <si>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</si>
  <si>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</si>
  <si>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</si>
  <si>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</si>
  <si>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</si>
  <si>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</si>
  <si>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</si>
  <si>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</si>
  <si>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</si>
  <si>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</si>
  <si>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</si>
  <si>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</si>
  <si>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</si>
  <si>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</si>
  <si>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</si>
  <si>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</si>
  <si>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</si>
  <si>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</si>
  <si>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</si>
  <si>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</si>
  <si>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</si>
  <si>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</si>
  <si>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</si>
  <si>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</si>
  <si>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</si>
  <si>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</si>
  <si>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</si>
  <si>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</si>
  <si>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</si>
  <si>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</si>
  <si>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</si>
  <si>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</si>
  <si>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</si>
  <si>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</si>
  <si>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</si>
  <si>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</si>
  <si>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</si>
  <si>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</si>
  <si>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</si>
  <si>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</si>
  <si>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</si>
  <si>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</si>
  <si>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</si>
  <si>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</si>
  <si>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</si>
  <si>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</si>
  <si>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</si>
  <si>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</si>
  <si>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</si>
  <si>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</si>
  <si>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</si>
  <si>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</si>
  <si>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</si>
  <si>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</si>
  <si>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</si>
  <si>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</si>
  <si>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</si>
  <si>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</si>
  <si>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</si>
  <si>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</si>
  <si>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</si>
  <si>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</si>
  <si>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</si>
  <si>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</si>
  <si>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</si>
  <si>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</si>
  <si>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</t>
    </r>
    <r>
      <rPr>
        <b/>
        <sz val="10"/>
        <color rgb="FFFF0000"/>
        <rFont val="宋体"/>
        <charset val="134"/>
      </rPr>
      <t>CGDD24112100027</t>
    </r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</si>
  <si>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</si>
  <si>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</si>
  <si>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</si>
  <si>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</si>
  <si>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</si>
  <si>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</si>
  <si>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</si>
  <si>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</si>
  <si>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</si>
  <si>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</si>
  <si>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</si>
  <si>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</si>
  <si>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</si>
  <si>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</si>
  <si>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</si>
  <si>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</si>
  <si>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</si>
  <si>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</si>
  <si>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</si>
  <si>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</si>
  <si>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</si>
  <si>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</si>
  <si>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</si>
  <si>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</si>
  <si>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</si>
  <si>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</si>
  <si>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</si>
  <si>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</si>
  <si>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</si>
  <si>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</si>
  <si>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</si>
  <si>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</si>
  <si>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</si>
  <si>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</si>
  <si>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</si>
  <si>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</si>
  <si>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</si>
  <si>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</si>
  <si>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 xml:space="preserve">     齐色齐码各2-3件，有问题的另加测量数量。</t>
  </si>
  <si>
    <t>验货时间：3/8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</si>
  <si>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</si>
  <si>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</si>
  <si>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</si>
  <si>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</si>
  <si>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</si>
  <si>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</si>
  <si>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</si>
  <si>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</si>
  <si>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</si>
  <si>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</si>
  <si>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</si>
  <si>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</si>
  <si>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</si>
  <si>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</si>
  <si>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</si>
  <si>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</si>
  <si>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</si>
  <si>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7378#</t>
  </si>
  <si>
    <t>420T尼丝纺</t>
  </si>
  <si>
    <t>寂静紫</t>
  </si>
  <si>
    <t>青岛锦瑞麟</t>
  </si>
  <si>
    <t>合格</t>
  </si>
  <si>
    <t>YES</t>
  </si>
  <si>
    <t>1242#</t>
  </si>
  <si>
    <t>极地白</t>
  </si>
  <si>
    <t>制表时间：5/19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</si>
  <si>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</si>
  <si>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</si>
  <si>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</si>
  <si>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</si>
  <si>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</si>
  <si>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</si>
  <si>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</si>
  <si>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</si>
  <si>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</si>
  <si>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</si>
  <si>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径向：-1.5 纬向：-1</t>
  </si>
  <si>
    <t>制表时间：5/21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</si>
  <si>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</si>
  <si>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</si>
  <si>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</si>
  <si>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</si>
  <si>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</si>
  <si>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</si>
  <si>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</si>
  <si>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</si>
  <si>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</si>
  <si>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</si>
  <si>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</si>
  <si>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</si>
  <si>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</si>
  <si>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</si>
  <si>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</si>
  <si>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</si>
  <si>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</si>
  <si>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</si>
  <si>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</si>
  <si>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</si>
  <si>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</si>
  <si>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</si>
  <si>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</si>
  <si>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</si>
  <si>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</si>
  <si>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</si>
  <si>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</si>
  <si>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</si>
  <si>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</si>
  <si>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</si>
  <si>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</si>
  <si>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</si>
  <si>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</si>
  <si>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</si>
  <si>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</si>
  <si>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</si>
  <si>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t>洗测2次</t>
  </si>
  <si>
    <t>洗测3次</t>
  </si>
  <si>
    <t>洗测4次</t>
  </si>
  <si>
    <t>洗测5次</t>
  </si>
  <si>
    <t>制表时间：5/24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</si>
  <si>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</si>
  <si>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</si>
  <si>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</si>
  <si>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</si>
  <si>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</si>
  <si>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BB00011</t>
  </si>
  <si>
    <t>XJ00002</t>
  </si>
  <si>
    <t>ZD00014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</si>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</sst>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4" applyNumberFormat="0" applyAlignment="0" applyProtection="0">
      <alignment vertical="center"/>
    </xf>
    <xf numFmtId="0" fontId="52" fillId="9" borderId="85" applyNumberFormat="0" applyAlignment="0" applyProtection="0">
      <alignment vertical="center"/>
    </xf>
    <xf numFmtId="0" fontId="53" fillId="9" borderId="84" applyNumberFormat="0" applyAlignment="0" applyProtection="0">
      <alignment vertical="center"/>
    </xf>
    <xf numFmtId="0" fontId="54" fillId="10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>
      <alignment vertical="center"/>
    </xf>
    <xf numFmtId="0" fontId="42" fillId="0" borderId="0"/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0" fillId="3" borderId="19" xfId="51" applyNumberFormat="1" applyFont="1" applyFill="1" applyBorder="1" applyAlignment="1">
      <alignment horizontal="center" vertical="center"/>
    </xf>
    <xf numFmtId="49" fontId="20" fillId="3" borderId="20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1" fillId="0" borderId="0" xfId="49" applyFill="1" applyAlignment="1">
      <alignment horizontal="left" vertical="center"/>
    </xf>
    <xf numFmtId="0" fontId="22" fillId="0" borderId="22" xfId="49" applyFont="1" applyFill="1" applyBorder="1" applyAlignment="1">
      <alignment horizontal="center" vertical="top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Border="1" applyAlignment="1">
      <alignment horizontal="center" vertical="center"/>
    </xf>
    <xf numFmtId="0" fontId="23" fillId="0" borderId="25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3" fillId="0" borderId="28" xfId="49" applyFont="1" applyFill="1" applyBorder="1" applyAlignment="1">
      <alignment vertical="center"/>
    </xf>
    <xf numFmtId="0" fontId="24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vertical="center"/>
    </xf>
    <xf numFmtId="58" fontId="25" fillId="0" borderId="29" xfId="49" applyNumberFormat="1" applyFont="1" applyFill="1" applyBorder="1" applyAlignment="1">
      <alignment horizontal="center" vertical="center"/>
    </xf>
    <xf numFmtId="0" fontId="25" fillId="0" borderId="29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righ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vertical="center"/>
    </xf>
    <xf numFmtId="0" fontId="24" fillId="0" borderId="31" xfId="49" applyFont="1" applyFill="1" applyBorder="1" applyAlignment="1">
      <alignment horizontal="right" vertical="center"/>
    </xf>
    <xf numFmtId="0" fontId="23" fillId="0" borderId="31" xfId="49" applyFont="1" applyFill="1" applyBorder="1" applyAlignment="1">
      <alignment vertical="center"/>
    </xf>
    <xf numFmtId="0" fontId="26" fillId="0" borderId="31" xfId="49" applyFont="1" applyFill="1" applyBorder="1" applyAlignment="1">
      <alignment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23" xfId="49" applyFont="1" applyFill="1" applyBorder="1" applyAlignment="1">
      <alignment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vertical="center"/>
    </xf>
    <xf numFmtId="0" fontId="25" fillId="0" borderId="34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6" fillId="0" borderId="28" xfId="49" applyFont="1" applyFill="1" applyBorder="1" applyAlignment="1">
      <alignment horizontal="left" vertical="center" wrapText="1"/>
    </xf>
    <xf numFmtId="0" fontId="26" fillId="0" borderId="29" xfId="49" applyFont="1" applyFill="1" applyBorder="1" applyAlignment="1">
      <alignment horizontal="left" vertical="center" wrapText="1"/>
    </xf>
    <xf numFmtId="0" fontId="23" fillId="0" borderId="3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27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vertical="center"/>
    </xf>
    <xf numFmtId="58" fontId="25" fillId="0" borderId="31" xfId="49" applyNumberFormat="1" applyFont="1" applyFill="1" applyBorder="1" applyAlignment="1">
      <alignment vertical="center"/>
    </xf>
    <xf numFmtId="0" fontId="23" fillId="0" borderId="31" xfId="49" applyFont="1" applyFill="1" applyBorder="1" applyAlignment="1">
      <alignment horizontal="center" vertical="center"/>
    </xf>
    <xf numFmtId="0" fontId="25" fillId="0" borderId="32" xfId="49" applyFont="1" applyFill="1" applyBorder="1" applyAlignment="1">
      <alignment horizontal="center" vertical="center"/>
    </xf>
    <xf numFmtId="0" fontId="26" fillId="0" borderId="42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center" vertical="center"/>
    </xf>
    <xf numFmtId="0" fontId="26" fillId="0" borderId="43" xfId="49" applyFont="1" applyFill="1" applyBorder="1" applyAlignment="1">
      <alignment horizontal="left" vertical="center"/>
    </xf>
    <xf numFmtId="0" fontId="26" fillId="0" borderId="44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25" fillId="0" borderId="43" xfId="49" applyFont="1" applyFill="1" applyBorder="1" applyAlignment="1">
      <alignment horizontal="left" vertical="center"/>
    </xf>
    <xf numFmtId="0" fontId="26" fillId="0" borderId="43" xfId="49" applyFont="1" applyFill="1" applyBorder="1" applyAlignment="1">
      <alignment horizontal="left" vertical="center" wrapText="1"/>
    </xf>
    <xf numFmtId="0" fontId="14" fillId="0" borderId="44" xfId="49" applyFont="1" applyFill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6" fillId="0" borderId="45" xfId="49" applyFont="1" applyFill="1" applyBorder="1" applyAlignment="1">
      <alignment horizontal="left" vertical="center"/>
    </xf>
    <xf numFmtId="0" fontId="26" fillId="0" borderId="4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28" fillId="0" borderId="43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31" xfId="49" applyFill="1" applyBorder="1" applyAlignment="1">
      <alignment horizontal="left" vertical="center"/>
    </xf>
    <xf numFmtId="0" fontId="25" fillId="0" borderId="42" xfId="49" applyFont="1" applyFill="1" applyBorder="1" applyAlignment="1">
      <alignment horizontal="center" vertical="center"/>
    </xf>
    <xf numFmtId="0" fontId="21" fillId="0" borderId="44" xfId="49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center" vertical="center"/>
    </xf>
    <xf numFmtId="0" fontId="14" fillId="3" borderId="17" xfId="49" applyFont="1" applyFill="1" applyBorder="1" applyAlignment="1">
      <alignment horizontal="center" vertical="center"/>
    </xf>
    <xf numFmtId="0" fontId="13" fillId="3" borderId="18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29" fillId="0" borderId="22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3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7" fillId="0" borderId="46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14" fontId="24" fillId="0" borderId="29" xfId="49" applyNumberFormat="1" applyFont="1" applyBorder="1" applyAlignment="1">
      <alignment horizontal="center" vertical="center"/>
    </xf>
    <xf numFmtId="14" fontId="24" fillId="0" borderId="43" xfId="49" applyNumberFormat="1" applyFont="1" applyBorder="1" applyAlignment="1">
      <alignment horizontal="center" vertical="center"/>
    </xf>
    <xf numFmtId="0" fontId="17" fillId="0" borderId="28" xfId="49" applyFont="1" applyBorder="1" applyAlignment="1">
      <alignment vertical="center"/>
    </xf>
    <xf numFmtId="9" fontId="24" fillId="0" borderId="29" xfId="49" applyNumberFormat="1" applyFont="1" applyBorder="1" applyAlignment="1">
      <alignment horizontal="center" vertical="center"/>
    </xf>
    <xf numFmtId="0" fontId="24" fillId="0" borderId="43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24" fillId="0" borderId="43" xfId="49" applyFont="1" applyBorder="1" applyAlignment="1">
      <alignment vertical="center"/>
    </xf>
    <xf numFmtId="0" fontId="17" fillId="0" borderId="28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30" fillId="0" borderId="30" xfId="49" applyFont="1" applyBorder="1" applyAlignment="1">
      <alignment vertical="center"/>
    </xf>
    <xf numFmtId="0" fontId="24" fillId="0" borderId="31" xfId="49" applyFont="1" applyBorder="1" applyAlignment="1">
      <alignment horizontal="center" vertical="center"/>
    </xf>
    <xf numFmtId="0" fontId="24" fillId="0" borderId="44" xfId="49" applyFont="1" applyBorder="1" applyAlignment="1">
      <alignment horizontal="center" vertical="center"/>
    </xf>
    <xf numFmtId="0" fontId="17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14" fontId="24" fillId="0" borderId="31" xfId="49" applyNumberFormat="1" applyFont="1" applyBorder="1" applyAlignment="1">
      <alignment horizontal="center" vertical="center"/>
    </xf>
    <xf numFmtId="14" fontId="24" fillId="0" borderId="44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23" xfId="49" applyFont="1" applyBorder="1" applyAlignment="1">
      <alignment vertical="center"/>
    </xf>
    <xf numFmtId="0" fontId="21" fillId="0" borderId="25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5" xfId="49" applyFont="1" applyBorder="1" applyAlignment="1">
      <alignment vertical="center"/>
    </xf>
    <xf numFmtId="0" fontId="21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vertical="center"/>
    </xf>
    <xf numFmtId="0" fontId="17" fillId="0" borderId="29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41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7" fillId="0" borderId="29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center" vertical="center"/>
    </xf>
    <xf numFmtId="0" fontId="27" fillId="0" borderId="31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Font="1" applyBorder="1" applyAlignment="1">
      <alignment horizontal="center" vertical="center"/>
    </xf>
    <xf numFmtId="0" fontId="17" fillId="0" borderId="44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7" fillId="0" borderId="44" xfId="49" applyFont="1" applyBorder="1" applyAlignment="1">
      <alignment horizontal="center" vertical="center"/>
    </xf>
    <xf numFmtId="0" fontId="23" fillId="0" borderId="43" xfId="49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7" fillId="3" borderId="2" xfId="49" applyFont="1" applyFill="1" applyBorder="1" applyAlignment="1">
      <alignment horizontal="left" vertical="center"/>
    </xf>
    <xf numFmtId="0" fontId="21" fillId="3" borderId="2" xfId="49" applyFont="1" applyFill="1" applyBorder="1" applyAlignment="1">
      <alignment horizontal="center" vertical="center"/>
    </xf>
    <xf numFmtId="0" fontId="27" fillId="3" borderId="2" xfId="49" applyFont="1" applyFill="1" applyBorder="1" applyAlignment="1">
      <alignment vertical="center"/>
    </xf>
    <xf numFmtId="0" fontId="12" fillId="3" borderId="7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0" fontId="27" fillId="3" borderId="2" xfId="50" applyFont="1" applyFill="1" applyBorder="1" applyAlignment="1" applyProtection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27" fillId="0" borderId="2" xfId="5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49" fontId="27" fillId="0" borderId="5" xfId="51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14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27" fillId="0" borderId="7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33" fillId="0" borderId="22" xfId="49" applyFont="1" applyBorder="1" applyAlignment="1">
      <alignment horizontal="center" vertical="top"/>
    </xf>
    <xf numFmtId="0" fontId="16" fillId="0" borderId="24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14" fontId="16" fillId="0" borderId="29" xfId="49" applyNumberFormat="1" applyFont="1" applyBorder="1" applyAlignment="1">
      <alignment horizontal="center" vertical="center" wrapText="1"/>
    </xf>
    <xf numFmtId="14" fontId="16" fillId="0" borderId="43" xfId="49" applyNumberFormat="1" applyFont="1" applyBorder="1" applyAlignment="1">
      <alignment horizontal="center" vertical="center" wrapText="1"/>
    </xf>
    <xf numFmtId="14" fontId="16" fillId="0" borderId="29" xfId="49" applyNumberFormat="1" applyFont="1" applyBorder="1" applyAlignment="1">
      <alignment horizontal="center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14" fontId="16" fillId="0" borderId="31" xfId="49" applyNumberFormat="1" applyFont="1" applyBorder="1" applyAlignment="1">
      <alignment horizontal="center" vertical="center"/>
    </xf>
    <xf numFmtId="14" fontId="16" fillId="0" borderId="44" xfId="49" applyNumberFormat="1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 wrapText="1"/>
    </xf>
    <xf numFmtId="0" fontId="17" fillId="0" borderId="40" xfId="49" applyFont="1" applyBorder="1" applyAlignment="1">
      <alignment horizontal="left" vertical="center" wrapText="1"/>
    </xf>
    <xf numFmtId="0" fontId="17" fillId="0" borderId="60" xfId="49" applyFont="1" applyBorder="1" applyAlignment="1">
      <alignment horizontal="left" vertical="center"/>
    </xf>
    <xf numFmtId="0" fontId="17" fillId="0" borderId="61" xfId="49" applyFont="1" applyBorder="1" applyAlignment="1">
      <alignment horizontal="left" vertical="center"/>
    </xf>
    <xf numFmtId="0" fontId="34" fillId="0" borderId="62" xfId="49" applyFont="1" applyBorder="1" applyAlignment="1">
      <alignment horizontal="left" vertical="center" wrapText="1"/>
    </xf>
    <xf numFmtId="0" fontId="15" fillId="0" borderId="29" xfId="53" applyNumberFormat="1" applyFont="1" applyBorder="1" applyAlignment="1">
      <alignment horizontal="center" vertical="center"/>
    </xf>
    <xf numFmtId="0" fontId="35" fillId="0" borderId="28" xfId="53" applyNumberFormat="1" applyFont="1" applyBorder="1">
      <alignment vertical="center"/>
    </xf>
    <xf numFmtId="9" fontId="16" fillId="0" borderId="29" xfId="49" applyNumberFormat="1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9" fontId="16" fillId="0" borderId="38" xfId="49" applyNumberFormat="1" applyFont="1" applyFill="1" applyBorder="1" applyAlignment="1">
      <alignment horizontal="left" vertical="center"/>
    </xf>
    <xf numFmtId="9" fontId="16" fillId="0" borderId="33" xfId="49" applyNumberFormat="1" applyFont="1" applyFill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5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6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24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7" fillId="0" borderId="26" xfId="49" applyFont="1" applyBorder="1" applyAlignment="1">
      <alignment vertical="center"/>
    </xf>
    <xf numFmtId="58" fontId="21" fillId="0" borderId="24" xfId="49" applyNumberFormat="1" applyFont="1" applyBorder="1" applyAlignment="1">
      <alignment vertical="center"/>
    </xf>
    <xf numFmtId="0" fontId="27" fillId="0" borderId="37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36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7" fillId="0" borderId="68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7" xfId="49" applyFont="1" applyBorder="1" applyAlignment="1">
      <alignment horizontal="left" vertical="center" wrapText="1"/>
    </xf>
    <xf numFmtId="0" fontId="17" fillId="0" borderId="69" xfId="49" applyFont="1" applyBorder="1" applyAlignment="1">
      <alignment horizontal="left" vertical="center"/>
    </xf>
    <xf numFmtId="0" fontId="35" fillId="0" borderId="43" xfId="49" applyFont="1" applyBorder="1" applyAlignment="1">
      <alignment horizontal="center" vertical="center" wrapText="1"/>
    </xf>
    <xf numFmtId="0" fontId="19" fillId="0" borderId="43" xfId="49" applyFont="1" applyBorder="1" applyAlignment="1">
      <alignment horizontal="left" vertical="center" wrapText="1"/>
    </xf>
    <xf numFmtId="0" fontId="26" fillId="0" borderId="43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9" fontId="16" fillId="0" borderId="42" xfId="49" applyNumberFormat="1" applyFont="1" applyFill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16" fillId="0" borderId="71" xfId="49" applyFont="1" applyFill="1" applyBorder="1" applyAlignment="1">
      <alignment horizontal="left" vertical="center"/>
    </xf>
    <xf numFmtId="0" fontId="16" fillId="0" borderId="71" xfId="49" applyFont="1" applyFill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0" fontId="24" fillId="0" borderId="68" xfId="49" applyFont="1" applyBorder="1" applyAlignment="1">
      <alignment horizontal="center" vertical="center"/>
    </xf>
    <xf numFmtId="0" fontId="16" fillId="0" borderId="68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68" xfId="49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39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4044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86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39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286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59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393700</xdr:colOff>
          <xdr:row>50</xdr:row>
          <xdr:rowOff>208915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40447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59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146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39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59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159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0828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339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95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76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63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82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63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829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63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82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263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263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082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082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188595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34620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15621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188595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13030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205740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63600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175895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604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163195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6223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193040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850900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186055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1303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186055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3462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1562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20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20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20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20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2520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1</xdr:col>
          <xdr:colOff>596900</xdr:colOff>
          <xdr:row>46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64675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1</xdr:col>
          <xdr:colOff>596900</xdr:colOff>
          <xdr:row>47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632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4519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5</xdr:col>
          <xdr:colOff>635000</xdr:colOff>
          <xdr:row>47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622300</xdr:colOff>
          <xdr:row>46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4519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632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4519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4519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4519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4519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4519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4796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2520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339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159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632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97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97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1041400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5" customWidth="1"/>
    <col min="3" max="3" width="10.1666666666667" customWidth="1"/>
  </cols>
  <sheetData>
    <row r="1" ht="21" customHeight="1" spans="1:2">
      <c r="A1" s="446"/>
      <c r="B1" s="447" t="s">
        <v>0</v>
      </c>
    </row>
    <row r="2" spans="1:2">
      <c r="A2" s="12">
        <v>1</v>
      </c>
      <c r="B2" s="448" t="s">
        <v>1</v>
      </c>
    </row>
    <row r="3" spans="1:2">
      <c r="A3" s="12">
        <v>2</v>
      </c>
      <c r="B3" s="448" t="s">
        <v>2</v>
      </c>
    </row>
    <row r="4" spans="1:2">
      <c r="A4" s="12">
        <v>3</v>
      </c>
      <c r="B4" s="448" t="s">
        <v>3</v>
      </c>
    </row>
    <row r="5" spans="1:2">
      <c r="A5" s="12">
        <v>4</v>
      </c>
      <c r="B5" s="448" t="s">
        <v>4</v>
      </c>
    </row>
    <row r="6" spans="1:2">
      <c r="A6" s="12">
        <v>5</v>
      </c>
      <c r="B6" s="448" t="s">
        <v>5</v>
      </c>
    </row>
    <row r="7" spans="1:2">
      <c r="A7" s="12">
        <v>6</v>
      </c>
      <c r="B7" s="448" t="s">
        <v>6</v>
      </c>
    </row>
    <row r="8" s="444" customFormat="1" ht="15" customHeight="1" spans="1:2">
      <c r="A8" s="449">
        <v>7</v>
      </c>
      <c r="B8" s="450" t="s">
        <v>7</v>
      </c>
    </row>
    <row r="9" ht="19" customHeight="1" spans="1:2">
      <c r="A9" s="446"/>
      <c r="B9" s="451" t="s">
        <v>8</v>
      </c>
    </row>
    <row r="10" ht="16" customHeight="1" spans="1:2">
      <c r="A10" s="12">
        <v>1</v>
      </c>
      <c r="B10" s="452" t="s">
        <v>9</v>
      </c>
    </row>
    <row r="11" spans="1:2">
      <c r="A11" s="12">
        <v>2</v>
      </c>
      <c r="B11" s="448" t="s">
        <v>10</v>
      </c>
    </row>
    <row r="12" spans="1:2">
      <c r="A12" s="12">
        <v>3</v>
      </c>
      <c r="B12" s="450" t="s">
        <v>11</v>
      </c>
    </row>
    <row r="13" spans="1:2">
      <c r="A13" s="12">
        <v>4</v>
      </c>
      <c r="B13" s="448" t="s">
        <v>12</v>
      </c>
    </row>
    <row r="14" spans="1:2">
      <c r="A14" s="12">
        <v>5</v>
      </c>
      <c r="B14" s="448" t="s">
        <v>13</v>
      </c>
    </row>
    <row r="15" spans="1:2">
      <c r="A15" s="12">
        <v>6</v>
      </c>
      <c r="B15" s="448" t="s">
        <v>14</v>
      </c>
    </row>
    <row r="16" spans="1:2">
      <c r="A16" s="12">
        <v>7</v>
      </c>
      <c r="B16" s="448" t="s">
        <v>15</v>
      </c>
    </row>
    <row r="17" spans="1:2">
      <c r="A17" s="12">
        <v>8</v>
      </c>
      <c r="B17" s="448" t="s">
        <v>16</v>
      </c>
    </row>
    <row r="18" spans="1:2">
      <c r="A18" s="12">
        <v>9</v>
      </c>
      <c r="B18" s="448" t="s">
        <v>17</v>
      </c>
    </row>
    <row r="19" spans="1:2">
      <c r="A19" s="12"/>
      <c r="B19" s="448"/>
    </row>
    <row r="20" ht="20.25" spans="1:2">
      <c r="A20" s="446"/>
      <c r="B20" s="447" t="s">
        <v>18</v>
      </c>
    </row>
    <row r="21" spans="1:2">
      <c r="A21" s="12">
        <v>1</v>
      </c>
      <c r="B21" s="453" t="s">
        <v>19</v>
      </c>
    </row>
    <row r="22" spans="1:2">
      <c r="A22" s="12">
        <v>2</v>
      </c>
      <c r="B22" s="448" t="s">
        <v>20</v>
      </c>
    </row>
    <row r="23" spans="1:2">
      <c r="A23" s="12">
        <v>3</v>
      </c>
      <c r="B23" s="448" t="s">
        <v>21</v>
      </c>
    </row>
    <row r="24" spans="1:2">
      <c r="A24" s="12">
        <v>4</v>
      </c>
      <c r="B24" s="448" t="s">
        <v>22</v>
      </c>
    </row>
    <row r="25" spans="1:2">
      <c r="A25" s="12">
        <v>5</v>
      </c>
      <c r="B25" s="448" t="s">
        <v>23</v>
      </c>
    </row>
    <row r="26" spans="1:2">
      <c r="A26" s="12">
        <v>6</v>
      </c>
      <c r="B26" s="448" t="s">
        <v>24</v>
      </c>
    </row>
    <row r="27" spans="1:2">
      <c r="A27" s="12">
        <v>7</v>
      </c>
      <c r="B27" s="448" t="s">
        <v>25</v>
      </c>
    </row>
    <row r="28" spans="1:2">
      <c r="A28" s="12"/>
      <c r="B28" s="448"/>
    </row>
    <row r="29" ht="20.25" spans="1:2">
      <c r="A29" s="446"/>
      <c r="B29" s="447" t="s">
        <v>26</v>
      </c>
    </row>
    <row r="30" spans="1:2">
      <c r="A30" s="12">
        <v>1</v>
      </c>
      <c r="B30" s="453" t="s">
        <v>27</v>
      </c>
    </row>
    <row r="31" spans="1:2">
      <c r="A31" s="12">
        <v>2</v>
      </c>
      <c r="B31" s="448" t="s">
        <v>28</v>
      </c>
    </row>
    <row r="32" spans="1:2">
      <c r="A32" s="12">
        <v>3</v>
      </c>
      <c r="B32" s="448" t="s">
        <v>29</v>
      </c>
    </row>
    <row r="33" ht="28.5" spans="1:2">
      <c r="A33" s="12">
        <v>4</v>
      </c>
      <c r="B33" s="448" t="s">
        <v>30</v>
      </c>
    </row>
    <row r="34" spans="1:2">
      <c r="A34" s="12">
        <v>5</v>
      </c>
      <c r="B34" s="448" t="s">
        <v>31</v>
      </c>
    </row>
    <row r="35" spans="1:2">
      <c r="A35" s="12">
        <v>6</v>
      </c>
      <c r="B35" s="448" t="s">
        <v>32</v>
      </c>
    </row>
    <row r="36" spans="1:2">
      <c r="A36" s="12">
        <v>7</v>
      </c>
      <c r="B36" s="448" t="s">
        <v>33</v>
      </c>
    </row>
    <row r="37" spans="1:2">
      <c r="A37" s="12"/>
      <c r="B37" s="448"/>
    </row>
    <row r="39" spans="1:2">
      <c r="A39" s="454" t="s">
        <v>34</v>
      </c>
      <c r="B39" s="4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4" t="s">
        <v>35</v>
      </c>
      <c r="C2" s="425"/>
      <c r="D2" s="425"/>
      <c r="E2" s="425"/>
      <c r="F2" s="425"/>
      <c r="G2" s="425"/>
      <c r="H2" s="425"/>
      <c r="I2" s="439"/>
    </row>
    <row r="3" ht="28" customHeight="1" spans="2:9">
      <c r="B3" s="426"/>
      <c r="C3" s="427"/>
      <c r="D3" s="428" t="s">
        <v>36</v>
      </c>
      <c r="E3" s="429"/>
      <c r="F3" s="430" t="s">
        <v>37</v>
      </c>
      <c r="G3" s="431"/>
      <c r="H3" s="428" t="s">
        <v>38</v>
      </c>
      <c r="I3" s="440"/>
    </row>
    <row r="4" ht="28" customHeight="1" spans="2:9">
      <c r="B4" s="426" t="s">
        <v>39</v>
      </c>
      <c r="C4" s="427" t="s">
        <v>40</v>
      </c>
      <c r="D4" s="427" t="s">
        <v>41</v>
      </c>
      <c r="E4" s="427" t="s">
        <v>42</v>
      </c>
      <c r="F4" s="432" t="s">
        <v>41</v>
      </c>
      <c r="G4" s="432" t="s">
        <v>42</v>
      </c>
      <c r="H4" s="427" t="s">
        <v>41</v>
      </c>
      <c r="I4" s="441" t="s">
        <v>42</v>
      </c>
    </row>
    <row r="5" ht="28" customHeight="1" spans="2:9">
      <c r="B5" s="433" t="s">
        <v>43</v>
      </c>
      <c r="C5" s="12">
        <v>13</v>
      </c>
      <c r="D5" s="12">
        <v>0</v>
      </c>
      <c r="E5" s="12">
        <v>1</v>
      </c>
      <c r="F5" s="434">
        <v>0</v>
      </c>
      <c r="G5" s="434">
        <v>1</v>
      </c>
      <c r="H5" s="12">
        <v>1</v>
      </c>
      <c r="I5" s="442">
        <v>2</v>
      </c>
    </row>
    <row r="6" ht="28" customHeight="1" spans="2:9">
      <c r="B6" s="433" t="s">
        <v>44</v>
      </c>
      <c r="C6" s="12">
        <v>20</v>
      </c>
      <c r="D6" s="12">
        <v>0</v>
      </c>
      <c r="E6" s="12">
        <v>1</v>
      </c>
      <c r="F6" s="434">
        <v>1</v>
      </c>
      <c r="G6" s="434">
        <v>2</v>
      </c>
      <c r="H6" s="12">
        <v>2</v>
      </c>
      <c r="I6" s="442">
        <v>3</v>
      </c>
    </row>
    <row r="7" ht="28" customHeight="1" spans="2:9">
      <c r="B7" s="433" t="s">
        <v>45</v>
      </c>
      <c r="C7" s="12">
        <v>32</v>
      </c>
      <c r="D7" s="12">
        <v>0</v>
      </c>
      <c r="E7" s="12">
        <v>1</v>
      </c>
      <c r="F7" s="434">
        <v>2</v>
      </c>
      <c r="G7" s="434">
        <v>3</v>
      </c>
      <c r="H7" s="12">
        <v>3</v>
      </c>
      <c r="I7" s="442">
        <v>4</v>
      </c>
    </row>
    <row r="8" ht="28" customHeight="1" spans="2:9">
      <c r="B8" s="433" t="s">
        <v>46</v>
      </c>
      <c r="C8" s="12">
        <v>50</v>
      </c>
      <c r="D8" s="12">
        <v>1</v>
      </c>
      <c r="E8" s="12">
        <v>2</v>
      </c>
      <c r="F8" s="434">
        <v>3</v>
      </c>
      <c r="G8" s="434">
        <v>4</v>
      </c>
      <c r="H8" s="12">
        <v>5</v>
      </c>
      <c r="I8" s="442">
        <v>6</v>
      </c>
    </row>
    <row r="9" ht="28" customHeight="1" spans="2:9">
      <c r="B9" s="433" t="s">
        <v>47</v>
      </c>
      <c r="C9" s="12">
        <v>80</v>
      </c>
      <c r="D9" s="12">
        <v>2</v>
      </c>
      <c r="E9" s="12">
        <v>3</v>
      </c>
      <c r="F9" s="434">
        <v>5</v>
      </c>
      <c r="G9" s="434">
        <v>6</v>
      </c>
      <c r="H9" s="12">
        <v>7</v>
      </c>
      <c r="I9" s="442">
        <v>8</v>
      </c>
    </row>
    <row r="10" ht="28" customHeight="1" spans="2:9">
      <c r="B10" s="433" t="s">
        <v>48</v>
      </c>
      <c r="C10" s="12">
        <v>125</v>
      </c>
      <c r="D10" s="12">
        <v>3</v>
      </c>
      <c r="E10" s="12">
        <v>4</v>
      </c>
      <c r="F10" s="434">
        <v>7</v>
      </c>
      <c r="G10" s="434">
        <v>8</v>
      </c>
      <c r="H10" s="12">
        <v>10</v>
      </c>
      <c r="I10" s="442">
        <v>11</v>
      </c>
    </row>
    <row r="11" ht="28" customHeight="1" spans="2:9">
      <c r="B11" s="433" t="s">
        <v>49</v>
      </c>
      <c r="C11" s="12">
        <v>200</v>
      </c>
      <c r="D11" s="12">
        <v>5</v>
      </c>
      <c r="E11" s="12">
        <v>6</v>
      </c>
      <c r="F11" s="434">
        <v>10</v>
      </c>
      <c r="G11" s="434">
        <v>11</v>
      </c>
      <c r="H11" s="12">
        <v>14</v>
      </c>
      <c r="I11" s="442">
        <v>15</v>
      </c>
    </row>
    <row r="12" ht="28" customHeight="1" spans="2:9">
      <c r="B12" s="435" t="s">
        <v>50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51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tabSelected="1" zoomScale="125" zoomScaleNormal="125" topLeftCell="A19" workbookViewId="0">
      <selection activeCell="A42" sqref="A42:K42"/>
    </sheetView>
  </sheetViews>
  <sheetFormatPr defaultColWidth="10.3333333333333" defaultRowHeight="16.5" customHeight="1"/>
  <cols>
    <col min="1" max="1" width="11.0833333333333" style="202" customWidth="1"/>
    <col min="2" max="6" width="10.3333333333333" style="202"/>
    <col min="7" max="7" width="20.075" style="202" customWidth="1"/>
    <col min="8" max="9" width="10.3333333333333" style="202"/>
    <col min="10" max="10" width="8.83333333333333" style="202" customWidth="1"/>
    <col min="11" max="11" width="12" style="202" customWidth="1"/>
    <col min="12" max="16384" width="10.3333333333333" style="202"/>
  </cols>
  <sheetData>
    <row r="1" ht="21" spans="1:11">
      <c r="A1" s="334" t="s">
        <v>52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ht="17" customHeight="1" spans="1:11">
      <c r="A2" s="204" t="s">
        <v>53</v>
      </c>
      <c r="B2" s="335" t="s">
        <v>54</v>
      </c>
      <c r="C2" s="335"/>
      <c r="D2" s="205" t="s">
        <v>55</v>
      </c>
      <c r="E2" s="205"/>
      <c r="F2" s="335" t="s">
        <v>56</v>
      </c>
      <c r="G2" s="335"/>
      <c r="H2" s="206" t="s">
        <v>57</v>
      </c>
      <c r="I2" s="399" t="s">
        <v>56</v>
      </c>
      <c r="J2" s="399"/>
      <c r="K2" s="400"/>
    </row>
    <row r="3" ht="17" customHeight="1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ht="17" customHeight="1" spans="1:11">
      <c r="A4" s="213" t="s">
        <v>61</v>
      </c>
      <c r="B4" s="336" t="s">
        <v>62</v>
      </c>
      <c r="C4" s="337"/>
      <c r="D4" s="213" t="s">
        <v>63</v>
      </c>
      <c r="E4" s="216"/>
      <c r="F4" s="338" t="s">
        <v>64</v>
      </c>
      <c r="G4" s="339"/>
      <c r="H4" s="213" t="s">
        <v>65</v>
      </c>
      <c r="I4" s="216"/>
      <c r="J4" s="242" t="s">
        <v>66</v>
      </c>
      <c r="K4" s="291" t="s">
        <v>67</v>
      </c>
    </row>
    <row r="5" ht="17" customHeight="1" spans="1:11">
      <c r="A5" s="219" t="s">
        <v>68</v>
      </c>
      <c r="B5" s="336" t="s">
        <v>69</v>
      </c>
      <c r="C5" s="337"/>
      <c r="D5" s="213" t="s">
        <v>70</v>
      </c>
      <c r="E5" s="216"/>
      <c r="F5" s="340">
        <v>45802</v>
      </c>
      <c r="G5" s="341"/>
      <c r="H5" s="213" t="s">
        <v>71</v>
      </c>
      <c r="I5" s="216"/>
      <c r="J5" s="242" t="s">
        <v>66</v>
      </c>
      <c r="K5" s="291" t="s">
        <v>67</v>
      </c>
    </row>
    <row r="6" ht="17" customHeight="1" spans="1:11">
      <c r="A6" s="213" t="s">
        <v>72</v>
      </c>
      <c r="B6" s="336">
        <v>2</v>
      </c>
      <c r="C6" s="337">
        <v>5</v>
      </c>
      <c r="D6" s="219" t="s">
        <v>73</v>
      </c>
      <c r="E6" s="244"/>
      <c r="F6" s="340">
        <v>45838</v>
      </c>
      <c r="G6" s="341"/>
      <c r="H6" s="213" t="s">
        <v>74</v>
      </c>
      <c r="I6" s="216"/>
      <c r="J6" s="242" t="s">
        <v>66</v>
      </c>
      <c r="K6" s="291" t="s">
        <v>67</v>
      </c>
    </row>
    <row r="7" ht="17" customHeight="1" spans="1:11">
      <c r="A7" s="213" t="s">
        <v>75</v>
      </c>
      <c r="B7" s="342">
        <v>1800</v>
      </c>
      <c r="C7" s="343"/>
      <c r="D7" s="219" t="s">
        <v>76</v>
      </c>
      <c r="E7" s="243"/>
      <c r="F7" s="340">
        <v>45843</v>
      </c>
      <c r="G7" s="341"/>
      <c r="H7" s="213" t="s">
        <v>77</v>
      </c>
      <c r="I7" s="216"/>
      <c r="J7" s="242" t="s">
        <v>66</v>
      </c>
      <c r="K7" s="291" t="s">
        <v>67</v>
      </c>
    </row>
    <row r="8" ht="17" customHeight="1" spans="1:11">
      <c r="A8" s="228" t="s">
        <v>78</v>
      </c>
      <c r="B8" s="344" t="s">
        <v>79</v>
      </c>
      <c r="C8" s="345"/>
      <c r="D8" s="231" t="s">
        <v>80</v>
      </c>
      <c r="E8" s="232"/>
      <c r="F8" s="346">
        <v>45845</v>
      </c>
      <c r="G8" s="347"/>
      <c r="H8" s="231" t="s">
        <v>81</v>
      </c>
      <c r="I8" s="232"/>
      <c r="J8" s="250" t="s">
        <v>66</v>
      </c>
      <c r="K8" s="300" t="s">
        <v>67</v>
      </c>
    </row>
    <row r="9" ht="15" spans="1:11">
      <c r="A9" s="348" t="s">
        <v>82</v>
      </c>
      <c r="B9" s="349"/>
      <c r="C9" s="349"/>
      <c r="D9" s="349"/>
      <c r="E9" s="349"/>
      <c r="F9" s="349"/>
      <c r="G9" s="349"/>
      <c r="H9" s="349"/>
      <c r="I9" s="349"/>
      <c r="J9" s="349"/>
      <c r="K9" s="401"/>
    </row>
    <row r="10" ht="15" spans="1:11">
      <c r="A10" s="350" t="s">
        <v>83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402"/>
    </row>
    <row r="11" ht="14.25" spans="1:11">
      <c r="A11" s="352" t="s">
        <v>84</v>
      </c>
      <c r="B11" s="353" t="s">
        <v>85</v>
      </c>
      <c r="C11" s="354" t="s">
        <v>86</v>
      </c>
      <c r="D11" s="355"/>
      <c r="E11" s="356" t="s">
        <v>87</v>
      </c>
      <c r="F11" s="353" t="s">
        <v>85</v>
      </c>
      <c r="G11" s="354" t="s">
        <v>86</v>
      </c>
      <c r="H11" s="354" t="s">
        <v>88</v>
      </c>
      <c r="I11" s="356" t="s">
        <v>89</v>
      </c>
      <c r="J11" s="353" t="s">
        <v>85</v>
      </c>
      <c r="K11" s="403" t="s">
        <v>86</v>
      </c>
    </row>
    <row r="12" ht="14.25" spans="1:11">
      <c r="A12" s="219" t="s">
        <v>90</v>
      </c>
      <c r="B12" s="241" t="s">
        <v>85</v>
      </c>
      <c r="C12" s="242" t="s">
        <v>86</v>
      </c>
      <c r="D12" s="243"/>
      <c r="E12" s="244" t="s">
        <v>91</v>
      </c>
      <c r="F12" s="241" t="s">
        <v>85</v>
      </c>
      <c r="G12" s="242" t="s">
        <v>86</v>
      </c>
      <c r="H12" s="242" t="s">
        <v>88</v>
      </c>
      <c r="I12" s="244" t="s">
        <v>92</v>
      </c>
      <c r="J12" s="241" t="s">
        <v>85</v>
      </c>
      <c r="K12" s="291" t="s">
        <v>86</v>
      </c>
    </row>
    <row r="13" ht="14.25" spans="1:11">
      <c r="A13" s="219" t="s">
        <v>93</v>
      </c>
      <c r="B13" s="241" t="s">
        <v>85</v>
      </c>
      <c r="C13" s="242" t="s">
        <v>86</v>
      </c>
      <c r="D13" s="243"/>
      <c r="E13" s="244" t="s">
        <v>94</v>
      </c>
      <c r="F13" s="242" t="s">
        <v>95</v>
      </c>
      <c r="G13" s="242" t="s">
        <v>96</v>
      </c>
      <c r="H13" s="242" t="s">
        <v>88</v>
      </c>
      <c r="I13" s="244" t="s">
        <v>97</v>
      </c>
      <c r="J13" s="241" t="s">
        <v>85</v>
      </c>
      <c r="K13" s="291" t="s">
        <v>86</v>
      </c>
    </row>
    <row r="14" ht="15" spans="1:11">
      <c r="A14" s="231" t="s">
        <v>98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93"/>
    </row>
    <row r="15" ht="15" spans="1:11">
      <c r="A15" s="350" t="s">
        <v>99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402"/>
    </row>
    <row r="16" ht="14.25" spans="1:11">
      <c r="A16" s="357" t="s">
        <v>100</v>
      </c>
      <c r="B16" s="354" t="s">
        <v>95</v>
      </c>
      <c r="C16" s="354" t="s">
        <v>96</v>
      </c>
      <c r="D16" s="358"/>
      <c r="E16" s="359" t="s">
        <v>101</v>
      </c>
      <c r="F16" s="354" t="s">
        <v>95</v>
      </c>
      <c r="G16" s="354" t="s">
        <v>96</v>
      </c>
      <c r="H16" s="360"/>
      <c r="I16" s="359" t="s">
        <v>102</v>
      </c>
      <c r="J16" s="354" t="s">
        <v>95</v>
      </c>
      <c r="K16" s="403" t="s">
        <v>96</v>
      </c>
    </row>
    <row r="17" customHeight="1" spans="1:22">
      <c r="A17" s="224" t="s">
        <v>103</v>
      </c>
      <c r="B17" s="242" t="s">
        <v>95</v>
      </c>
      <c r="C17" s="242" t="s">
        <v>96</v>
      </c>
      <c r="D17" s="336"/>
      <c r="E17" s="265" t="s">
        <v>104</v>
      </c>
      <c r="F17" s="242" t="s">
        <v>95</v>
      </c>
      <c r="G17" s="242" t="s">
        <v>96</v>
      </c>
      <c r="H17" s="361"/>
      <c r="I17" s="265" t="s">
        <v>105</v>
      </c>
      <c r="J17" s="242" t="s">
        <v>95</v>
      </c>
      <c r="K17" s="291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2" t="s">
        <v>106</v>
      </c>
      <c r="B18" s="363"/>
      <c r="C18" s="363"/>
      <c r="D18" s="363"/>
      <c r="E18" s="363"/>
      <c r="F18" s="363"/>
      <c r="G18" s="363"/>
      <c r="H18" s="363"/>
      <c r="I18" s="363"/>
      <c r="J18" s="363"/>
      <c r="K18" s="405"/>
    </row>
    <row r="19" s="333" customFormat="1" ht="18" customHeight="1" spans="1:11">
      <c r="A19" s="350" t="s">
        <v>107</v>
      </c>
      <c r="B19" s="351"/>
      <c r="C19" s="351"/>
      <c r="D19" s="351"/>
      <c r="E19" s="351"/>
      <c r="F19" s="351"/>
      <c r="G19" s="351"/>
      <c r="H19" s="351"/>
      <c r="I19" s="351"/>
      <c r="J19" s="351"/>
      <c r="K19" s="402"/>
    </row>
    <row r="20" customHeight="1" spans="1:11">
      <c r="A20" s="364" t="s">
        <v>108</v>
      </c>
      <c r="B20" s="365"/>
      <c r="C20" s="365"/>
      <c r="D20" s="365"/>
      <c r="E20" s="365"/>
      <c r="F20" s="365"/>
      <c r="G20" s="365"/>
      <c r="H20" s="365"/>
      <c r="I20" s="365"/>
      <c r="J20" s="365"/>
      <c r="K20" s="406"/>
    </row>
    <row r="21" ht="21.75" customHeight="1" spans="1:11">
      <c r="A21" s="366" t="s">
        <v>109</v>
      </c>
      <c r="B21" s="367" t="s">
        <v>110</v>
      </c>
      <c r="C21" s="367" t="s">
        <v>111</v>
      </c>
      <c r="D21" s="367" t="s">
        <v>112</v>
      </c>
      <c r="E21" s="367" t="s">
        <v>113</v>
      </c>
      <c r="F21" s="367" t="s">
        <v>114</v>
      </c>
      <c r="G21" s="367"/>
      <c r="H21" s="265"/>
      <c r="I21" s="265"/>
      <c r="J21" s="265"/>
      <c r="K21" s="303" t="s">
        <v>115</v>
      </c>
    </row>
    <row r="22" customHeight="1" spans="1:12">
      <c r="A22" s="368" t="s">
        <v>116</v>
      </c>
      <c r="B22" s="369">
        <v>1</v>
      </c>
      <c r="C22" s="369">
        <v>1</v>
      </c>
      <c r="D22" s="369">
        <v>1</v>
      </c>
      <c r="E22" s="369">
        <v>1</v>
      </c>
      <c r="F22" s="369">
        <v>1</v>
      </c>
      <c r="G22" s="369"/>
      <c r="H22" s="369"/>
      <c r="I22" s="369"/>
      <c r="J22" s="369"/>
      <c r="K22" s="407"/>
      <c r="L22" s="333"/>
    </row>
    <row r="23" customHeight="1" spans="1:11">
      <c r="A23" s="368" t="s">
        <v>117</v>
      </c>
      <c r="B23" s="369">
        <v>1</v>
      </c>
      <c r="C23" s="369">
        <v>1</v>
      </c>
      <c r="D23" s="369">
        <v>1</v>
      </c>
      <c r="E23" s="369">
        <v>1</v>
      </c>
      <c r="F23" s="369">
        <v>1</v>
      </c>
      <c r="G23" s="369"/>
      <c r="H23" s="369"/>
      <c r="I23" s="369"/>
      <c r="J23" s="369"/>
      <c r="K23" s="407"/>
    </row>
    <row r="24" customHeight="1" spans="1:11">
      <c r="A24" s="368"/>
      <c r="B24" s="369"/>
      <c r="C24" s="369"/>
      <c r="D24" s="369"/>
      <c r="E24" s="369"/>
      <c r="F24" s="369"/>
      <c r="G24" s="369"/>
      <c r="H24" s="369"/>
      <c r="I24" s="369"/>
      <c r="J24" s="369"/>
      <c r="K24" s="408"/>
    </row>
    <row r="25" customHeight="1" spans="1:1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408"/>
    </row>
    <row r="26" customHeight="1" spans="1:11">
      <c r="A26" s="370"/>
      <c r="B26" s="369"/>
      <c r="C26" s="369"/>
      <c r="D26" s="369"/>
      <c r="E26" s="369"/>
      <c r="F26" s="369"/>
      <c r="G26" s="369"/>
      <c r="H26" s="369"/>
      <c r="I26" s="369"/>
      <c r="J26" s="369"/>
      <c r="K26" s="409"/>
    </row>
    <row r="27" customHeight="1" spans="1:11">
      <c r="A27" s="370"/>
      <c r="B27" s="369"/>
      <c r="C27" s="369"/>
      <c r="D27" s="369"/>
      <c r="E27" s="369"/>
      <c r="F27" s="369"/>
      <c r="G27" s="369"/>
      <c r="H27" s="369"/>
      <c r="I27" s="369"/>
      <c r="J27" s="369"/>
      <c r="K27" s="409"/>
    </row>
    <row r="28" customHeight="1" spans="1:11">
      <c r="A28" s="249"/>
      <c r="B28" s="371"/>
      <c r="C28" s="371"/>
      <c r="D28" s="371"/>
      <c r="E28" s="371"/>
      <c r="F28" s="371"/>
      <c r="G28" s="371"/>
      <c r="H28" s="371"/>
      <c r="I28" s="371"/>
      <c r="J28" s="371"/>
      <c r="K28" s="410"/>
    </row>
    <row r="29" ht="18" customHeight="1" spans="1:11">
      <c r="A29" s="372" t="s">
        <v>118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11"/>
    </row>
    <row r="30" ht="18.75" customHeight="1" spans="1:11">
      <c r="A30" s="374" t="s">
        <v>119</v>
      </c>
      <c r="B30" s="375"/>
      <c r="C30" s="375"/>
      <c r="D30" s="375"/>
      <c r="E30" s="375"/>
      <c r="F30" s="375"/>
      <c r="G30" s="375"/>
      <c r="H30" s="375"/>
      <c r="I30" s="375"/>
      <c r="J30" s="375"/>
      <c r="K30" s="412"/>
    </row>
    <row r="31" ht="18.75" customHeight="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413"/>
    </row>
    <row r="32" ht="18" customHeight="1" spans="1:11">
      <c r="A32" s="378" t="s">
        <v>120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14"/>
    </row>
    <row r="33" ht="14.25" spans="1:11">
      <c r="A33" s="380" t="s">
        <v>121</v>
      </c>
      <c r="B33" s="381"/>
      <c r="C33" s="381"/>
      <c r="D33" s="381"/>
      <c r="E33" s="381"/>
      <c r="F33" s="381"/>
      <c r="G33" s="381"/>
      <c r="H33" s="381"/>
      <c r="I33" s="381"/>
      <c r="J33" s="381"/>
      <c r="K33" s="415"/>
    </row>
    <row r="34" ht="15" spans="1:11">
      <c r="A34" s="119" t="s">
        <v>122</v>
      </c>
      <c r="B34" s="121"/>
      <c r="C34" s="242" t="s">
        <v>66</v>
      </c>
      <c r="D34" s="242" t="s">
        <v>67</v>
      </c>
      <c r="E34" s="382" t="s">
        <v>123</v>
      </c>
      <c r="F34" s="383"/>
      <c r="G34" s="383"/>
      <c r="H34" s="383"/>
      <c r="I34" s="383"/>
      <c r="J34" s="383"/>
      <c r="K34" s="416"/>
    </row>
    <row r="35" ht="15" spans="1:11">
      <c r="A35" s="384" t="s">
        <v>124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</row>
    <row r="36" ht="17" customHeight="1" spans="1:11">
      <c r="A36" s="385" t="s">
        <v>125</v>
      </c>
      <c r="B36" s="386"/>
      <c r="C36" s="386"/>
      <c r="D36" s="386"/>
      <c r="E36" s="386"/>
      <c r="F36" s="386"/>
      <c r="G36" s="386"/>
      <c r="H36" s="386"/>
      <c r="I36" s="386"/>
      <c r="J36" s="386"/>
      <c r="K36" s="417"/>
    </row>
    <row r="37" ht="17" customHeight="1" spans="1:11">
      <c r="A37" s="387" t="s">
        <v>126</v>
      </c>
      <c r="B37" s="388"/>
      <c r="C37" s="388"/>
      <c r="D37" s="388"/>
      <c r="E37" s="388"/>
      <c r="F37" s="388"/>
      <c r="G37" s="388"/>
      <c r="H37" s="388"/>
      <c r="I37" s="388"/>
      <c r="J37" s="388"/>
      <c r="K37" s="418"/>
    </row>
    <row r="38" ht="17" customHeight="1" spans="1:11">
      <c r="A38" s="387" t="s">
        <v>127</v>
      </c>
      <c r="B38" s="388"/>
      <c r="C38" s="388"/>
      <c r="D38" s="388"/>
      <c r="E38" s="388"/>
      <c r="F38" s="388"/>
      <c r="G38" s="388"/>
      <c r="H38" s="388"/>
      <c r="I38" s="388"/>
      <c r="J38" s="388"/>
      <c r="K38" s="418"/>
    </row>
    <row r="39" ht="17" customHeight="1" spans="1:11">
      <c r="A39" s="387" t="s">
        <v>128</v>
      </c>
      <c r="B39" s="388"/>
      <c r="C39" s="388"/>
      <c r="D39" s="388"/>
      <c r="E39" s="388"/>
      <c r="F39" s="388"/>
      <c r="G39" s="388"/>
      <c r="H39" s="388"/>
      <c r="I39" s="388"/>
      <c r="J39" s="388"/>
      <c r="K39" s="418"/>
    </row>
    <row r="40" ht="17" customHeight="1" spans="1:11">
      <c r="A40" s="387" t="s">
        <v>129</v>
      </c>
      <c r="B40" s="388"/>
      <c r="C40" s="388"/>
      <c r="D40" s="388"/>
      <c r="E40" s="388"/>
      <c r="F40" s="388"/>
      <c r="G40" s="388"/>
      <c r="H40" s="388"/>
      <c r="I40" s="388"/>
      <c r="J40" s="388"/>
      <c r="K40" s="418"/>
    </row>
    <row r="41" ht="17" customHeight="1" spans="1:11">
      <c r="A41" s="387" t="s">
        <v>130</v>
      </c>
      <c r="B41" s="388"/>
      <c r="C41" s="388"/>
      <c r="D41" s="388"/>
      <c r="E41" s="388"/>
      <c r="F41" s="388"/>
      <c r="G41" s="388"/>
      <c r="H41" s="388"/>
      <c r="I41" s="388"/>
      <c r="J41" s="388"/>
      <c r="K41" s="418"/>
    </row>
    <row r="42" ht="17" customHeight="1" spans="1:11">
      <c r="A42" s="387" t="s">
        <v>131</v>
      </c>
      <c r="B42" s="388"/>
      <c r="C42" s="388"/>
      <c r="D42" s="388"/>
      <c r="E42" s="388"/>
      <c r="F42" s="388"/>
      <c r="G42" s="388"/>
      <c r="H42" s="388"/>
      <c r="I42" s="388"/>
      <c r="J42" s="388"/>
      <c r="K42" s="418"/>
    </row>
    <row r="43" ht="14.25" spans="1:1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306"/>
    </row>
    <row r="44" ht="15" spans="1:11">
      <c r="A44" s="267" t="s">
        <v>132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4"/>
    </row>
    <row r="45" ht="15" spans="1:11">
      <c r="A45" s="350" t="s">
        <v>133</v>
      </c>
      <c r="B45" s="351"/>
      <c r="C45" s="351"/>
      <c r="D45" s="351"/>
      <c r="E45" s="351"/>
      <c r="F45" s="351"/>
      <c r="G45" s="351"/>
      <c r="H45" s="351"/>
      <c r="I45" s="351"/>
      <c r="J45" s="351"/>
      <c r="K45" s="402"/>
    </row>
    <row r="46" ht="14.25" spans="1:11">
      <c r="A46" s="357" t="s">
        <v>134</v>
      </c>
      <c r="B46" s="354" t="s">
        <v>95</v>
      </c>
      <c r="C46" s="354" t="s">
        <v>96</v>
      </c>
      <c r="D46" s="354" t="s">
        <v>88</v>
      </c>
      <c r="E46" s="359" t="s">
        <v>135</v>
      </c>
      <c r="F46" s="354" t="s">
        <v>95</v>
      </c>
      <c r="G46" s="354" t="s">
        <v>96</v>
      </c>
      <c r="H46" s="354" t="s">
        <v>88</v>
      </c>
      <c r="I46" s="359" t="s">
        <v>136</v>
      </c>
      <c r="J46" s="354" t="s">
        <v>95</v>
      </c>
      <c r="K46" s="403" t="s">
        <v>96</v>
      </c>
    </row>
    <row r="47" ht="14.25" spans="1:11">
      <c r="A47" s="224" t="s">
        <v>87</v>
      </c>
      <c r="B47" s="242" t="s">
        <v>95</v>
      </c>
      <c r="C47" s="242" t="s">
        <v>96</v>
      </c>
      <c r="D47" s="242" t="s">
        <v>88</v>
      </c>
      <c r="E47" s="265" t="s">
        <v>94</v>
      </c>
      <c r="F47" s="242" t="s">
        <v>95</v>
      </c>
      <c r="G47" s="242" t="s">
        <v>96</v>
      </c>
      <c r="H47" s="242" t="s">
        <v>88</v>
      </c>
      <c r="I47" s="265" t="s">
        <v>105</v>
      </c>
      <c r="J47" s="242" t="s">
        <v>95</v>
      </c>
      <c r="K47" s="291" t="s">
        <v>96</v>
      </c>
    </row>
    <row r="48" ht="15" spans="1:11">
      <c r="A48" s="231" t="s">
        <v>137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93"/>
    </row>
    <row r="49" ht="15" spans="1:11">
      <c r="A49" s="384" t="s">
        <v>138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</row>
    <row r="50" spans="1:11">
      <c r="A50" s="387" t="s">
        <v>139</v>
      </c>
      <c r="B50" s="388"/>
      <c r="C50" s="388"/>
      <c r="D50" s="388"/>
      <c r="E50" s="388"/>
      <c r="F50" s="388"/>
      <c r="G50" s="388"/>
      <c r="H50" s="388"/>
      <c r="I50" s="388"/>
      <c r="J50" s="388"/>
      <c r="K50" s="418"/>
    </row>
    <row r="51" spans="1:11">
      <c r="A51" s="389" t="s">
        <v>140</v>
      </c>
      <c r="B51" s="288" t="s">
        <v>141</v>
      </c>
      <c r="C51" s="288"/>
      <c r="D51" s="390" t="s">
        <v>142</v>
      </c>
      <c r="E51" s="391" t="s">
        <v>143</v>
      </c>
      <c r="F51" s="392" t="s">
        <v>144</v>
      </c>
      <c r="G51" s="393">
        <v>45813</v>
      </c>
      <c r="H51" s="394" t="s">
        <v>145</v>
      </c>
      <c r="I51" s="419"/>
      <c r="J51" s="111"/>
      <c r="K51" s="420"/>
    </row>
    <row r="52" spans="1:11">
      <c r="A52" s="384" t="s">
        <v>146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</row>
    <row r="53" ht="15" spans="1:11">
      <c r="A53" s="395"/>
      <c r="B53" s="396"/>
      <c r="C53" s="396"/>
      <c r="D53" s="396"/>
      <c r="E53" s="396"/>
      <c r="F53" s="396"/>
      <c r="G53" s="396"/>
      <c r="H53" s="396"/>
      <c r="I53" s="396"/>
      <c r="J53" s="396"/>
      <c r="K53" s="421"/>
    </row>
    <row r="54" ht="15" spans="1:11">
      <c r="A54" s="389" t="s">
        <v>140</v>
      </c>
      <c r="B54" s="397"/>
      <c r="C54" s="397"/>
      <c r="D54" s="390" t="s">
        <v>142</v>
      </c>
      <c r="E54" s="398"/>
      <c r="F54" s="392" t="s">
        <v>147</v>
      </c>
      <c r="G54" s="393"/>
      <c r="H54" s="394" t="s">
        <v>145</v>
      </c>
      <c r="I54" s="419"/>
      <c r="J54" s="422"/>
      <c r="K54" s="423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393700</xdr:colOff>
                    <xdr:row>50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175895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163195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1</xdr:col>
                    <xdr:colOff>596900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1</xdr:col>
                    <xdr:colOff>596900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5</xdr:col>
                    <xdr:colOff>635000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622300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9"/>
  <sheetViews>
    <sheetView workbookViewId="0">
      <selection activeCell="E22" sqref="E22"/>
    </sheetView>
  </sheetViews>
  <sheetFormatPr defaultColWidth="9" defaultRowHeight="26" customHeight="1"/>
  <cols>
    <col min="1" max="1" width="25.125" style="68" customWidth="1"/>
    <col min="2" max="6" width="12" style="68" customWidth="1"/>
    <col min="7" max="7" width="1.33333333333333" style="68" customWidth="1"/>
    <col min="8" max="8" width="17.8" style="69" customWidth="1"/>
    <col min="9" max="9" width="17" style="69" customWidth="1"/>
    <col min="10" max="10" width="18.5" style="68" customWidth="1"/>
    <col min="11" max="11" width="16.6666666666667" style="68" customWidth="1"/>
    <col min="12" max="12" width="14.1666666666667" style="68" customWidth="1"/>
    <col min="13" max="13" width="16.3333333333333" style="68" customWidth="1"/>
    <col min="14" max="16384" width="9" style="68"/>
  </cols>
  <sheetData>
    <row r="1" ht="19.5" customHeight="1" spans="1:13">
      <c r="A1" s="70" t="s">
        <v>148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ht="19.5" customHeight="1" spans="1:13">
      <c r="A2" s="314" t="s">
        <v>61</v>
      </c>
      <c r="B2" s="315" t="str">
        <f>首期!B4</f>
        <v>TAFFCN92856</v>
      </c>
      <c r="C2" s="315"/>
      <c r="D2" s="316" t="s">
        <v>68</v>
      </c>
      <c r="E2" s="315" t="str">
        <f>首期!B5</f>
        <v>女式羽绒马甲</v>
      </c>
      <c r="F2" s="315"/>
      <c r="G2" s="317"/>
      <c r="H2" s="318" t="s">
        <v>57</v>
      </c>
      <c r="I2" s="315" t="str">
        <f>首期!I2</f>
        <v>青岛锦瑞麟服装有限公司</v>
      </c>
      <c r="J2" s="315"/>
      <c r="K2" s="315"/>
      <c r="L2" s="315"/>
      <c r="M2" s="315"/>
    </row>
    <row r="3" ht="19.5" customHeight="1" spans="1:13">
      <c r="A3" s="319" t="s">
        <v>149</v>
      </c>
      <c r="B3" s="320" t="s">
        <v>150</v>
      </c>
      <c r="C3" s="320"/>
      <c r="D3" s="320"/>
      <c r="E3" s="320"/>
      <c r="F3" s="320"/>
      <c r="G3" s="317"/>
      <c r="H3" s="76" t="s">
        <v>151</v>
      </c>
      <c r="I3" s="76"/>
      <c r="J3" s="76"/>
      <c r="K3" s="76"/>
      <c r="L3" s="76"/>
      <c r="M3" s="76"/>
    </row>
    <row r="4" ht="19.5" customHeight="1" spans="1:13">
      <c r="A4" s="319"/>
      <c r="B4" s="321" t="s">
        <v>152</v>
      </c>
      <c r="C4" s="321" t="s">
        <v>153</v>
      </c>
      <c r="D4" s="321" t="s">
        <v>154</v>
      </c>
      <c r="E4" s="321" t="s">
        <v>155</v>
      </c>
      <c r="F4" s="321" t="s">
        <v>156</v>
      </c>
      <c r="G4" s="317"/>
      <c r="H4" s="322" t="s">
        <v>157</v>
      </c>
      <c r="I4" s="322" t="s">
        <v>158</v>
      </c>
      <c r="J4" s="329"/>
      <c r="K4" s="330"/>
      <c r="L4" s="330"/>
      <c r="M4" s="330"/>
    </row>
    <row r="5" ht="19.5" customHeight="1" spans="1:13">
      <c r="A5" s="319"/>
      <c r="B5" s="321" t="s">
        <v>159</v>
      </c>
      <c r="C5" s="321" t="s">
        <v>160</v>
      </c>
      <c r="D5" s="323" t="s">
        <v>161</v>
      </c>
      <c r="E5" s="323" t="s">
        <v>162</v>
      </c>
      <c r="F5" s="323" t="s">
        <v>163</v>
      </c>
      <c r="G5" s="317"/>
      <c r="H5" s="324" t="s">
        <v>164</v>
      </c>
      <c r="I5" s="331"/>
      <c r="J5" s="332"/>
      <c r="K5" s="332"/>
      <c r="L5" s="332"/>
      <c r="M5" s="332"/>
    </row>
    <row r="6" ht="19.5" customHeight="1" spans="1:13">
      <c r="A6" s="325" t="s">
        <v>165</v>
      </c>
      <c r="B6" s="326">
        <f>C6-2</f>
        <v>59</v>
      </c>
      <c r="C6" s="325">
        <v>61</v>
      </c>
      <c r="D6" s="326">
        <f>C6+2</f>
        <v>63</v>
      </c>
      <c r="E6" s="326">
        <f>D6+2</f>
        <v>65</v>
      </c>
      <c r="F6" s="326">
        <f>E6+1</f>
        <v>66</v>
      </c>
      <c r="G6" s="317"/>
      <c r="H6" s="327" t="s">
        <v>166</v>
      </c>
      <c r="I6" s="327" t="s">
        <v>167</v>
      </c>
      <c r="J6" s="332"/>
      <c r="K6" s="332"/>
      <c r="L6" s="332"/>
      <c r="M6" s="332"/>
    </row>
    <row r="7" ht="19.5" customHeight="1" spans="1:13">
      <c r="A7" s="325" t="s">
        <v>168</v>
      </c>
      <c r="B7" s="326">
        <f>C7-2</f>
        <v>58</v>
      </c>
      <c r="C7" s="325">
        <v>60</v>
      </c>
      <c r="D7" s="326">
        <f>C7+2</f>
        <v>62</v>
      </c>
      <c r="E7" s="326">
        <f>D7+2</f>
        <v>64</v>
      </c>
      <c r="F7" s="326">
        <f>E7+1</f>
        <v>65</v>
      </c>
      <c r="G7" s="317"/>
      <c r="H7" s="327" t="s">
        <v>169</v>
      </c>
      <c r="I7" s="327" t="s">
        <v>170</v>
      </c>
      <c r="J7" s="332"/>
      <c r="K7" s="332"/>
      <c r="L7" s="332"/>
      <c r="M7" s="332"/>
    </row>
    <row r="8" ht="19.5" customHeight="1" spans="1:13">
      <c r="A8" s="325" t="s">
        <v>171</v>
      </c>
      <c r="B8" s="326">
        <f t="shared" ref="B8:B10" si="0">C8-4</f>
        <v>98</v>
      </c>
      <c r="C8" s="325">
        <v>102</v>
      </c>
      <c r="D8" s="326">
        <f t="shared" ref="D8:D10" si="1">C8+4</f>
        <v>106</v>
      </c>
      <c r="E8" s="326">
        <f>D8+4</f>
        <v>110</v>
      </c>
      <c r="F8" s="326">
        <f t="shared" ref="F8:F10" si="2">E8+6</f>
        <v>116</v>
      </c>
      <c r="G8" s="317"/>
      <c r="H8" s="327" t="s">
        <v>172</v>
      </c>
      <c r="I8" s="327" t="s">
        <v>172</v>
      </c>
      <c r="J8" s="332"/>
      <c r="K8" s="332"/>
      <c r="L8" s="332"/>
      <c r="M8" s="332"/>
    </row>
    <row r="9" ht="19.5" customHeight="1" spans="1:13">
      <c r="A9" s="325" t="s">
        <v>173</v>
      </c>
      <c r="B9" s="326">
        <f t="shared" si="0"/>
        <v>88</v>
      </c>
      <c r="C9" s="325">
        <v>92</v>
      </c>
      <c r="D9" s="326">
        <f t="shared" si="1"/>
        <v>96</v>
      </c>
      <c r="E9" s="326">
        <f>D9+5</f>
        <v>101</v>
      </c>
      <c r="F9" s="326">
        <f t="shared" si="2"/>
        <v>107</v>
      </c>
      <c r="G9" s="317"/>
      <c r="H9" s="327" t="s">
        <v>167</v>
      </c>
      <c r="I9" s="327" t="s">
        <v>174</v>
      </c>
      <c r="J9" s="332"/>
      <c r="K9" s="332"/>
      <c r="L9" s="332"/>
      <c r="M9" s="332"/>
    </row>
    <row r="10" ht="19.5" customHeight="1" spans="1:13">
      <c r="A10" s="325" t="s">
        <v>175</v>
      </c>
      <c r="B10" s="326">
        <f t="shared" si="0"/>
        <v>102</v>
      </c>
      <c r="C10" s="328">
        <v>106</v>
      </c>
      <c r="D10" s="326">
        <f t="shared" si="1"/>
        <v>110</v>
      </c>
      <c r="E10" s="326">
        <f>D10+5</f>
        <v>115</v>
      </c>
      <c r="F10" s="326">
        <f t="shared" si="2"/>
        <v>121</v>
      </c>
      <c r="G10" s="317"/>
      <c r="H10" s="327" t="s">
        <v>166</v>
      </c>
      <c r="I10" s="327" t="s">
        <v>167</v>
      </c>
      <c r="J10" s="332"/>
      <c r="K10" s="332"/>
      <c r="L10" s="332"/>
      <c r="M10" s="332"/>
    </row>
    <row r="11" ht="19.5" customHeight="1" spans="1:13">
      <c r="A11" s="325" t="s">
        <v>176</v>
      </c>
      <c r="B11" s="326">
        <f t="shared" ref="B11:B14" si="3">C11-1</f>
        <v>37</v>
      </c>
      <c r="C11" s="325">
        <v>38</v>
      </c>
      <c r="D11" s="326">
        <f>C11+1</f>
        <v>39</v>
      </c>
      <c r="E11" s="326">
        <f>D11+1</f>
        <v>40</v>
      </c>
      <c r="F11" s="326">
        <f>E11+1.2</f>
        <v>41.2</v>
      </c>
      <c r="G11" s="317"/>
      <c r="H11" s="327" t="s">
        <v>174</v>
      </c>
      <c r="I11" s="327" t="s">
        <v>172</v>
      </c>
      <c r="J11" s="332"/>
      <c r="K11" s="332"/>
      <c r="L11" s="332"/>
      <c r="M11" s="332"/>
    </row>
    <row r="12" ht="19.5" customHeight="1" spans="1:13">
      <c r="A12" s="328" t="s">
        <v>177</v>
      </c>
      <c r="B12" s="328">
        <f>C12</f>
        <v>6.5</v>
      </c>
      <c r="C12" s="325">
        <v>6.5</v>
      </c>
      <c r="D12" s="328">
        <f>C12</f>
        <v>6.5</v>
      </c>
      <c r="E12" s="328">
        <f>D12</f>
        <v>6.5</v>
      </c>
      <c r="F12" s="328">
        <f>E12</f>
        <v>6.5</v>
      </c>
      <c r="G12" s="317"/>
      <c r="H12" s="327" t="s">
        <v>169</v>
      </c>
      <c r="I12" s="327" t="s">
        <v>169</v>
      </c>
      <c r="J12" s="332"/>
      <c r="K12" s="332"/>
      <c r="L12" s="332"/>
      <c r="M12" s="332"/>
    </row>
    <row r="13" ht="19.5" customHeight="1" spans="1:13">
      <c r="A13" s="325" t="s">
        <v>178</v>
      </c>
      <c r="B13" s="326">
        <f t="shared" si="3"/>
        <v>48</v>
      </c>
      <c r="C13" s="325">
        <v>49</v>
      </c>
      <c r="D13" s="326">
        <f>C13+1</f>
        <v>50</v>
      </c>
      <c r="E13" s="326">
        <f>D13+1</f>
        <v>51</v>
      </c>
      <c r="F13" s="326">
        <f>E13+1.5</f>
        <v>52.5</v>
      </c>
      <c r="G13" s="317"/>
      <c r="H13" s="327" t="s">
        <v>172</v>
      </c>
      <c r="I13" s="327" t="s">
        <v>172</v>
      </c>
      <c r="J13" s="332"/>
      <c r="K13" s="332"/>
      <c r="L13" s="332"/>
      <c r="M13" s="332"/>
    </row>
    <row r="14" ht="19.5" customHeight="1" spans="1:13">
      <c r="A14" s="325" t="s">
        <v>179</v>
      </c>
      <c r="B14" s="326">
        <f t="shared" si="3"/>
        <v>16</v>
      </c>
      <c r="C14" s="325">
        <v>17</v>
      </c>
      <c r="D14" s="326">
        <f>C14</f>
        <v>17</v>
      </c>
      <c r="E14" s="326">
        <f>C14+1.5</f>
        <v>18.5</v>
      </c>
      <c r="F14" s="326">
        <f>E14</f>
        <v>18.5</v>
      </c>
      <c r="G14" s="317"/>
      <c r="H14" s="327" t="s">
        <v>174</v>
      </c>
      <c r="I14" s="327" t="s">
        <v>174</v>
      </c>
      <c r="J14" s="332"/>
      <c r="K14" s="332"/>
      <c r="L14" s="332"/>
      <c r="M14" s="332"/>
    </row>
    <row r="15" ht="19.5" customHeight="1" spans="1:13">
      <c r="A15" s="325" t="s">
        <v>180</v>
      </c>
      <c r="B15" s="326">
        <v>55</v>
      </c>
      <c r="C15" s="326">
        <v>60</v>
      </c>
      <c r="D15" s="326">
        <v>65</v>
      </c>
      <c r="E15" s="326">
        <v>70</v>
      </c>
      <c r="F15" s="326">
        <v>75</v>
      </c>
      <c r="G15" s="317"/>
      <c r="H15" s="327"/>
      <c r="I15" s="96"/>
      <c r="J15" s="332"/>
      <c r="K15" s="332"/>
      <c r="L15" s="332"/>
      <c r="M15" s="332"/>
    </row>
    <row r="16" ht="19.5" customHeight="1" spans="1:13">
      <c r="A16" s="325" t="s">
        <v>181</v>
      </c>
      <c r="B16" s="326">
        <v>52</v>
      </c>
      <c r="C16" s="326">
        <v>57</v>
      </c>
      <c r="D16" s="326">
        <v>62</v>
      </c>
      <c r="E16" s="326">
        <v>67</v>
      </c>
      <c r="F16" s="326">
        <v>72</v>
      </c>
      <c r="G16" s="317"/>
      <c r="H16" s="327"/>
      <c r="I16" s="96"/>
      <c r="J16" s="332"/>
      <c r="K16" s="332"/>
      <c r="L16" s="332"/>
      <c r="M16" s="332"/>
    </row>
    <row r="17" ht="14.25" spans="1:13">
      <c r="A17" s="88" t="s">
        <v>182</v>
      </c>
      <c r="D17" s="89"/>
      <c r="E17" s="89"/>
      <c r="F17" s="89"/>
      <c r="G17" s="89"/>
      <c r="H17" s="102"/>
      <c r="I17" s="102"/>
      <c r="J17" s="89"/>
      <c r="K17" s="89"/>
      <c r="L17" s="89"/>
      <c r="M17" s="89"/>
    </row>
    <row r="18" ht="14.25" spans="1:13">
      <c r="A18" s="68" t="s">
        <v>183</v>
      </c>
      <c r="D18" s="89"/>
      <c r="E18" s="89"/>
      <c r="F18" s="89"/>
      <c r="G18" s="89"/>
      <c r="H18" s="102"/>
      <c r="I18" s="102"/>
      <c r="J18" s="89"/>
      <c r="K18" s="89"/>
      <c r="L18" s="89"/>
      <c r="M18" s="89"/>
    </row>
    <row r="19" spans="1:12">
      <c r="A19" s="89"/>
      <c r="B19" s="89"/>
      <c r="C19" s="89"/>
      <c r="D19" s="89"/>
      <c r="E19" s="89"/>
      <c r="F19" s="89"/>
      <c r="G19" s="89"/>
      <c r="H19" s="103" t="s">
        <v>184</v>
      </c>
      <c r="I19" s="103"/>
      <c r="J19" s="88" t="s">
        <v>185</v>
      </c>
      <c r="K19" s="88"/>
      <c r="L19" s="88" t="s">
        <v>186</v>
      </c>
    </row>
  </sheetData>
  <mergeCells count="9">
    <mergeCell ref="A1:M1"/>
    <mergeCell ref="B2:C2"/>
    <mergeCell ref="E2:F2"/>
    <mergeCell ref="I2:M2"/>
    <mergeCell ref="B3:F3"/>
    <mergeCell ref="H3:M3"/>
    <mergeCell ref="H5:I5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2" customWidth="1"/>
    <col min="2" max="16384" width="10" style="202"/>
  </cols>
  <sheetData>
    <row r="1" ht="22.5" customHeight="1" spans="1:11">
      <c r="A1" s="203" t="s">
        <v>187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53</v>
      </c>
      <c r="B2" s="107" t="s">
        <v>54</v>
      </c>
      <c r="C2" s="107"/>
      <c r="D2" s="205" t="s">
        <v>55</v>
      </c>
      <c r="E2" s="205"/>
      <c r="F2" s="107" t="s">
        <v>188</v>
      </c>
      <c r="G2" s="107"/>
      <c r="H2" s="206" t="s">
        <v>57</v>
      </c>
      <c r="I2" s="289" t="s">
        <v>189</v>
      </c>
      <c r="J2" s="289"/>
      <c r="K2" s="290"/>
    </row>
    <row r="3" customHeight="1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customHeight="1" spans="1:11">
      <c r="A4" s="213" t="s">
        <v>61</v>
      </c>
      <c r="B4" s="214" t="s">
        <v>190</v>
      </c>
      <c r="C4" s="215"/>
      <c r="D4" s="213" t="s">
        <v>63</v>
      </c>
      <c r="E4" s="216"/>
      <c r="F4" s="217">
        <v>45721</v>
      </c>
      <c r="G4" s="218"/>
      <c r="H4" s="213" t="s">
        <v>191</v>
      </c>
      <c r="I4" s="216"/>
      <c r="J4" s="242" t="s">
        <v>66</v>
      </c>
      <c r="K4" s="291" t="s">
        <v>67</v>
      </c>
    </row>
    <row r="5" customHeight="1" spans="1:11">
      <c r="A5" s="219" t="s">
        <v>68</v>
      </c>
      <c r="B5" s="214" t="s">
        <v>192</v>
      </c>
      <c r="C5" s="215"/>
      <c r="D5" s="213" t="s">
        <v>193</v>
      </c>
      <c r="E5" s="216"/>
      <c r="F5" s="220">
        <v>1</v>
      </c>
      <c r="G5" s="221"/>
      <c r="H5" s="213" t="s">
        <v>194</v>
      </c>
      <c r="I5" s="216"/>
      <c r="J5" s="242" t="s">
        <v>66</v>
      </c>
      <c r="K5" s="291" t="s">
        <v>67</v>
      </c>
    </row>
    <row r="6" customHeight="1" spans="1:11">
      <c r="A6" s="213" t="s">
        <v>72</v>
      </c>
      <c r="B6" s="222">
        <v>4</v>
      </c>
      <c r="C6" s="223">
        <v>6</v>
      </c>
      <c r="D6" s="213" t="s">
        <v>195</v>
      </c>
      <c r="E6" s="216"/>
      <c r="F6" s="220">
        <v>0.5</v>
      </c>
      <c r="G6" s="221"/>
      <c r="H6" s="224" t="s">
        <v>196</v>
      </c>
      <c r="I6" s="265"/>
      <c r="J6" s="265"/>
      <c r="K6" s="292"/>
    </row>
    <row r="7" customHeight="1" spans="1:11">
      <c r="A7" s="213" t="s">
        <v>75</v>
      </c>
      <c r="B7" s="225">
        <v>11684</v>
      </c>
      <c r="C7" s="226"/>
      <c r="D7" s="213" t="s">
        <v>197</v>
      </c>
      <c r="E7" s="216"/>
      <c r="F7" s="220">
        <v>0.3</v>
      </c>
      <c r="G7" s="221"/>
      <c r="H7" s="227" t="s">
        <v>198</v>
      </c>
      <c r="I7" s="242"/>
      <c r="J7" s="242"/>
      <c r="K7" s="291"/>
    </row>
    <row r="8" customHeight="1" spans="1:11">
      <c r="A8" s="228" t="s">
        <v>78</v>
      </c>
      <c r="B8" s="229" t="s">
        <v>199</v>
      </c>
      <c r="C8" s="230"/>
      <c r="D8" s="231" t="s">
        <v>80</v>
      </c>
      <c r="E8" s="232"/>
      <c r="F8" s="233">
        <v>45721</v>
      </c>
      <c r="G8" s="234"/>
      <c r="H8" s="231"/>
      <c r="I8" s="232"/>
      <c r="J8" s="232"/>
      <c r="K8" s="293"/>
    </row>
    <row r="9" customHeight="1" spans="1:11">
      <c r="A9" s="235" t="s">
        <v>200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84</v>
      </c>
      <c r="B10" s="237" t="s">
        <v>85</v>
      </c>
      <c r="C10" s="238" t="s">
        <v>86</v>
      </c>
      <c r="D10" s="239"/>
      <c r="E10" s="240" t="s">
        <v>89</v>
      </c>
      <c r="F10" s="237" t="s">
        <v>85</v>
      </c>
      <c r="G10" s="238" t="s">
        <v>86</v>
      </c>
      <c r="H10" s="237"/>
      <c r="I10" s="240" t="s">
        <v>87</v>
      </c>
      <c r="J10" s="237" t="s">
        <v>85</v>
      </c>
      <c r="K10" s="294" t="s">
        <v>86</v>
      </c>
    </row>
    <row r="11" customHeight="1" spans="1:11">
      <c r="A11" s="219" t="s">
        <v>90</v>
      </c>
      <c r="B11" s="241" t="s">
        <v>85</v>
      </c>
      <c r="C11" s="242" t="s">
        <v>86</v>
      </c>
      <c r="D11" s="243"/>
      <c r="E11" s="244" t="s">
        <v>92</v>
      </c>
      <c r="F11" s="241" t="s">
        <v>85</v>
      </c>
      <c r="G11" s="242" t="s">
        <v>86</v>
      </c>
      <c r="H11" s="241"/>
      <c r="I11" s="244" t="s">
        <v>97</v>
      </c>
      <c r="J11" s="241" t="s">
        <v>85</v>
      </c>
      <c r="K11" s="291" t="s">
        <v>86</v>
      </c>
    </row>
    <row r="12" customHeight="1" spans="1:11">
      <c r="A12" s="231" t="s">
        <v>201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93"/>
    </row>
    <row r="13" customHeight="1" spans="1:11">
      <c r="A13" s="245" t="s">
        <v>202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203</v>
      </c>
      <c r="B14" s="247"/>
      <c r="C14" s="247"/>
      <c r="D14" s="247"/>
      <c r="E14" s="247"/>
      <c r="F14" s="247"/>
      <c r="G14" s="247"/>
      <c r="H14" s="248"/>
      <c r="I14" s="295"/>
      <c r="J14" s="295"/>
      <c r="K14" s="296"/>
    </row>
    <row r="15" customHeight="1" spans="1:11">
      <c r="A15" s="246" t="s">
        <v>204</v>
      </c>
      <c r="B15" s="247"/>
      <c r="C15" s="247"/>
      <c r="D15" s="247"/>
      <c r="E15" s="247"/>
      <c r="F15" s="247"/>
      <c r="G15" s="247"/>
      <c r="H15" s="248"/>
      <c r="I15" s="297"/>
      <c r="J15" s="298"/>
      <c r="K15" s="299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300"/>
    </row>
    <row r="17" customHeight="1" spans="1:11">
      <c r="A17" s="245" t="s">
        <v>205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51" t="s">
        <v>206</v>
      </c>
      <c r="B18" s="252"/>
      <c r="C18" s="252"/>
      <c r="D18" s="252"/>
      <c r="E18" s="253"/>
      <c r="F18" s="253"/>
      <c r="G18" s="253"/>
      <c r="H18" s="253"/>
      <c r="I18" s="295"/>
      <c r="J18" s="295"/>
      <c r="K18" s="296"/>
    </row>
    <row r="19" customHeight="1" spans="1:11">
      <c r="A19" s="254" t="s">
        <v>207</v>
      </c>
      <c r="B19" s="255"/>
      <c r="C19" s="255"/>
      <c r="D19" s="256"/>
      <c r="E19" s="257"/>
      <c r="F19" s="258"/>
      <c r="G19" s="258"/>
      <c r="H19" s="259"/>
      <c r="I19" s="297"/>
      <c r="J19" s="298"/>
      <c r="K19" s="29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300"/>
    </row>
    <row r="21" customHeight="1" spans="1:11">
      <c r="A21" s="260" t="s">
        <v>120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06" t="s">
        <v>121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9"/>
    </row>
    <row r="23" customHeight="1" spans="1:11">
      <c r="A23" s="119" t="s">
        <v>122</v>
      </c>
      <c r="B23" s="121"/>
      <c r="C23" s="242" t="s">
        <v>66</v>
      </c>
      <c r="D23" s="242" t="s">
        <v>67</v>
      </c>
      <c r="E23" s="118"/>
      <c r="F23" s="118"/>
      <c r="G23" s="118"/>
      <c r="H23" s="118"/>
      <c r="I23" s="118"/>
      <c r="J23" s="118"/>
      <c r="K23" s="173"/>
    </row>
    <row r="24" customHeight="1" spans="1:11">
      <c r="A24" s="261" t="s">
        <v>208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01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02"/>
    </row>
    <row r="26" customHeight="1" spans="1:11">
      <c r="A26" s="235" t="s">
        <v>133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7" t="s">
        <v>134</v>
      </c>
      <c r="B27" s="238" t="s">
        <v>95</v>
      </c>
      <c r="C27" s="238" t="s">
        <v>96</v>
      </c>
      <c r="D27" s="238" t="s">
        <v>88</v>
      </c>
      <c r="E27" s="208" t="s">
        <v>135</v>
      </c>
      <c r="F27" s="238" t="s">
        <v>95</v>
      </c>
      <c r="G27" s="238" t="s">
        <v>96</v>
      </c>
      <c r="H27" s="238" t="s">
        <v>88</v>
      </c>
      <c r="I27" s="208" t="s">
        <v>136</v>
      </c>
      <c r="J27" s="238" t="s">
        <v>95</v>
      </c>
      <c r="K27" s="294" t="s">
        <v>96</v>
      </c>
    </row>
    <row r="28" customHeight="1" spans="1:11">
      <c r="A28" s="224" t="s">
        <v>87</v>
      </c>
      <c r="B28" s="242" t="s">
        <v>95</v>
      </c>
      <c r="C28" s="242" t="s">
        <v>96</v>
      </c>
      <c r="D28" s="242" t="s">
        <v>88</v>
      </c>
      <c r="E28" s="265" t="s">
        <v>94</v>
      </c>
      <c r="F28" s="242" t="s">
        <v>95</v>
      </c>
      <c r="G28" s="242" t="s">
        <v>96</v>
      </c>
      <c r="H28" s="242" t="s">
        <v>88</v>
      </c>
      <c r="I28" s="265" t="s">
        <v>105</v>
      </c>
      <c r="J28" s="242" t="s">
        <v>95</v>
      </c>
      <c r="K28" s="291" t="s">
        <v>96</v>
      </c>
    </row>
    <row r="29" customHeight="1" spans="1:11">
      <c r="A29" s="213" t="s">
        <v>209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03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04"/>
    </row>
    <row r="31" customHeight="1" spans="1:11">
      <c r="A31" s="269" t="s">
        <v>210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05"/>
    </row>
    <row r="33" ht="17.25" customHeight="1" spans="1:11">
      <c r="A33" s="272" t="s">
        <v>211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6"/>
    </row>
    <row r="34" ht="17.25" customHeight="1" spans="1:11">
      <c r="A34" s="272" t="s">
        <v>212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6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06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6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6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6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6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6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6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6"/>
    </row>
    <row r="43" ht="17.25" customHeight="1" spans="1:11">
      <c r="A43" s="267" t="s">
        <v>132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4"/>
    </row>
    <row r="44" customHeight="1" spans="1:11">
      <c r="A44" s="269" t="s">
        <v>213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201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07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07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02"/>
    </row>
    <row r="48" ht="21" customHeight="1" spans="1:11">
      <c r="A48" s="276" t="s">
        <v>140</v>
      </c>
      <c r="B48" s="277" t="s">
        <v>214</v>
      </c>
      <c r="C48" s="277"/>
      <c r="D48" s="278" t="s">
        <v>142</v>
      </c>
      <c r="E48" s="279" t="s">
        <v>215</v>
      </c>
      <c r="F48" s="278" t="s">
        <v>144</v>
      </c>
      <c r="G48" s="280">
        <v>45711</v>
      </c>
      <c r="H48" s="281" t="s">
        <v>145</v>
      </c>
      <c r="I48" s="281"/>
      <c r="J48" s="277" t="s">
        <v>215</v>
      </c>
      <c r="K48" s="308"/>
    </row>
    <row r="49" customHeight="1" spans="1:11">
      <c r="A49" s="282" t="s">
        <v>146</v>
      </c>
      <c r="B49" s="283"/>
      <c r="C49" s="283"/>
      <c r="D49" s="283"/>
      <c r="E49" s="283"/>
      <c r="F49" s="283"/>
      <c r="G49" s="283"/>
      <c r="H49" s="283"/>
      <c r="I49" s="283"/>
      <c r="J49" s="283"/>
      <c r="K49" s="309"/>
    </row>
    <row r="50" customHeight="1" spans="1:11">
      <c r="A50" s="284" t="s">
        <v>216</v>
      </c>
      <c r="B50" s="285"/>
      <c r="C50" s="285"/>
      <c r="D50" s="285"/>
      <c r="E50" s="285"/>
      <c r="F50" s="285"/>
      <c r="G50" s="285"/>
      <c r="H50" s="285"/>
      <c r="I50" s="285"/>
      <c r="J50" s="285"/>
      <c r="K50" s="310"/>
    </row>
    <row r="51" customHeight="1" spans="1:11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311"/>
    </row>
    <row r="52" ht="21" customHeight="1" spans="1:11">
      <c r="A52" s="276" t="s">
        <v>140</v>
      </c>
      <c r="B52" s="288"/>
      <c r="C52" s="288"/>
      <c r="D52" s="278" t="s">
        <v>142</v>
      </c>
      <c r="E52" s="278"/>
      <c r="F52" s="278" t="s">
        <v>144</v>
      </c>
      <c r="G52" s="278"/>
      <c r="H52" s="281" t="s">
        <v>145</v>
      </c>
      <c r="I52" s="281"/>
      <c r="J52" s="312"/>
      <c r="K52" s="31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22.5" customHeight="1" spans="1:14">
      <c r="A1" s="70" t="s">
        <v>148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.5" customHeight="1" spans="1:14">
      <c r="A2" s="72" t="s">
        <v>61</v>
      </c>
      <c r="B2" s="73" t="s">
        <v>190</v>
      </c>
      <c r="C2" s="73"/>
      <c r="D2" s="74" t="s">
        <v>68</v>
      </c>
      <c r="E2" s="73" t="s">
        <v>192</v>
      </c>
      <c r="F2" s="73"/>
      <c r="G2" s="73"/>
      <c r="H2" s="75"/>
      <c r="I2" s="196" t="s">
        <v>57</v>
      </c>
      <c r="J2" s="197" t="s">
        <v>189</v>
      </c>
      <c r="K2" s="197"/>
      <c r="L2" s="197"/>
      <c r="M2" s="197"/>
      <c r="N2" s="198"/>
    </row>
    <row r="3" ht="22.5" customHeight="1" spans="1:14">
      <c r="A3" s="76" t="s">
        <v>149</v>
      </c>
      <c r="B3" s="77" t="s">
        <v>150</v>
      </c>
      <c r="C3" s="77"/>
      <c r="D3" s="77"/>
      <c r="E3" s="77"/>
      <c r="F3" s="77"/>
      <c r="G3" s="77"/>
      <c r="H3" s="78"/>
      <c r="I3" s="76" t="s">
        <v>151</v>
      </c>
      <c r="J3" s="76"/>
      <c r="K3" s="76"/>
      <c r="L3" s="76"/>
      <c r="M3" s="76"/>
      <c r="N3" s="199"/>
    </row>
    <row r="4" ht="22.5" customHeight="1" spans="1:14">
      <c r="A4" s="76"/>
      <c r="B4" s="79" t="s">
        <v>217</v>
      </c>
      <c r="C4" s="79" t="s">
        <v>218</v>
      </c>
      <c r="D4" s="79" t="s">
        <v>219</v>
      </c>
      <c r="E4" s="79" t="s">
        <v>220</v>
      </c>
      <c r="F4" s="79" t="s">
        <v>221</v>
      </c>
      <c r="G4" s="79" t="s">
        <v>222</v>
      </c>
      <c r="H4" s="78"/>
      <c r="I4" s="200" t="s">
        <v>223</v>
      </c>
      <c r="J4" s="200" t="s">
        <v>224</v>
      </c>
      <c r="K4" s="200" t="s">
        <v>225</v>
      </c>
      <c r="L4" s="200" t="s">
        <v>226</v>
      </c>
      <c r="M4" s="200" t="s">
        <v>227</v>
      </c>
      <c r="N4" s="200" t="s">
        <v>228</v>
      </c>
    </row>
    <row r="5" ht="22.5" customHeight="1" spans="1:14">
      <c r="A5" s="76"/>
      <c r="B5" s="80"/>
      <c r="C5" s="80"/>
      <c r="D5" s="81"/>
      <c r="E5" s="80"/>
      <c r="F5" s="80"/>
      <c r="G5" s="80"/>
      <c r="H5" s="78"/>
      <c r="I5" s="96" t="s">
        <v>229</v>
      </c>
      <c r="J5" s="96" t="s">
        <v>229</v>
      </c>
      <c r="K5" s="96" t="s">
        <v>229</v>
      </c>
      <c r="L5" s="96" t="s">
        <v>229</v>
      </c>
      <c r="M5" s="96" t="s">
        <v>229</v>
      </c>
      <c r="N5" s="96" t="s">
        <v>229</v>
      </c>
    </row>
    <row r="6" ht="22.5" customHeight="1" spans="1:14">
      <c r="A6" s="79" t="s">
        <v>165</v>
      </c>
      <c r="B6" s="79" t="s">
        <v>230</v>
      </c>
      <c r="C6" s="79" t="s">
        <v>231</v>
      </c>
      <c r="D6" s="79" t="s">
        <v>232</v>
      </c>
      <c r="E6" s="79" t="s">
        <v>233</v>
      </c>
      <c r="F6" s="79" t="s">
        <v>234</v>
      </c>
      <c r="G6" s="79" t="s">
        <v>235</v>
      </c>
      <c r="H6" s="78"/>
      <c r="I6" s="96" t="s">
        <v>236</v>
      </c>
      <c r="J6" s="96" t="s">
        <v>237</v>
      </c>
      <c r="K6" s="96" t="s">
        <v>238</v>
      </c>
      <c r="L6" s="96" t="s">
        <v>238</v>
      </c>
      <c r="M6" s="96" t="s">
        <v>239</v>
      </c>
      <c r="N6" s="98" t="s">
        <v>240</v>
      </c>
    </row>
    <row r="7" ht="22.5" customHeight="1" spans="1:14">
      <c r="A7" s="79" t="s">
        <v>171</v>
      </c>
      <c r="B7" s="79" t="s">
        <v>241</v>
      </c>
      <c r="C7" s="79" t="s">
        <v>242</v>
      </c>
      <c r="D7" s="79" t="s">
        <v>243</v>
      </c>
      <c r="E7" s="79" t="s">
        <v>244</v>
      </c>
      <c r="F7" s="79" t="s">
        <v>245</v>
      </c>
      <c r="G7" s="79" t="s">
        <v>246</v>
      </c>
      <c r="H7" s="78"/>
      <c r="I7" s="96" t="s">
        <v>247</v>
      </c>
      <c r="J7" s="96" t="s">
        <v>248</v>
      </c>
      <c r="K7" s="96" t="s">
        <v>248</v>
      </c>
      <c r="L7" s="96" t="s">
        <v>247</v>
      </c>
      <c r="M7" s="96" t="s">
        <v>247</v>
      </c>
      <c r="N7" s="98" t="s">
        <v>247</v>
      </c>
    </row>
    <row r="8" ht="22.5" customHeight="1" spans="1:14">
      <c r="A8" s="79" t="s">
        <v>175</v>
      </c>
      <c r="B8" s="79" t="s">
        <v>249</v>
      </c>
      <c r="C8" s="79" t="s">
        <v>250</v>
      </c>
      <c r="D8" s="79" t="s">
        <v>251</v>
      </c>
      <c r="E8" s="79" t="s">
        <v>252</v>
      </c>
      <c r="F8" s="79" t="s">
        <v>245</v>
      </c>
      <c r="G8" s="79" t="s">
        <v>246</v>
      </c>
      <c r="H8" s="78"/>
      <c r="I8" s="96" t="s">
        <v>240</v>
      </c>
      <c r="J8" s="96" t="s">
        <v>240</v>
      </c>
      <c r="K8" s="96" t="s">
        <v>240</v>
      </c>
      <c r="L8" s="99" t="s">
        <v>240</v>
      </c>
      <c r="M8" s="99" t="s">
        <v>240</v>
      </c>
      <c r="N8" s="98" t="s">
        <v>240</v>
      </c>
    </row>
    <row r="9" ht="22.5" customHeight="1" spans="1:14">
      <c r="A9" s="79" t="s">
        <v>176</v>
      </c>
      <c r="B9" s="79" t="s">
        <v>253</v>
      </c>
      <c r="C9" s="79" t="s">
        <v>254</v>
      </c>
      <c r="D9" s="79" t="s">
        <v>255</v>
      </c>
      <c r="E9" s="79" t="s">
        <v>256</v>
      </c>
      <c r="F9" s="79" t="s">
        <v>257</v>
      </c>
      <c r="G9" s="79" t="s">
        <v>258</v>
      </c>
      <c r="H9" s="78"/>
      <c r="I9" s="96" t="s">
        <v>240</v>
      </c>
      <c r="J9" s="96" t="s">
        <v>259</v>
      </c>
      <c r="K9" s="96" t="s">
        <v>240</v>
      </c>
      <c r="L9" s="99" t="s">
        <v>240</v>
      </c>
      <c r="M9" s="99" t="s">
        <v>240</v>
      </c>
      <c r="N9" s="98" t="s">
        <v>260</v>
      </c>
    </row>
    <row r="10" ht="22.5" customHeight="1" spans="1:14">
      <c r="A10" s="79" t="s">
        <v>261</v>
      </c>
      <c r="B10" s="79" t="s">
        <v>262</v>
      </c>
      <c r="C10" s="79" t="s">
        <v>263</v>
      </c>
      <c r="D10" s="79" t="s">
        <v>264</v>
      </c>
      <c r="E10" s="79" t="s">
        <v>265</v>
      </c>
      <c r="F10" s="79" t="s">
        <v>266</v>
      </c>
      <c r="G10" s="79" t="s">
        <v>267</v>
      </c>
      <c r="H10" s="78"/>
      <c r="I10" s="96" t="s">
        <v>268</v>
      </c>
      <c r="J10" s="96" t="s">
        <v>269</v>
      </c>
      <c r="K10" s="96" t="s">
        <v>270</v>
      </c>
      <c r="L10" s="99" t="s">
        <v>240</v>
      </c>
      <c r="M10" s="96" t="s">
        <v>270</v>
      </c>
      <c r="N10" s="98" t="s">
        <v>240</v>
      </c>
    </row>
    <row r="11" ht="22.5" customHeight="1" spans="1:14">
      <c r="A11" s="79" t="s">
        <v>271</v>
      </c>
      <c r="B11" s="79" t="s">
        <v>272</v>
      </c>
      <c r="C11" s="79" t="s">
        <v>273</v>
      </c>
      <c r="D11" s="79" t="s">
        <v>274</v>
      </c>
      <c r="E11" s="79" t="s">
        <v>275</v>
      </c>
      <c r="F11" s="79" t="s">
        <v>276</v>
      </c>
      <c r="G11" s="79" t="s">
        <v>277</v>
      </c>
      <c r="H11" s="78"/>
      <c r="I11" s="99" t="s">
        <v>240</v>
      </c>
      <c r="J11" s="99" t="s">
        <v>240</v>
      </c>
      <c r="K11" s="99" t="s">
        <v>240</v>
      </c>
      <c r="L11" s="99" t="s">
        <v>240</v>
      </c>
      <c r="M11" s="99" t="s">
        <v>240</v>
      </c>
      <c r="N11" s="98" t="s">
        <v>240</v>
      </c>
    </row>
    <row r="12" ht="22.5" customHeight="1" spans="1:14">
      <c r="A12" s="79" t="s">
        <v>278</v>
      </c>
      <c r="B12" s="79" t="s">
        <v>279</v>
      </c>
      <c r="C12" s="79" t="s">
        <v>280</v>
      </c>
      <c r="D12" s="79" t="s">
        <v>281</v>
      </c>
      <c r="E12" s="79" t="s">
        <v>282</v>
      </c>
      <c r="F12" s="79" t="s">
        <v>273</v>
      </c>
      <c r="G12" s="79" t="s">
        <v>283</v>
      </c>
      <c r="H12" s="78"/>
      <c r="I12" s="99" t="s">
        <v>240</v>
      </c>
      <c r="J12" s="99" t="s">
        <v>240</v>
      </c>
      <c r="K12" s="99" t="s">
        <v>240</v>
      </c>
      <c r="L12" s="99" t="s">
        <v>240</v>
      </c>
      <c r="M12" s="99" t="s">
        <v>240</v>
      </c>
      <c r="N12" s="98" t="s">
        <v>240</v>
      </c>
    </row>
    <row r="13" ht="22.5" customHeight="1" spans="1:14">
      <c r="A13" s="79" t="s">
        <v>284</v>
      </c>
      <c r="B13" s="79" t="s">
        <v>285</v>
      </c>
      <c r="C13" s="79" t="s">
        <v>286</v>
      </c>
      <c r="D13" s="79" t="s">
        <v>287</v>
      </c>
      <c r="E13" s="79" t="s">
        <v>288</v>
      </c>
      <c r="F13" s="79" t="s">
        <v>289</v>
      </c>
      <c r="G13" s="79" t="s">
        <v>290</v>
      </c>
      <c r="H13" s="78"/>
      <c r="I13" s="96" t="s">
        <v>260</v>
      </c>
      <c r="J13" s="96" t="s">
        <v>291</v>
      </c>
      <c r="K13" s="99" t="s">
        <v>240</v>
      </c>
      <c r="L13" s="96" t="s">
        <v>169</v>
      </c>
      <c r="M13" s="96" t="s">
        <v>292</v>
      </c>
      <c r="N13" s="98" t="s">
        <v>240</v>
      </c>
    </row>
    <row r="14" ht="22.5" customHeight="1" spans="1:14">
      <c r="A14" s="79" t="s">
        <v>293</v>
      </c>
      <c r="B14" s="79" t="s">
        <v>294</v>
      </c>
      <c r="C14" s="79" t="s">
        <v>295</v>
      </c>
      <c r="D14" s="79" t="s">
        <v>296</v>
      </c>
      <c r="E14" s="79" t="s">
        <v>297</v>
      </c>
      <c r="F14" s="79" t="s">
        <v>298</v>
      </c>
      <c r="G14" s="79" t="s">
        <v>299</v>
      </c>
      <c r="H14" s="78"/>
      <c r="I14" s="99" t="s">
        <v>240</v>
      </c>
      <c r="J14" s="99" t="s">
        <v>240</v>
      </c>
      <c r="K14" s="99" t="s">
        <v>240</v>
      </c>
      <c r="L14" s="99" t="s">
        <v>240</v>
      </c>
      <c r="M14" s="99" t="s">
        <v>240</v>
      </c>
      <c r="N14" s="98" t="s">
        <v>240</v>
      </c>
    </row>
    <row r="15" ht="22.5" customHeight="1" spans="1:14">
      <c r="A15" s="79" t="s">
        <v>177</v>
      </c>
      <c r="B15" s="79" t="s">
        <v>300</v>
      </c>
      <c r="C15" s="79" t="s">
        <v>300</v>
      </c>
      <c r="D15" s="79" t="s">
        <v>301</v>
      </c>
      <c r="E15" s="79" t="s">
        <v>300</v>
      </c>
      <c r="F15" s="79" t="s">
        <v>300</v>
      </c>
      <c r="G15" s="79" t="s">
        <v>300</v>
      </c>
      <c r="H15" s="78"/>
      <c r="I15" s="99" t="s">
        <v>240</v>
      </c>
      <c r="J15" s="99" t="s">
        <v>240</v>
      </c>
      <c r="K15" s="99" t="s">
        <v>240</v>
      </c>
      <c r="L15" s="99" t="s">
        <v>240</v>
      </c>
      <c r="M15" s="99" t="s">
        <v>240</v>
      </c>
      <c r="N15" s="98" t="s">
        <v>240</v>
      </c>
    </row>
    <row r="16" ht="22.5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.5" customHeight="1" spans="1:14">
      <c r="A17" s="82"/>
      <c r="B17" s="80"/>
      <c r="C17" s="80"/>
      <c r="D17" s="83"/>
      <c r="E17" s="80"/>
      <c r="F17" s="80"/>
      <c r="G17" s="80"/>
      <c r="H17" s="78"/>
      <c r="I17" s="100"/>
      <c r="J17" s="100"/>
      <c r="K17" s="100"/>
      <c r="L17" s="100"/>
      <c r="M17" s="100"/>
      <c r="N17" s="101"/>
    </row>
    <row r="18" ht="22.5" customHeight="1" spans="1:14">
      <c r="A18" s="84"/>
      <c r="B18" s="85"/>
      <c r="C18" s="86"/>
      <c r="D18" s="87"/>
      <c r="E18" s="86"/>
      <c r="F18" s="86"/>
      <c r="G18" s="86"/>
      <c r="H18" s="78"/>
      <c r="I18" s="100"/>
      <c r="J18" s="100"/>
      <c r="K18" s="100"/>
      <c r="L18" s="100"/>
      <c r="M18" s="100"/>
      <c r="N18" s="101"/>
    </row>
    <row r="19" ht="14.25" spans="1:14">
      <c r="A19" s="88" t="s">
        <v>182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8" t="s">
        <v>302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303</v>
      </c>
      <c r="J21" s="201"/>
      <c r="K21" s="88" t="s">
        <v>304</v>
      </c>
      <c r="L21" s="88"/>
      <c r="M21" s="88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666666666667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  <col min="12" max="16384" width="10.1666666666667" style="104"/>
  </cols>
  <sheetData>
    <row r="1" ht="26.25" spans="1:11">
      <c r="A1" s="105" t="s">
        <v>306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190</v>
      </c>
      <c r="F2" s="110" t="s">
        <v>307</v>
      </c>
      <c r="G2" s="111" t="s">
        <v>192</v>
      </c>
      <c r="H2" s="112"/>
      <c r="I2" s="143" t="s">
        <v>57</v>
      </c>
      <c r="J2" s="171" t="s">
        <v>189</v>
      </c>
      <c r="K2" s="194"/>
    </row>
    <row r="3" spans="1:11">
      <c r="A3" s="113" t="s">
        <v>75</v>
      </c>
      <c r="B3" s="114">
        <v>48</v>
      </c>
      <c r="C3" s="114"/>
      <c r="D3" s="115" t="s">
        <v>308</v>
      </c>
      <c r="E3" s="116">
        <v>45677</v>
      </c>
      <c r="F3" s="117"/>
      <c r="G3" s="117"/>
      <c r="H3" s="118" t="s">
        <v>309</v>
      </c>
      <c r="I3" s="118"/>
      <c r="J3" s="118"/>
      <c r="K3" s="173"/>
    </row>
    <row r="4" spans="1:11">
      <c r="A4" s="119" t="s">
        <v>72</v>
      </c>
      <c r="B4" s="120">
        <v>2</v>
      </c>
      <c r="C4" s="120">
        <v>4</v>
      </c>
      <c r="D4" s="121" t="s">
        <v>310</v>
      </c>
      <c r="E4" s="117" t="s">
        <v>311</v>
      </c>
      <c r="F4" s="117"/>
      <c r="G4" s="117"/>
      <c r="H4" s="121" t="s">
        <v>312</v>
      </c>
      <c r="I4" s="121"/>
      <c r="J4" s="134" t="s">
        <v>66</v>
      </c>
      <c r="K4" s="174" t="s">
        <v>67</v>
      </c>
    </row>
    <row r="5" spans="1:11">
      <c r="A5" s="119" t="s">
        <v>313</v>
      </c>
      <c r="B5" s="114" t="s">
        <v>314</v>
      </c>
      <c r="C5" s="114"/>
      <c r="D5" s="115" t="s">
        <v>311</v>
      </c>
      <c r="E5" s="115" t="s">
        <v>315</v>
      </c>
      <c r="F5" s="115" t="s">
        <v>316</v>
      </c>
      <c r="G5" s="115" t="s">
        <v>317</v>
      </c>
      <c r="H5" s="121" t="s">
        <v>318</v>
      </c>
      <c r="I5" s="121"/>
      <c r="J5" s="134" t="s">
        <v>66</v>
      </c>
      <c r="K5" s="174" t="s">
        <v>67</v>
      </c>
    </row>
    <row r="6" ht="15" spans="1:11">
      <c r="A6" s="122" t="s">
        <v>319</v>
      </c>
      <c r="B6" s="123">
        <v>48</v>
      </c>
      <c r="C6" s="123"/>
      <c r="D6" s="124" t="s">
        <v>320</v>
      </c>
      <c r="E6" s="125"/>
      <c r="F6" s="126">
        <v>48</v>
      </c>
      <c r="G6" s="124"/>
      <c r="H6" s="127" t="s">
        <v>321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322</v>
      </c>
      <c r="B8" s="110" t="s">
        <v>323</v>
      </c>
      <c r="C8" s="110" t="s">
        <v>324</v>
      </c>
      <c r="D8" s="110" t="s">
        <v>325</v>
      </c>
      <c r="E8" s="110" t="s">
        <v>326</v>
      </c>
      <c r="F8" s="110" t="s">
        <v>327</v>
      </c>
      <c r="G8" s="132" t="s">
        <v>328</v>
      </c>
      <c r="H8" s="133"/>
      <c r="I8" s="133"/>
      <c r="J8" s="133"/>
      <c r="K8" s="176"/>
    </row>
    <row r="9" spans="1:11">
      <c r="A9" s="119" t="s">
        <v>329</v>
      </c>
      <c r="B9" s="121"/>
      <c r="C9" s="134" t="s">
        <v>66</v>
      </c>
      <c r="D9" s="134" t="s">
        <v>67</v>
      </c>
      <c r="E9" s="115" t="s">
        <v>330</v>
      </c>
      <c r="F9" s="135" t="s">
        <v>331</v>
      </c>
      <c r="G9" s="136" t="s">
        <v>332</v>
      </c>
      <c r="H9" s="158"/>
      <c r="I9" s="158"/>
      <c r="J9" s="158"/>
      <c r="K9" s="186"/>
    </row>
    <row r="10" spans="1:11">
      <c r="A10" s="119" t="s">
        <v>333</v>
      </c>
      <c r="B10" s="121"/>
      <c r="C10" s="134" t="s">
        <v>66</v>
      </c>
      <c r="D10" s="134" t="s">
        <v>67</v>
      </c>
      <c r="E10" s="115" t="s">
        <v>334</v>
      </c>
      <c r="F10" s="135" t="s">
        <v>332</v>
      </c>
      <c r="G10" s="136" t="s">
        <v>335</v>
      </c>
      <c r="H10" s="158"/>
      <c r="I10" s="158"/>
      <c r="J10" s="158"/>
      <c r="K10" s="186"/>
    </row>
    <row r="11" spans="1:11">
      <c r="A11" s="138" t="s">
        <v>200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336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337</v>
      </c>
      <c r="J13" s="134" t="s">
        <v>85</v>
      </c>
      <c r="K13" s="174" t="s">
        <v>86</v>
      </c>
    </row>
    <row r="14" ht="15" spans="1:11">
      <c r="A14" s="122" t="s">
        <v>338</v>
      </c>
      <c r="B14" s="140" t="s">
        <v>85</v>
      </c>
      <c r="C14" s="140" t="s">
        <v>86</v>
      </c>
      <c r="D14" s="125"/>
      <c r="E14" s="124" t="s">
        <v>339</v>
      </c>
      <c r="F14" s="140" t="s">
        <v>85</v>
      </c>
      <c r="G14" s="140" t="s">
        <v>86</v>
      </c>
      <c r="H14" s="140"/>
      <c r="I14" s="124" t="s">
        <v>340</v>
      </c>
      <c r="J14" s="140" t="s">
        <v>85</v>
      </c>
      <c r="K14" s="175" t="s">
        <v>86</v>
      </c>
    </row>
    <row r="15" ht="15" spans="1:11">
      <c r="A15" s="128" t="s">
        <v>182</v>
      </c>
      <c r="B15" s="141" t="s">
        <v>332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="191" customFormat="1" spans="1:11">
      <c r="A16" s="106" t="s">
        <v>341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342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343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344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345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122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346</v>
      </c>
      <c r="B25" s="150" t="s">
        <v>332</v>
      </c>
      <c r="C25" s="193"/>
      <c r="D25" s="193"/>
      <c r="E25" s="193"/>
      <c r="F25" s="193"/>
      <c r="G25" s="193"/>
      <c r="H25" s="193"/>
      <c r="I25" s="193"/>
      <c r="J25" s="193"/>
      <c r="K25" s="19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347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332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5"/>
    </row>
    <row r="30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5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ht="2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ht="18.75" customHeight="1" spans="1:11">
      <c r="A37" s="162" t="s">
        <v>348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92" customFormat="1" ht="18.75" customHeight="1" spans="1:11">
      <c r="A38" s="119" t="s">
        <v>349</v>
      </c>
      <c r="B38" s="121"/>
      <c r="C38" s="121"/>
      <c r="D38" s="118" t="s">
        <v>350</v>
      </c>
      <c r="E38" s="118"/>
      <c r="F38" s="164" t="s">
        <v>351</v>
      </c>
      <c r="G38" s="165"/>
      <c r="H38" s="121" t="s">
        <v>352</v>
      </c>
      <c r="I38" s="121"/>
      <c r="J38" s="121" t="s">
        <v>353</v>
      </c>
      <c r="K38" s="180"/>
    </row>
    <row r="39" ht="18.75" customHeight="1" spans="1:13">
      <c r="A39" s="119" t="s">
        <v>182</v>
      </c>
      <c r="B39" s="166" t="s">
        <v>354</v>
      </c>
      <c r="C39" s="166"/>
      <c r="D39" s="166"/>
      <c r="E39" s="166"/>
      <c r="F39" s="166"/>
      <c r="G39" s="166"/>
      <c r="H39" s="166"/>
      <c r="I39" s="166"/>
      <c r="J39" s="166"/>
      <c r="K39" s="189"/>
      <c r="M39" s="192"/>
    </row>
    <row r="40" ht="31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32" customHeight="1" spans="1:11">
      <c r="A42" s="122" t="s">
        <v>140</v>
      </c>
      <c r="B42" s="167" t="s">
        <v>355</v>
      </c>
      <c r="C42" s="167"/>
      <c r="D42" s="124" t="s">
        <v>356</v>
      </c>
      <c r="E42" s="168" t="s">
        <v>215</v>
      </c>
      <c r="F42" s="124" t="s">
        <v>144</v>
      </c>
      <c r="G42" s="169">
        <v>45676</v>
      </c>
      <c r="H42" s="170" t="s">
        <v>145</v>
      </c>
      <c r="I42" s="170"/>
      <c r="J42" s="167" t="s">
        <v>215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10.1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</cols>
  <sheetData>
    <row r="1" ht="26.25" spans="1:11">
      <c r="A1" s="105" t="s">
        <v>306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53</v>
      </c>
      <c r="B2" s="107" t="s">
        <v>54</v>
      </c>
      <c r="C2" s="107"/>
      <c r="D2" s="108" t="s">
        <v>61</v>
      </c>
      <c r="E2" s="109" t="s">
        <v>190</v>
      </c>
      <c r="F2" s="110" t="s">
        <v>307</v>
      </c>
      <c r="G2" s="111" t="s">
        <v>192</v>
      </c>
      <c r="H2" s="112"/>
      <c r="I2" s="143" t="s">
        <v>57</v>
      </c>
      <c r="J2" s="171" t="s">
        <v>189</v>
      </c>
      <c r="K2" s="172"/>
    </row>
    <row r="3" spans="1:11">
      <c r="A3" s="113" t="s">
        <v>75</v>
      </c>
      <c r="B3" s="114">
        <v>11684</v>
      </c>
      <c r="C3" s="114"/>
      <c r="D3" s="115" t="s">
        <v>308</v>
      </c>
      <c r="E3" s="116">
        <v>45721</v>
      </c>
      <c r="F3" s="117"/>
      <c r="G3" s="117"/>
      <c r="H3" s="118" t="s">
        <v>309</v>
      </c>
      <c r="I3" s="118"/>
      <c r="J3" s="118"/>
      <c r="K3" s="173"/>
    </row>
    <row r="4" spans="1:11">
      <c r="A4" s="119" t="s">
        <v>72</v>
      </c>
      <c r="B4" s="120">
        <v>4</v>
      </c>
      <c r="C4" s="120">
        <v>6</v>
      </c>
      <c r="D4" s="121" t="s">
        <v>310</v>
      </c>
      <c r="E4" s="117" t="s">
        <v>311</v>
      </c>
      <c r="F4" s="117"/>
      <c r="G4" s="117"/>
      <c r="H4" s="121" t="s">
        <v>312</v>
      </c>
      <c r="I4" s="121"/>
      <c r="J4" s="134" t="s">
        <v>66</v>
      </c>
      <c r="K4" s="174" t="s">
        <v>67</v>
      </c>
    </row>
    <row r="5" spans="1:11">
      <c r="A5" s="119" t="s">
        <v>313</v>
      </c>
      <c r="B5" s="114" t="s">
        <v>357</v>
      </c>
      <c r="C5" s="114"/>
      <c r="D5" s="115" t="s">
        <v>311</v>
      </c>
      <c r="E5" s="115" t="s">
        <v>315</v>
      </c>
      <c r="F5" s="115" t="s">
        <v>316</v>
      </c>
      <c r="G5" s="115" t="s">
        <v>317</v>
      </c>
      <c r="H5" s="121" t="s">
        <v>318</v>
      </c>
      <c r="I5" s="121"/>
      <c r="J5" s="134" t="s">
        <v>66</v>
      </c>
      <c r="K5" s="174" t="s">
        <v>67</v>
      </c>
    </row>
    <row r="6" ht="15" spans="1:11">
      <c r="A6" s="122" t="s">
        <v>319</v>
      </c>
      <c r="B6" s="123">
        <v>315</v>
      </c>
      <c r="C6" s="123"/>
      <c r="D6" s="124" t="s">
        <v>320</v>
      </c>
      <c r="E6" s="125"/>
      <c r="F6" s="126">
        <v>11684</v>
      </c>
      <c r="G6" s="124"/>
      <c r="H6" s="127" t="s">
        <v>321</v>
      </c>
      <c r="I6" s="127"/>
      <c r="J6" s="140" t="s">
        <v>66</v>
      </c>
      <c r="K6" s="175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322</v>
      </c>
      <c r="B8" s="110" t="s">
        <v>323</v>
      </c>
      <c r="C8" s="110" t="s">
        <v>324</v>
      </c>
      <c r="D8" s="110" t="s">
        <v>325</v>
      </c>
      <c r="E8" s="110" t="s">
        <v>326</v>
      </c>
      <c r="F8" s="110" t="s">
        <v>327</v>
      </c>
      <c r="G8" s="132" t="s">
        <v>358</v>
      </c>
      <c r="H8" s="133"/>
      <c r="I8" s="133"/>
      <c r="J8" s="133"/>
      <c r="K8" s="176"/>
    </row>
    <row r="9" spans="1:11">
      <c r="A9" s="119" t="s">
        <v>329</v>
      </c>
      <c r="B9" s="121"/>
      <c r="C9" s="134" t="s">
        <v>66</v>
      </c>
      <c r="D9" s="134" t="s">
        <v>67</v>
      </c>
      <c r="E9" s="115" t="s">
        <v>330</v>
      </c>
      <c r="F9" s="135" t="s">
        <v>331</v>
      </c>
      <c r="G9" s="136" t="s">
        <v>332</v>
      </c>
      <c r="H9" s="137"/>
      <c r="I9" s="137"/>
      <c r="J9" s="137"/>
      <c r="K9" s="177"/>
    </row>
    <row r="10" spans="1:11">
      <c r="A10" s="119" t="s">
        <v>333</v>
      </c>
      <c r="B10" s="121"/>
      <c r="C10" s="134" t="s">
        <v>66</v>
      </c>
      <c r="D10" s="134" t="s">
        <v>67</v>
      </c>
      <c r="E10" s="115" t="s">
        <v>334</v>
      </c>
      <c r="F10" s="135" t="s">
        <v>332</v>
      </c>
      <c r="G10" s="136" t="s">
        <v>335</v>
      </c>
      <c r="H10" s="137"/>
      <c r="I10" s="137"/>
      <c r="J10" s="137"/>
      <c r="K10" s="177"/>
    </row>
    <row r="11" spans="1:11">
      <c r="A11" s="138" t="s">
        <v>200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8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336</v>
      </c>
      <c r="J12" s="134" t="s">
        <v>85</v>
      </c>
      <c r="K12" s="174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337</v>
      </c>
      <c r="J13" s="134" t="s">
        <v>85</v>
      </c>
      <c r="K13" s="174" t="s">
        <v>86</v>
      </c>
    </row>
    <row r="14" ht="15" spans="1:11">
      <c r="A14" s="122" t="s">
        <v>338</v>
      </c>
      <c r="B14" s="140" t="s">
        <v>85</v>
      </c>
      <c r="C14" s="140" t="s">
        <v>86</v>
      </c>
      <c r="D14" s="125"/>
      <c r="E14" s="124" t="s">
        <v>339</v>
      </c>
      <c r="F14" s="140" t="s">
        <v>85</v>
      </c>
      <c r="G14" s="140" t="s">
        <v>86</v>
      </c>
      <c r="H14" s="140"/>
      <c r="I14" s="124" t="s">
        <v>340</v>
      </c>
      <c r="J14" s="140" t="s">
        <v>85</v>
      </c>
      <c r="K14" s="175" t="s">
        <v>86</v>
      </c>
    </row>
    <row r="15" ht="15" spans="1:11">
      <c r="A15" s="128" t="s">
        <v>182</v>
      </c>
      <c r="B15" s="141" t="s">
        <v>332</v>
      </c>
      <c r="C15" s="142"/>
      <c r="D15" s="129"/>
      <c r="E15" s="128"/>
      <c r="F15" s="142"/>
      <c r="G15" s="142"/>
      <c r="H15" s="142"/>
      <c r="I15" s="128"/>
      <c r="J15" s="142"/>
      <c r="K15" s="142"/>
    </row>
    <row r="16" spans="1:11">
      <c r="A16" s="106" t="s">
        <v>341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9"/>
    </row>
    <row r="17" spans="1:11">
      <c r="A17" s="119" t="s">
        <v>342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80"/>
    </row>
    <row r="18" spans="1:11">
      <c r="A18" s="119" t="s">
        <v>343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80"/>
    </row>
    <row r="19" spans="1:11">
      <c r="A19" s="144" t="s">
        <v>359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81"/>
    </row>
    <row r="20" spans="1:11">
      <c r="A20" s="146" t="s">
        <v>360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pans="1:11">
      <c r="A21" s="146" t="s">
        <v>361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77"/>
    </row>
    <row r="22" spans="1:11">
      <c r="A22" s="146" t="s">
        <v>362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77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19" t="s">
        <v>122</v>
      </c>
      <c r="B24" s="121"/>
      <c r="C24" s="134" t="s">
        <v>66</v>
      </c>
      <c r="D24" s="134" t="s">
        <v>67</v>
      </c>
      <c r="E24" s="118"/>
      <c r="F24" s="118"/>
      <c r="G24" s="118"/>
      <c r="H24" s="118"/>
      <c r="I24" s="118"/>
      <c r="J24" s="118"/>
      <c r="K24" s="173"/>
    </row>
    <row r="25" ht="15" spans="1:11">
      <c r="A25" s="149" t="s">
        <v>346</v>
      </c>
      <c r="B25" s="150" t="s">
        <v>332</v>
      </c>
      <c r="C25" s="150"/>
      <c r="D25" s="150"/>
      <c r="E25" s="150"/>
      <c r="F25" s="150"/>
      <c r="G25" s="150"/>
      <c r="H25" s="150"/>
      <c r="I25" s="150"/>
      <c r="J25" s="150"/>
      <c r="K25" s="183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347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6"/>
    </row>
    <row r="28" spans="1:11">
      <c r="A28" s="153" t="s">
        <v>363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3" t="s">
        <v>364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4"/>
    </row>
    <row r="30" spans="1:11">
      <c r="A30" s="153" t="s">
        <v>365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4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5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5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spans="1:11">
      <c r="A35" s="159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7"/>
    </row>
    <row r="37" spans="1:11">
      <c r="A37" s="162" t="s">
        <v>348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pans="1:11">
      <c r="A38" s="119" t="s">
        <v>349</v>
      </c>
      <c r="B38" s="121"/>
      <c r="C38" s="121"/>
      <c r="D38" s="118" t="s">
        <v>350</v>
      </c>
      <c r="E38" s="118"/>
      <c r="F38" s="164" t="s">
        <v>351</v>
      </c>
      <c r="G38" s="165"/>
      <c r="H38" s="121" t="s">
        <v>352</v>
      </c>
      <c r="I38" s="121"/>
      <c r="J38" s="121" t="s">
        <v>353</v>
      </c>
      <c r="K38" s="180"/>
    </row>
    <row r="39" spans="1:11">
      <c r="A39" s="119" t="s">
        <v>182</v>
      </c>
      <c r="B39" s="166" t="s">
        <v>366</v>
      </c>
      <c r="C39" s="166"/>
      <c r="D39" s="166"/>
      <c r="E39" s="166"/>
      <c r="F39" s="166"/>
      <c r="G39" s="166"/>
      <c r="H39" s="166"/>
      <c r="I39" s="166"/>
      <c r="J39" s="166"/>
      <c r="K39" s="189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80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80"/>
    </row>
    <row r="42" ht="15" spans="1:11">
      <c r="A42" s="122" t="s">
        <v>140</v>
      </c>
      <c r="B42" s="167" t="s">
        <v>355</v>
      </c>
      <c r="C42" s="167"/>
      <c r="D42" s="124" t="s">
        <v>356</v>
      </c>
      <c r="E42" s="168" t="s">
        <v>215</v>
      </c>
      <c r="F42" s="124" t="s">
        <v>144</v>
      </c>
      <c r="G42" s="169">
        <v>45724</v>
      </c>
      <c r="H42" s="170" t="s">
        <v>145</v>
      </c>
      <c r="I42" s="170"/>
      <c r="J42" s="167" t="s">
        <v>215</v>
      </c>
      <c r="K42" s="19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O9" sqref="O9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5.1666666666667" style="69" customWidth="1"/>
    <col min="15" max="16384" width="9" style="68"/>
  </cols>
  <sheetData>
    <row r="1" ht="22" customHeight="1" spans="1:14">
      <c r="A1" s="70" t="s">
        <v>148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2" customHeight="1" spans="1:14">
      <c r="A2" s="72" t="s">
        <v>61</v>
      </c>
      <c r="B2" s="73" t="s">
        <v>190</v>
      </c>
      <c r="C2" s="73"/>
      <c r="D2" s="74" t="s">
        <v>68</v>
      </c>
      <c r="E2" s="73" t="s">
        <v>192</v>
      </c>
      <c r="F2" s="73"/>
      <c r="G2" s="73"/>
      <c r="H2" s="75"/>
      <c r="I2" s="90" t="s">
        <v>57</v>
      </c>
      <c r="J2" s="91" t="s">
        <v>189</v>
      </c>
      <c r="K2" s="91"/>
      <c r="L2" s="91"/>
      <c r="M2" s="91"/>
      <c r="N2" s="92"/>
    </row>
    <row r="3" ht="22" customHeight="1" spans="1:14">
      <c r="A3" s="76" t="s">
        <v>149</v>
      </c>
      <c r="B3" s="77" t="s">
        <v>150</v>
      </c>
      <c r="C3" s="77"/>
      <c r="D3" s="77"/>
      <c r="E3" s="77"/>
      <c r="F3" s="77"/>
      <c r="G3" s="77"/>
      <c r="H3" s="78"/>
      <c r="I3" s="93" t="s">
        <v>151</v>
      </c>
      <c r="J3" s="93"/>
      <c r="K3" s="93"/>
      <c r="L3" s="93"/>
      <c r="M3" s="93"/>
      <c r="N3" s="94"/>
    </row>
    <row r="4" ht="22" customHeight="1" spans="1:14">
      <c r="A4" s="76"/>
      <c r="B4" s="79" t="s">
        <v>217</v>
      </c>
      <c r="C4" s="79" t="s">
        <v>218</v>
      </c>
      <c r="D4" s="79" t="s">
        <v>219</v>
      </c>
      <c r="E4" s="79" t="s">
        <v>220</v>
      </c>
      <c r="F4" s="79" t="s">
        <v>221</v>
      </c>
      <c r="G4" s="79" t="s">
        <v>222</v>
      </c>
      <c r="H4" s="78"/>
      <c r="I4" s="95" t="s">
        <v>217</v>
      </c>
      <c r="J4" s="95" t="s">
        <v>218</v>
      </c>
      <c r="K4" s="95" t="s">
        <v>219</v>
      </c>
      <c r="L4" s="95" t="s">
        <v>220</v>
      </c>
      <c r="M4" s="95" t="s">
        <v>221</v>
      </c>
      <c r="N4" s="95" t="s">
        <v>222</v>
      </c>
    </row>
    <row r="5" ht="22" customHeight="1" spans="1:14">
      <c r="A5" s="76"/>
      <c r="B5" s="80"/>
      <c r="C5" s="80"/>
      <c r="D5" s="81"/>
      <c r="E5" s="80"/>
      <c r="F5" s="80"/>
      <c r="G5" s="80"/>
      <c r="H5" s="78"/>
      <c r="I5" s="96"/>
      <c r="J5" s="96"/>
      <c r="K5" s="96"/>
      <c r="L5" s="96"/>
      <c r="M5" s="96"/>
      <c r="N5" s="97"/>
    </row>
    <row r="6" ht="22" customHeight="1" spans="1:14">
      <c r="A6" s="79" t="s">
        <v>165</v>
      </c>
      <c r="B6" s="79" t="s">
        <v>230</v>
      </c>
      <c r="C6" s="79" t="s">
        <v>231</v>
      </c>
      <c r="D6" s="79" t="s">
        <v>232</v>
      </c>
      <c r="E6" s="79" t="s">
        <v>233</v>
      </c>
      <c r="F6" s="79" t="s">
        <v>234</v>
      </c>
      <c r="G6" s="79" t="s">
        <v>235</v>
      </c>
      <c r="H6" s="78"/>
      <c r="I6" s="96" t="s">
        <v>236</v>
      </c>
      <c r="J6" s="96" t="s">
        <v>237</v>
      </c>
      <c r="K6" s="96" t="s">
        <v>238</v>
      </c>
      <c r="L6" s="96" t="s">
        <v>238</v>
      </c>
      <c r="M6" s="96" t="s">
        <v>239</v>
      </c>
      <c r="N6" s="98" t="s">
        <v>240</v>
      </c>
    </row>
    <row r="7" ht="22" customHeight="1" spans="1:14">
      <c r="A7" s="79" t="s">
        <v>171</v>
      </c>
      <c r="B7" s="79" t="s">
        <v>241</v>
      </c>
      <c r="C7" s="79" t="s">
        <v>242</v>
      </c>
      <c r="D7" s="79" t="s">
        <v>243</v>
      </c>
      <c r="E7" s="79" t="s">
        <v>244</v>
      </c>
      <c r="F7" s="79" t="s">
        <v>245</v>
      </c>
      <c r="G7" s="79" t="s">
        <v>246</v>
      </c>
      <c r="H7" s="78"/>
      <c r="I7" s="96" t="s">
        <v>247</v>
      </c>
      <c r="J7" s="96" t="s">
        <v>248</v>
      </c>
      <c r="K7" s="96" t="s">
        <v>248</v>
      </c>
      <c r="L7" s="96" t="s">
        <v>247</v>
      </c>
      <c r="M7" s="96" t="s">
        <v>247</v>
      </c>
      <c r="N7" s="98" t="s">
        <v>247</v>
      </c>
    </row>
    <row r="8" ht="22" customHeight="1" spans="1:14">
      <c r="A8" s="79" t="s">
        <v>175</v>
      </c>
      <c r="B8" s="79" t="s">
        <v>249</v>
      </c>
      <c r="C8" s="79" t="s">
        <v>250</v>
      </c>
      <c r="D8" s="79" t="s">
        <v>251</v>
      </c>
      <c r="E8" s="79" t="s">
        <v>252</v>
      </c>
      <c r="F8" s="79" t="s">
        <v>245</v>
      </c>
      <c r="G8" s="79" t="s">
        <v>246</v>
      </c>
      <c r="H8" s="78"/>
      <c r="I8" s="96" t="s">
        <v>240</v>
      </c>
      <c r="J8" s="96" t="s">
        <v>240</v>
      </c>
      <c r="K8" s="96" t="s">
        <v>240</v>
      </c>
      <c r="L8" s="99" t="s">
        <v>240</v>
      </c>
      <c r="M8" s="99" t="s">
        <v>240</v>
      </c>
      <c r="N8" s="98" t="s">
        <v>240</v>
      </c>
    </row>
    <row r="9" ht="22" customHeight="1" spans="1:14">
      <c r="A9" s="79" t="s">
        <v>176</v>
      </c>
      <c r="B9" s="79" t="s">
        <v>253</v>
      </c>
      <c r="C9" s="79" t="s">
        <v>254</v>
      </c>
      <c r="D9" s="79" t="s">
        <v>255</v>
      </c>
      <c r="E9" s="79" t="s">
        <v>256</v>
      </c>
      <c r="F9" s="79" t="s">
        <v>257</v>
      </c>
      <c r="G9" s="79" t="s">
        <v>258</v>
      </c>
      <c r="H9" s="78"/>
      <c r="I9" s="96" t="s">
        <v>240</v>
      </c>
      <c r="J9" s="96" t="s">
        <v>259</v>
      </c>
      <c r="K9" s="96" t="s">
        <v>240</v>
      </c>
      <c r="L9" s="99" t="s">
        <v>240</v>
      </c>
      <c r="M9" s="99" t="s">
        <v>240</v>
      </c>
      <c r="N9" s="98" t="s">
        <v>260</v>
      </c>
    </row>
    <row r="10" ht="22" customHeight="1" spans="1:14">
      <c r="A10" s="79" t="s">
        <v>261</v>
      </c>
      <c r="B10" s="79" t="s">
        <v>262</v>
      </c>
      <c r="C10" s="79" t="s">
        <v>263</v>
      </c>
      <c r="D10" s="79" t="s">
        <v>264</v>
      </c>
      <c r="E10" s="79" t="s">
        <v>265</v>
      </c>
      <c r="F10" s="79" t="s">
        <v>266</v>
      </c>
      <c r="G10" s="79" t="s">
        <v>267</v>
      </c>
      <c r="H10" s="78"/>
      <c r="I10" s="96" t="s">
        <v>268</v>
      </c>
      <c r="J10" s="96" t="s">
        <v>269</v>
      </c>
      <c r="K10" s="96" t="s">
        <v>270</v>
      </c>
      <c r="L10" s="99" t="s">
        <v>240</v>
      </c>
      <c r="M10" s="96" t="s">
        <v>270</v>
      </c>
      <c r="N10" s="98" t="s">
        <v>240</v>
      </c>
    </row>
    <row r="11" ht="22" customHeight="1" spans="1:14">
      <c r="A11" s="79" t="s">
        <v>271</v>
      </c>
      <c r="B11" s="79" t="s">
        <v>272</v>
      </c>
      <c r="C11" s="79" t="s">
        <v>273</v>
      </c>
      <c r="D11" s="79" t="s">
        <v>274</v>
      </c>
      <c r="E11" s="79" t="s">
        <v>275</v>
      </c>
      <c r="F11" s="79" t="s">
        <v>276</v>
      </c>
      <c r="G11" s="79" t="s">
        <v>277</v>
      </c>
      <c r="H11" s="78"/>
      <c r="I11" s="99" t="s">
        <v>240</v>
      </c>
      <c r="J11" s="99" t="s">
        <v>240</v>
      </c>
      <c r="K11" s="99" t="s">
        <v>240</v>
      </c>
      <c r="L11" s="99" t="s">
        <v>240</v>
      </c>
      <c r="M11" s="99" t="s">
        <v>240</v>
      </c>
      <c r="N11" s="98" t="s">
        <v>240</v>
      </c>
    </row>
    <row r="12" ht="22" customHeight="1" spans="1:14">
      <c r="A12" s="79" t="s">
        <v>278</v>
      </c>
      <c r="B12" s="79" t="s">
        <v>279</v>
      </c>
      <c r="C12" s="79" t="s">
        <v>280</v>
      </c>
      <c r="D12" s="79" t="s">
        <v>281</v>
      </c>
      <c r="E12" s="79" t="s">
        <v>282</v>
      </c>
      <c r="F12" s="79" t="s">
        <v>273</v>
      </c>
      <c r="G12" s="79" t="s">
        <v>283</v>
      </c>
      <c r="H12" s="78"/>
      <c r="I12" s="99" t="s">
        <v>240</v>
      </c>
      <c r="J12" s="99" t="s">
        <v>240</v>
      </c>
      <c r="K12" s="99" t="s">
        <v>240</v>
      </c>
      <c r="L12" s="99" t="s">
        <v>240</v>
      </c>
      <c r="M12" s="99" t="s">
        <v>240</v>
      </c>
      <c r="N12" s="98" t="s">
        <v>240</v>
      </c>
    </row>
    <row r="13" ht="22" customHeight="1" spans="1:14">
      <c r="A13" s="79" t="s">
        <v>284</v>
      </c>
      <c r="B13" s="79" t="s">
        <v>285</v>
      </c>
      <c r="C13" s="79" t="s">
        <v>286</v>
      </c>
      <c r="D13" s="79" t="s">
        <v>287</v>
      </c>
      <c r="E13" s="79" t="s">
        <v>288</v>
      </c>
      <c r="F13" s="79" t="s">
        <v>289</v>
      </c>
      <c r="G13" s="79" t="s">
        <v>290</v>
      </c>
      <c r="H13" s="78"/>
      <c r="I13" s="96" t="s">
        <v>260</v>
      </c>
      <c r="J13" s="96" t="s">
        <v>291</v>
      </c>
      <c r="K13" s="99" t="s">
        <v>240</v>
      </c>
      <c r="L13" s="96" t="s">
        <v>169</v>
      </c>
      <c r="M13" s="96" t="s">
        <v>292</v>
      </c>
      <c r="N13" s="98" t="s">
        <v>240</v>
      </c>
    </row>
    <row r="14" ht="22" customHeight="1" spans="1:14">
      <c r="A14" s="79" t="s">
        <v>293</v>
      </c>
      <c r="B14" s="79" t="s">
        <v>294</v>
      </c>
      <c r="C14" s="79" t="s">
        <v>295</v>
      </c>
      <c r="D14" s="79" t="s">
        <v>296</v>
      </c>
      <c r="E14" s="79" t="s">
        <v>297</v>
      </c>
      <c r="F14" s="79" t="s">
        <v>298</v>
      </c>
      <c r="G14" s="79" t="s">
        <v>299</v>
      </c>
      <c r="H14" s="78"/>
      <c r="I14" s="99" t="s">
        <v>240</v>
      </c>
      <c r="J14" s="99" t="s">
        <v>240</v>
      </c>
      <c r="K14" s="99" t="s">
        <v>240</v>
      </c>
      <c r="L14" s="99" t="s">
        <v>240</v>
      </c>
      <c r="M14" s="99" t="s">
        <v>240</v>
      </c>
      <c r="N14" s="98" t="s">
        <v>240</v>
      </c>
    </row>
    <row r="15" ht="22" customHeight="1" spans="1:14">
      <c r="A15" s="79" t="s">
        <v>177</v>
      </c>
      <c r="B15" s="79" t="s">
        <v>300</v>
      </c>
      <c r="C15" s="79" t="s">
        <v>300</v>
      </c>
      <c r="D15" s="79" t="s">
        <v>301</v>
      </c>
      <c r="E15" s="79" t="s">
        <v>300</v>
      </c>
      <c r="F15" s="79" t="s">
        <v>300</v>
      </c>
      <c r="G15" s="79" t="s">
        <v>300</v>
      </c>
      <c r="H15" s="78"/>
      <c r="I15" s="99" t="s">
        <v>240</v>
      </c>
      <c r="J15" s="99" t="s">
        <v>240</v>
      </c>
      <c r="K15" s="99" t="s">
        <v>240</v>
      </c>
      <c r="L15" s="99" t="s">
        <v>240</v>
      </c>
      <c r="M15" s="99" t="s">
        <v>240</v>
      </c>
      <c r="N15" s="98" t="s">
        <v>240</v>
      </c>
    </row>
    <row r="16" ht="22" customHeight="1" spans="1:14">
      <c r="A16" s="82"/>
      <c r="B16" s="80"/>
      <c r="C16" s="80"/>
      <c r="D16" s="83"/>
      <c r="E16" s="80"/>
      <c r="F16" s="80"/>
      <c r="G16" s="80"/>
      <c r="H16" s="78"/>
      <c r="I16" s="100"/>
      <c r="J16" s="100"/>
      <c r="K16" s="100"/>
      <c r="L16" s="100"/>
      <c r="M16" s="100"/>
      <c r="N16" s="101"/>
    </row>
    <row r="17" ht="22" customHeight="1" spans="1:14">
      <c r="A17" s="84"/>
      <c r="B17" s="85"/>
      <c r="C17" s="86"/>
      <c r="D17" s="87"/>
      <c r="E17" s="86"/>
      <c r="F17" s="86"/>
      <c r="G17" s="86"/>
      <c r="H17" s="78"/>
      <c r="I17" s="100"/>
      <c r="J17" s="100"/>
      <c r="K17" s="100"/>
      <c r="L17" s="100"/>
      <c r="M17" s="100"/>
      <c r="N17" s="101"/>
    </row>
    <row r="18" ht="22" customHeight="1" spans="1:14">
      <c r="A18" s="88" t="s">
        <v>182</v>
      </c>
      <c r="D18" s="89"/>
      <c r="E18" s="89"/>
      <c r="F18" s="89"/>
      <c r="G18" s="89"/>
      <c r="H18" s="89"/>
      <c r="I18" s="102"/>
      <c r="J18" s="102"/>
      <c r="K18" s="102"/>
      <c r="L18" s="102"/>
      <c r="M18" s="102"/>
      <c r="N18" s="102"/>
    </row>
    <row r="19" ht="22" customHeight="1" spans="1:14">
      <c r="A19" s="68" t="s">
        <v>367</v>
      </c>
      <c r="D19" s="89"/>
      <c r="E19" s="89"/>
      <c r="F19" s="89"/>
      <c r="G19" s="89"/>
      <c r="H19" s="89"/>
      <c r="I19" s="102"/>
      <c r="J19" s="102"/>
      <c r="K19" s="102"/>
      <c r="L19" s="102"/>
      <c r="M19" s="102"/>
      <c r="N19" s="102"/>
    </row>
    <row r="20" ht="14.25" spans="1:13">
      <c r="A20" s="89"/>
      <c r="B20" s="89"/>
      <c r="C20" s="89"/>
      <c r="D20" s="89"/>
      <c r="E20" s="89"/>
      <c r="F20" s="89"/>
      <c r="G20" s="89"/>
      <c r="H20" s="89"/>
      <c r="I20" s="103" t="s">
        <v>368</v>
      </c>
      <c r="J20" s="103"/>
      <c r="K20" s="103" t="s">
        <v>304</v>
      </c>
      <c r="L20" s="103"/>
      <c r="M20" s="103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8"/>
  <sheetViews>
    <sheetView workbookViewId="0">
      <selection activeCell="K22" sqref="K22"/>
    </sheetView>
  </sheetViews>
  <sheetFormatPr defaultColWidth="9" defaultRowHeight="14.25" outlineLevelRow="7"/>
  <cols>
    <col min="1" max="1" width="6.125" customWidth="1"/>
    <col min="2" max="2" width="8.5" customWidth="1"/>
    <col min="3" max="3" width="12.8333333333333" customWidth="1"/>
    <col min="4" max="4" width="9.5" customWidth="1"/>
    <col min="5" max="5" width="15.125" customWidth="1"/>
    <col min="6" max="6" width="12.625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0" customWidth="1"/>
    <col min="15" max="15" width="10.6666666666667" customWidth="1"/>
  </cols>
  <sheetData>
    <row r="1" ht="29.25" spans="1:15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370</v>
      </c>
      <c r="B2" s="5" t="s">
        <v>371</v>
      </c>
      <c r="C2" s="5" t="s">
        <v>372</v>
      </c>
      <c r="D2" s="5" t="s">
        <v>373</v>
      </c>
      <c r="E2" s="5" t="s">
        <v>374</v>
      </c>
      <c r="F2" s="5" t="s">
        <v>375</v>
      </c>
      <c r="G2" s="5" t="s">
        <v>376</v>
      </c>
      <c r="H2" s="5" t="s">
        <v>377</v>
      </c>
      <c r="I2" s="4" t="s">
        <v>378</v>
      </c>
      <c r="J2" s="4" t="s">
        <v>379</v>
      </c>
      <c r="K2" s="4" t="s">
        <v>380</v>
      </c>
      <c r="L2" s="4" t="s">
        <v>381</v>
      </c>
      <c r="M2" s="4" t="s">
        <v>382</v>
      </c>
      <c r="N2" s="62" t="s">
        <v>383</v>
      </c>
      <c r="O2" s="5" t="s">
        <v>384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385</v>
      </c>
      <c r="J3" s="4" t="s">
        <v>385</v>
      </c>
      <c r="K3" s="4" t="s">
        <v>385</v>
      </c>
      <c r="L3" s="4" t="s">
        <v>385</v>
      </c>
      <c r="M3" s="4" t="s">
        <v>385</v>
      </c>
      <c r="N3" s="63"/>
      <c r="O3" s="7"/>
    </row>
    <row r="4" s="59" customFormat="1" ht="15" customHeight="1" spans="1:16">
      <c r="A4" s="11">
        <v>1</v>
      </c>
      <c r="B4" s="25" t="s">
        <v>386</v>
      </c>
      <c r="C4" s="11" t="s">
        <v>387</v>
      </c>
      <c r="D4" s="11" t="s">
        <v>388</v>
      </c>
      <c r="E4" s="26" t="s">
        <v>62</v>
      </c>
      <c r="F4" s="11" t="s">
        <v>389</v>
      </c>
      <c r="G4" s="11" t="s">
        <v>390</v>
      </c>
      <c r="H4" s="61"/>
      <c r="I4" s="11">
        <v>3</v>
      </c>
      <c r="J4" s="11">
        <v>0</v>
      </c>
      <c r="K4" s="11">
        <v>0</v>
      </c>
      <c r="L4" s="11">
        <v>0</v>
      </c>
      <c r="M4" s="11">
        <v>0</v>
      </c>
      <c r="N4" s="64"/>
      <c r="O4" s="11" t="s">
        <v>391</v>
      </c>
      <c r="P4" s="65"/>
    </row>
    <row r="5" s="59" customFormat="1" ht="15" customHeight="1" spans="1:16">
      <c r="A5" s="11">
        <v>2</v>
      </c>
      <c r="B5" s="25" t="s">
        <v>392</v>
      </c>
      <c r="C5" s="11" t="s">
        <v>387</v>
      </c>
      <c r="D5" s="26" t="s">
        <v>393</v>
      </c>
      <c r="E5" s="26" t="s">
        <v>62</v>
      </c>
      <c r="F5" s="11" t="s">
        <v>389</v>
      </c>
      <c r="G5" s="11" t="s">
        <v>390</v>
      </c>
      <c r="H5" s="61"/>
      <c r="I5" s="11">
        <v>1</v>
      </c>
      <c r="J5" s="11">
        <v>0</v>
      </c>
      <c r="K5" s="11">
        <v>1</v>
      </c>
      <c r="L5" s="11">
        <v>0</v>
      </c>
      <c r="M5" s="11">
        <v>1</v>
      </c>
      <c r="N5" s="64"/>
      <c r="O5" s="11" t="s">
        <v>391</v>
      </c>
      <c r="P5" s="65"/>
    </row>
    <row r="6" ht="15" customHeight="1" spans="1:15">
      <c r="A6" s="12"/>
      <c r="B6" s="12"/>
      <c r="C6" s="12"/>
      <c r="D6" s="12"/>
      <c r="E6" s="26"/>
      <c r="F6" s="12"/>
      <c r="G6" s="12"/>
      <c r="H6" s="12"/>
      <c r="I6" s="12"/>
      <c r="J6" s="12"/>
      <c r="K6" s="12"/>
      <c r="L6" s="12"/>
      <c r="M6" s="12"/>
      <c r="N6" s="66"/>
      <c r="O6" s="12"/>
    </row>
    <row r="7" s="2" customFormat="1" ht="18.75" spans="1:15">
      <c r="A7" s="13" t="s">
        <v>394</v>
      </c>
      <c r="B7" s="14"/>
      <c r="C7" s="14"/>
      <c r="D7" s="15"/>
      <c r="E7" s="16"/>
      <c r="F7" s="33"/>
      <c r="G7" s="33"/>
      <c r="H7" s="33"/>
      <c r="I7" s="27"/>
      <c r="J7" s="13" t="s">
        <v>395</v>
      </c>
      <c r="K7" s="14"/>
      <c r="L7" s="14"/>
      <c r="M7" s="15"/>
      <c r="N7" s="67"/>
      <c r="O7" s="24"/>
    </row>
    <row r="8" ht="34" customHeight="1" spans="1:15">
      <c r="A8" s="20" t="s">
        <v>396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5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8"/>
  <sheetViews>
    <sheetView workbookViewId="0">
      <selection activeCell="K13" sqref="K13"/>
    </sheetView>
  </sheetViews>
  <sheetFormatPr defaultColWidth="9" defaultRowHeight="14.25" outlineLevelRow="7"/>
  <cols>
    <col min="1" max="1" width="7" customWidth="1"/>
    <col min="2" max="2" width="11.9" customWidth="1"/>
    <col min="3" max="3" width="9.5" customWidth="1"/>
    <col min="4" max="4" width="12.8333333333333" customWidth="1"/>
    <col min="5" max="5" width="10.25" customWidth="1"/>
    <col min="6" max="6" width="15.625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397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370</v>
      </c>
      <c r="B2" s="5" t="s">
        <v>375</v>
      </c>
      <c r="C2" s="5" t="s">
        <v>371</v>
      </c>
      <c r="D2" s="5" t="s">
        <v>372</v>
      </c>
      <c r="E2" s="5" t="s">
        <v>373</v>
      </c>
      <c r="F2" s="5" t="s">
        <v>374</v>
      </c>
      <c r="G2" s="4" t="s">
        <v>398</v>
      </c>
      <c r="H2" s="4"/>
      <c r="I2" s="4" t="s">
        <v>399</v>
      </c>
      <c r="J2" s="4"/>
      <c r="K2" s="6" t="s">
        <v>400</v>
      </c>
      <c r="L2" s="54" t="s">
        <v>401</v>
      </c>
      <c r="M2" s="22" t="s">
        <v>402</v>
      </c>
    </row>
    <row r="3" s="1" customFormat="1" ht="16.5" spans="1:13">
      <c r="A3" s="4"/>
      <c r="B3" s="7"/>
      <c r="C3" s="7"/>
      <c r="D3" s="7"/>
      <c r="E3" s="7"/>
      <c r="F3" s="7"/>
      <c r="G3" s="4" t="s">
        <v>403</v>
      </c>
      <c r="H3" s="4" t="s">
        <v>404</v>
      </c>
      <c r="I3" s="4" t="s">
        <v>403</v>
      </c>
      <c r="J3" s="4" t="s">
        <v>404</v>
      </c>
      <c r="K3" s="8"/>
      <c r="L3" s="55"/>
      <c r="M3" s="23"/>
    </row>
    <row r="4" spans="1:13">
      <c r="A4" s="9">
        <v>1</v>
      </c>
      <c r="B4" s="11" t="s">
        <v>389</v>
      </c>
      <c r="C4" s="25" t="s">
        <v>386</v>
      </c>
      <c r="D4" s="11" t="s">
        <v>387</v>
      </c>
      <c r="E4" s="11" t="s">
        <v>388</v>
      </c>
      <c r="F4" s="26" t="s">
        <v>62</v>
      </c>
      <c r="G4" s="53">
        <v>-1.5</v>
      </c>
      <c r="H4" s="53">
        <v>-1</v>
      </c>
      <c r="I4" s="56">
        <v>0</v>
      </c>
      <c r="J4" s="56">
        <v>0</v>
      </c>
      <c r="K4" s="57" t="s">
        <v>405</v>
      </c>
      <c r="L4" s="9" t="s">
        <v>391</v>
      </c>
      <c r="M4" s="9" t="s">
        <v>391</v>
      </c>
    </row>
    <row r="5" spans="1:13">
      <c r="A5" s="9">
        <v>2</v>
      </c>
      <c r="B5" s="11" t="s">
        <v>389</v>
      </c>
      <c r="C5" s="25" t="s">
        <v>392</v>
      </c>
      <c r="D5" s="11" t="s">
        <v>387</v>
      </c>
      <c r="E5" s="26" t="s">
        <v>393</v>
      </c>
      <c r="F5" s="26" t="s">
        <v>62</v>
      </c>
      <c r="G5" s="53">
        <v>-1.5</v>
      </c>
      <c r="H5" s="53">
        <v>-1</v>
      </c>
      <c r="I5" s="56">
        <v>0</v>
      </c>
      <c r="J5" s="56">
        <v>0</v>
      </c>
      <c r="K5" s="57" t="s">
        <v>405</v>
      </c>
      <c r="L5" s="9" t="s">
        <v>391</v>
      </c>
      <c r="M5" s="9" t="s">
        <v>391</v>
      </c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2" customFormat="1" ht="18.75" spans="1:13">
      <c r="A7" s="13" t="s">
        <v>406</v>
      </c>
      <c r="B7" s="14"/>
      <c r="C7" s="14"/>
      <c r="D7" s="14"/>
      <c r="E7" s="15"/>
      <c r="F7" s="16"/>
      <c r="G7" s="27"/>
      <c r="H7" s="13" t="s">
        <v>395</v>
      </c>
      <c r="I7" s="14"/>
      <c r="J7" s="14"/>
      <c r="K7" s="15"/>
      <c r="L7" s="58"/>
      <c r="M7" s="24"/>
    </row>
    <row r="8" ht="32" customHeight="1" spans="1:13">
      <c r="A8" s="20" t="s">
        <v>407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 L4:M5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J33" sqref="J3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409</v>
      </c>
      <c r="B2" s="5" t="s">
        <v>375</v>
      </c>
      <c r="C2" s="5" t="s">
        <v>371</v>
      </c>
      <c r="D2" s="5" t="s">
        <v>372</v>
      </c>
      <c r="E2" s="5" t="s">
        <v>373</v>
      </c>
      <c r="F2" s="5" t="s">
        <v>374</v>
      </c>
      <c r="G2" s="34" t="s">
        <v>410</v>
      </c>
      <c r="H2" s="35"/>
      <c r="I2" s="51"/>
      <c r="J2" s="34" t="s">
        <v>411</v>
      </c>
      <c r="K2" s="35"/>
      <c r="L2" s="51"/>
      <c r="M2" s="34" t="s">
        <v>412</v>
      </c>
      <c r="N2" s="35"/>
      <c r="O2" s="51"/>
      <c r="P2" s="34" t="s">
        <v>413</v>
      </c>
      <c r="Q2" s="35"/>
      <c r="R2" s="51"/>
      <c r="S2" s="35" t="s">
        <v>414</v>
      </c>
      <c r="T2" s="35"/>
      <c r="U2" s="51"/>
      <c r="V2" s="29" t="s">
        <v>415</v>
      </c>
      <c r="W2" s="29" t="s">
        <v>384</v>
      </c>
    </row>
    <row r="3" s="1" customFormat="1" ht="16.5" spans="1:23">
      <c r="A3" s="7"/>
      <c r="B3" s="36"/>
      <c r="C3" s="36"/>
      <c r="D3" s="36"/>
      <c r="E3" s="36"/>
      <c r="F3" s="36"/>
      <c r="G3" s="4" t="s">
        <v>416</v>
      </c>
      <c r="H3" s="4" t="s">
        <v>68</v>
      </c>
      <c r="I3" s="4" t="s">
        <v>375</v>
      </c>
      <c r="J3" s="4" t="s">
        <v>416</v>
      </c>
      <c r="K3" s="4" t="s">
        <v>68</v>
      </c>
      <c r="L3" s="4" t="s">
        <v>375</v>
      </c>
      <c r="M3" s="4" t="s">
        <v>416</v>
      </c>
      <c r="N3" s="4" t="s">
        <v>68</v>
      </c>
      <c r="O3" s="4" t="s">
        <v>375</v>
      </c>
      <c r="P3" s="4" t="s">
        <v>416</v>
      </c>
      <c r="Q3" s="4" t="s">
        <v>68</v>
      </c>
      <c r="R3" s="4" t="s">
        <v>375</v>
      </c>
      <c r="S3" s="4" t="s">
        <v>416</v>
      </c>
      <c r="T3" s="4" t="s">
        <v>68</v>
      </c>
      <c r="U3" s="4" t="s">
        <v>375</v>
      </c>
      <c r="V3" s="52"/>
      <c r="W3" s="52"/>
    </row>
    <row r="4" spans="1:23">
      <c r="A4" s="37" t="s">
        <v>417</v>
      </c>
      <c r="B4" s="38" t="s">
        <v>418</v>
      </c>
      <c r="C4" s="39"/>
      <c r="D4" s="39"/>
      <c r="E4" s="39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1"/>
      <c r="B5" s="42"/>
      <c r="C5" s="43"/>
      <c r="D5" s="43"/>
      <c r="E5" s="43"/>
      <c r="F5" s="44"/>
      <c r="G5" s="34" t="s">
        <v>419</v>
      </c>
      <c r="H5" s="35"/>
      <c r="I5" s="51"/>
      <c r="J5" s="34" t="s">
        <v>420</v>
      </c>
      <c r="K5" s="35"/>
      <c r="L5" s="51"/>
      <c r="M5" s="34" t="s">
        <v>421</v>
      </c>
      <c r="N5" s="35"/>
      <c r="O5" s="51"/>
      <c r="P5" s="34" t="s">
        <v>422</v>
      </c>
      <c r="Q5" s="35"/>
      <c r="R5" s="51"/>
      <c r="S5" s="35" t="s">
        <v>423</v>
      </c>
      <c r="T5" s="35"/>
      <c r="U5" s="51"/>
      <c r="V5" s="10"/>
      <c r="W5" s="10"/>
    </row>
    <row r="6" ht="16.5" spans="1:23">
      <c r="A6" s="41"/>
      <c r="B6" s="42"/>
      <c r="C6" s="43"/>
      <c r="D6" s="43"/>
      <c r="E6" s="43"/>
      <c r="F6" s="44"/>
      <c r="G6" s="4" t="s">
        <v>416</v>
      </c>
      <c r="H6" s="4" t="s">
        <v>68</v>
      </c>
      <c r="I6" s="4" t="s">
        <v>375</v>
      </c>
      <c r="J6" s="4" t="s">
        <v>416</v>
      </c>
      <c r="K6" s="4" t="s">
        <v>68</v>
      </c>
      <c r="L6" s="4" t="s">
        <v>375</v>
      </c>
      <c r="M6" s="4" t="s">
        <v>416</v>
      </c>
      <c r="N6" s="4" t="s">
        <v>68</v>
      </c>
      <c r="O6" s="4" t="s">
        <v>375</v>
      </c>
      <c r="P6" s="4" t="s">
        <v>416</v>
      </c>
      <c r="Q6" s="4" t="s">
        <v>68</v>
      </c>
      <c r="R6" s="4" t="s">
        <v>375</v>
      </c>
      <c r="S6" s="4" t="s">
        <v>416</v>
      </c>
      <c r="T6" s="4" t="s">
        <v>68</v>
      </c>
      <c r="U6" s="4" t="s">
        <v>375</v>
      </c>
      <c r="V6" s="10"/>
      <c r="W6" s="10"/>
    </row>
    <row r="7" spans="1:23">
      <c r="A7" s="45"/>
      <c r="B7" s="46"/>
      <c r="C7" s="47"/>
      <c r="D7" s="47"/>
      <c r="E7" s="47"/>
      <c r="F7" s="4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9"/>
      <c r="B8" s="49"/>
      <c r="C8" s="49"/>
      <c r="D8" s="49"/>
      <c r="E8" s="49"/>
      <c r="F8" s="4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0"/>
      <c r="B9" s="50"/>
      <c r="C9" s="50"/>
      <c r="D9" s="50"/>
      <c r="E9" s="50"/>
      <c r="F9" s="5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406</v>
      </c>
      <c r="B11" s="14"/>
      <c r="C11" s="14"/>
      <c r="D11" s="14"/>
      <c r="E11" s="15"/>
      <c r="F11" s="16"/>
      <c r="G11" s="27"/>
      <c r="H11" s="33"/>
      <c r="I11" s="33"/>
      <c r="J11" s="13" t="s">
        <v>395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424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3" sqref="K33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426</v>
      </c>
      <c r="B2" s="29" t="s">
        <v>371</v>
      </c>
      <c r="C2" s="29" t="s">
        <v>372</v>
      </c>
      <c r="D2" s="29" t="s">
        <v>373</v>
      </c>
      <c r="E2" s="29" t="s">
        <v>374</v>
      </c>
      <c r="F2" s="29" t="s">
        <v>375</v>
      </c>
      <c r="G2" s="28" t="s">
        <v>427</v>
      </c>
      <c r="H2" s="28" t="s">
        <v>428</v>
      </c>
      <c r="I2" s="28" t="s">
        <v>429</v>
      </c>
      <c r="J2" s="28" t="s">
        <v>428</v>
      </c>
      <c r="K2" s="28" t="s">
        <v>430</v>
      </c>
      <c r="L2" s="28" t="s">
        <v>428</v>
      </c>
      <c r="M2" s="29" t="s">
        <v>415</v>
      </c>
      <c r="N2" s="29" t="s">
        <v>384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426</v>
      </c>
      <c r="B4" s="31" t="s">
        <v>431</v>
      </c>
      <c r="C4" s="31" t="s">
        <v>416</v>
      </c>
      <c r="D4" s="31" t="s">
        <v>373</v>
      </c>
      <c r="E4" s="29" t="s">
        <v>374</v>
      </c>
      <c r="F4" s="29" t="s">
        <v>375</v>
      </c>
      <c r="G4" s="28" t="s">
        <v>427</v>
      </c>
      <c r="H4" s="28" t="s">
        <v>428</v>
      </c>
      <c r="I4" s="28" t="s">
        <v>429</v>
      </c>
      <c r="J4" s="28" t="s">
        <v>428</v>
      </c>
      <c r="K4" s="28" t="s">
        <v>430</v>
      </c>
      <c r="L4" s="28" t="s">
        <v>428</v>
      </c>
      <c r="M4" s="29" t="s">
        <v>415</v>
      </c>
      <c r="N4" s="29" t="s">
        <v>384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2" t="s">
        <v>432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433</v>
      </c>
      <c r="B11" s="14"/>
      <c r="C11" s="14"/>
      <c r="D11" s="15"/>
      <c r="E11" s="16"/>
      <c r="F11" s="33"/>
      <c r="G11" s="27"/>
      <c r="H11" s="33"/>
      <c r="I11" s="13" t="s">
        <v>434</v>
      </c>
      <c r="J11" s="14"/>
      <c r="K11" s="14"/>
      <c r="L11" s="14"/>
      <c r="M11" s="14"/>
      <c r="N11" s="24"/>
    </row>
    <row r="12" ht="48" customHeight="1" spans="1:14">
      <c r="A12" s="20" t="s">
        <v>435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"/>
  <sheetViews>
    <sheetView workbookViewId="0">
      <selection activeCell="F27" sqref="F27"/>
    </sheetView>
  </sheetViews>
  <sheetFormatPr defaultColWidth="9" defaultRowHeight="14.25"/>
  <cols>
    <col min="1" max="1" width="9.8" customWidth="1"/>
    <col min="2" max="2" width="13.5" customWidth="1"/>
    <col min="3" max="3" width="10.75" customWidth="1"/>
    <col min="4" max="4" width="15.125" customWidth="1"/>
    <col min="5" max="5" width="12.1666666666667" customWidth="1"/>
    <col min="6" max="6" width="17.125" customWidth="1"/>
    <col min="7" max="7" width="12.5" customWidth="1"/>
    <col min="8" max="8" width="12.375" customWidth="1"/>
    <col min="9" max="9" width="14" customWidth="1"/>
    <col min="10" max="10" width="11.5" customWidth="1"/>
  </cols>
  <sheetData>
    <row r="1" ht="29.25" spans="1:10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375</v>
      </c>
      <c r="C2" s="5" t="s">
        <v>371</v>
      </c>
      <c r="D2" s="5" t="s">
        <v>372</v>
      </c>
      <c r="E2" s="5" t="s">
        <v>373</v>
      </c>
      <c r="F2" s="5" t="s">
        <v>374</v>
      </c>
      <c r="G2" s="4" t="s">
        <v>437</v>
      </c>
      <c r="H2" s="4" t="s">
        <v>438</v>
      </c>
      <c r="I2" s="4" t="s">
        <v>439</v>
      </c>
      <c r="J2" s="4" t="s">
        <v>440</v>
      </c>
      <c r="K2" s="5" t="s">
        <v>415</v>
      </c>
      <c r="L2" s="5" t="s">
        <v>384</v>
      </c>
    </row>
    <row r="3" spans="1:12">
      <c r="A3" s="9" t="s">
        <v>417</v>
      </c>
      <c r="B3" s="11" t="s">
        <v>389</v>
      </c>
      <c r="C3" s="25" t="s">
        <v>386</v>
      </c>
      <c r="D3" s="11" t="s">
        <v>387</v>
      </c>
      <c r="E3" s="11" t="s">
        <v>388</v>
      </c>
      <c r="F3" s="26" t="s">
        <v>62</v>
      </c>
      <c r="G3" s="9" t="s">
        <v>441</v>
      </c>
      <c r="H3" s="9" t="s">
        <v>442</v>
      </c>
      <c r="I3" s="10"/>
      <c r="J3" s="10"/>
      <c r="K3" s="9" t="s">
        <v>390</v>
      </c>
      <c r="L3" s="9" t="s">
        <v>391</v>
      </c>
    </row>
    <row r="4" spans="1:12">
      <c r="A4" s="9" t="s">
        <v>443</v>
      </c>
      <c r="B4" s="11" t="s">
        <v>389</v>
      </c>
      <c r="C4" s="25" t="s">
        <v>392</v>
      </c>
      <c r="D4" s="11" t="s">
        <v>387</v>
      </c>
      <c r="E4" s="26" t="s">
        <v>393</v>
      </c>
      <c r="F4" s="26" t="s">
        <v>62</v>
      </c>
      <c r="G4" s="9" t="s">
        <v>441</v>
      </c>
      <c r="H4" s="9" t="s">
        <v>442</v>
      </c>
      <c r="I4" s="10"/>
      <c r="J4" s="10"/>
      <c r="K4" s="9" t="s">
        <v>390</v>
      </c>
      <c r="L4" s="9" t="s">
        <v>391</v>
      </c>
    </row>
    <row r="5" spans="1:12">
      <c r="A5" s="9" t="s">
        <v>444</v>
      </c>
      <c r="B5" s="11"/>
      <c r="C5" s="25"/>
      <c r="D5" s="11"/>
      <c r="E5" s="26"/>
      <c r="F5" s="26"/>
      <c r="G5" s="9"/>
      <c r="H5" s="9"/>
      <c r="I5" s="10"/>
      <c r="J5" s="10"/>
      <c r="K5" s="9"/>
      <c r="L5" s="9"/>
    </row>
    <row r="6" spans="1:12">
      <c r="A6" s="9" t="s">
        <v>445</v>
      </c>
      <c r="B6" s="11"/>
      <c r="C6" s="25"/>
      <c r="D6" s="11"/>
      <c r="E6" s="26"/>
      <c r="F6" s="26"/>
      <c r="G6" s="9"/>
      <c r="H6" s="9"/>
      <c r="I6" s="10"/>
      <c r="J6" s="10"/>
      <c r="K6" s="9"/>
      <c r="L6" s="9"/>
    </row>
    <row r="7" spans="1:12">
      <c r="A7" s="9" t="s">
        <v>446</v>
      </c>
      <c r="B7" s="11"/>
      <c r="C7" s="25"/>
      <c r="D7" s="11"/>
      <c r="E7" s="26"/>
      <c r="F7" s="26"/>
      <c r="G7" s="9"/>
      <c r="H7" s="9"/>
      <c r="I7" s="10"/>
      <c r="J7" s="10"/>
      <c r="K7" s="9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3" t="s">
        <v>447</v>
      </c>
      <c r="B9" s="14"/>
      <c r="C9" s="14"/>
      <c r="D9" s="14"/>
      <c r="E9" s="15"/>
      <c r="F9" s="16"/>
      <c r="G9" s="27"/>
      <c r="H9" s="13" t="s">
        <v>395</v>
      </c>
      <c r="I9" s="14"/>
      <c r="J9" s="14"/>
      <c r="K9" s="14"/>
      <c r="L9" s="24"/>
    </row>
    <row r="10" ht="67" customHeight="1" spans="1:12">
      <c r="A10" s="20" t="s">
        <v>448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D34" sqref="D34"/>
    </sheetView>
  </sheetViews>
  <sheetFormatPr defaultColWidth="9" defaultRowHeight="14.25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5.375" customWidth="1"/>
  </cols>
  <sheetData>
    <row r="1" ht="29.25" spans="1:9">
      <c r="A1" s="3" t="s">
        <v>449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370</v>
      </c>
      <c r="B2" s="5" t="s">
        <v>375</v>
      </c>
      <c r="C2" s="5" t="s">
        <v>416</v>
      </c>
      <c r="D2" s="5" t="s">
        <v>373</v>
      </c>
      <c r="E2" s="5" t="s">
        <v>374</v>
      </c>
      <c r="F2" s="4" t="s">
        <v>450</v>
      </c>
      <c r="G2" s="4" t="s">
        <v>399</v>
      </c>
      <c r="H2" s="6" t="s">
        <v>400</v>
      </c>
      <c r="I2" s="22" t="s">
        <v>402</v>
      </c>
    </row>
    <row r="3" s="1" customFormat="1" ht="16.5" spans="1:9">
      <c r="A3" s="4"/>
      <c r="B3" s="7"/>
      <c r="C3" s="7"/>
      <c r="D3" s="7"/>
      <c r="E3" s="7"/>
      <c r="F3" s="4" t="s">
        <v>451</v>
      </c>
      <c r="G3" s="4" t="s">
        <v>403</v>
      </c>
      <c r="H3" s="8"/>
      <c r="I3" s="23"/>
    </row>
    <row r="4" spans="1:9">
      <c r="A4" s="9">
        <v>1</v>
      </c>
      <c r="B4" s="10" t="s">
        <v>452</v>
      </c>
      <c r="C4" s="10" t="s">
        <v>453</v>
      </c>
      <c r="D4" s="10" t="s">
        <v>393</v>
      </c>
      <c r="E4" s="11" t="s">
        <v>62</v>
      </c>
      <c r="F4" s="10">
        <v>-4</v>
      </c>
      <c r="G4" s="10">
        <v>0</v>
      </c>
      <c r="H4" s="10">
        <f t="shared" ref="H4:H9" si="0">F4</f>
        <v>-4</v>
      </c>
      <c r="I4" s="9" t="s">
        <v>391</v>
      </c>
    </row>
    <row r="5" spans="1:9">
      <c r="A5" s="9">
        <v>2</v>
      </c>
      <c r="B5" s="10" t="s">
        <v>452</v>
      </c>
      <c r="C5" s="10" t="s">
        <v>453</v>
      </c>
      <c r="D5" s="10" t="s">
        <v>388</v>
      </c>
      <c r="E5" s="11" t="s">
        <v>62</v>
      </c>
      <c r="F5" s="10">
        <v>-3</v>
      </c>
      <c r="G5" s="10">
        <v>0</v>
      </c>
      <c r="H5" s="10">
        <f t="shared" si="0"/>
        <v>-3</v>
      </c>
      <c r="I5" s="9" t="s">
        <v>391</v>
      </c>
    </row>
    <row r="6" spans="1:9">
      <c r="A6" s="9">
        <v>3</v>
      </c>
      <c r="B6" s="10" t="s">
        <v>452</v>
      </c>
      <c r="C6" s="10" t="s">
        <v>454</v>
      </c>
      <c r="D6" s="10" t="s">
        <v>393</v>
      </c>
      <c r="E6" s="11" t="s">
        <v>62</v>
      </c>
      <c r="F6" s="10">
        <v>-2.5</v>
      </c>
      <c r="G6" s="10">
        <v>0</v>
      </c>
      <c r="H6" s="10">
        <f t="shared" si="0"/>
        <v>-2.5</v>
      </c>
      <c r="I6" s="9" t="s">
        <v>391</v>
      </c>
    </row>
    <row r="7" spans="1:9">
      <c r="A7" s="9">
        <v>4</v>
      </c>
      <c r="B7" s="10" t="s">
        <v>452</v>
      </c>
      <c r="C7" s="10" t="s">
        <v>454</v>
      </c>
      <c r="D7" s="10" t="s">
        <v>388</v>
      </c>
      <c r="E7" s="11" t="s">
        <v>62</v>
      </c>
      <c r="F7" s="10">
        <v>-3</v>
      </c>
      <c r="G7" s="10">
        <v>0</v>
      </c>
      <c r="H7" s="10">
        <f t="shared" si="0"/>
        <v>-3</v>
      </c>
      <c r="I7" s="9" t="s">
        <v>391</v>
      </c>
    </row>
    <row r="8" spans="1:9">
      <c r="A8" s="9">
        <v>5</v>
      </c>
      <c r="B8" s="10" t="s">
        <v>452</v>
      </c>
      <c r="C8" s="10" t="s">
        <v>455</v>
      </c>
      <c r="D8" s="10" t="s">
        <v>393</v>
      </c>
      <c r="E8" s="11" t="s">
        <v>62</v>
      </c>
      <c r="F8" s="10">
        <v>-1.8</v>
      </c>
      <c r="G8" s="10">
        <v>0</v>
      </c>
      <c r="H8" s="10">
        <f t="shared" si="0"/>
        <v>-1.8</v>
      </c>
      <c r="I8" s="9" t="s">
        <v>391</v>
      </c>
    </row>
    <row r="9" spans="1:9">
      <c r="A9" s="9">
        <v>6</v>
      </c>
      <c r="B9" s="10" t="s">
        <v>452</v>
      </c>
      <c r="C9" s="10" t="s">
        <v>455</v>
      </c>
      <c r="D9" s="10" t="s">
        <v>388</v>
      </c>
      <c r="E9" s="11" t="s">
        <v>62</v>
      </c>
      <c r="F9" s="10">
        <v>-2</v>
      </c>
      <c r="G9" s="10">
        <v>0</v>
      </c>
      <c r="H9" s="10">
        <f t="shared" si="0"/>
        <v>-2</v>
      </c>
      <c r="I9" s="9" t="s">
        <v>391</v>
      </c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="2" customFormat="1" ht="18.75" spans="1:9">
      <c r="A11" s="13" t="s">
        <v>394</v>
      </c>
      <c r="B11" s="14"/>
      <c r="C11" s="14"/>
      <c r="D11" s="15"/>
      <c r="E11" s="16"/>
      <c r="F11" s="17" t="s">
        <v>395</v>
      </c>
      <c r="G11" s="18"/>
      <c r="H11" s="19"/>
      <c r="I11" s="24"/>
    </row>
    <row r="12" ht="37" customHeight="1" spans="1:9">
      <c r="A12" s="20" t="s">
        <v>456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2025-06-09T11:48:57Z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