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<sst xmlns="http://schemas.openxmlformats.org/spreadsheetml/2006/main" count="826" uniqueCount="332">
  <si>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</si>
  <si>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</si>
  <si>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</si>
  <si>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</si>
  <si>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</si>
  <si>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</si>
  <si>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</si>
  <si>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</si>
  <si>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</si>
  <si>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</si>
  <si>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</si>
  <si>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</si>
  <si>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</si>
  <si>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</si>
  <si>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</si>
  <si>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</si>
  <si>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</si>
  <si>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</si>
  <si>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</si>
  <si>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</si>
  <si>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</si>
  <si>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</si>
  <si>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</si>
  <si>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</si>
  <si>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</si>
  <si>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</si>
  <si>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</si>
  <si>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</si>
  <si>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</si>
  <si>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</si>
  <si>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</si>
  <si>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</si>
  <si>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</si>
  <si>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</si>
  <si>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</si>
  <si>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</si>
  <si>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</si>
  <si>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</si>
  <si>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</si>
  <si>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</si>
  <si>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</si>
  <si>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</si>
  <si>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</si>
  <si>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</si>
  <si>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</si>
  <si>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</si>
  <si>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</si>
  <si>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</si>
  <si>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</si>
  <si>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</si>
  <si>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</si>
  <si>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</si>
  <si>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</si>
  <si>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</si>
  <si>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美妙翻单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</si>
  <si>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</si>
  <si>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</si>
  <si>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</si>
  <si>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</si>
  <si>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</si>
  <si>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</si>
  <si>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</si>
  <si>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TAFFCM91855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</si>
  <si>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</si>
  <si>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</si>
  <si>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</si>
  <si>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</si>
  <si>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</si>
  <si>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</si>
  <si>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</si>
  <si>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</si>
  <si>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</si>
  <si>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</si>
  <si>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</si>
  <si>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</si>
  <si>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</si>
  <si>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</si>
  <si>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</si>
  <si>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</si>
  <si>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</si>
  <si>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</si>
  <si>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</si>
  <si>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</si>
  <si>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</si>
  <si>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</si>
  <si>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</si>
  <si>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</si>
  <si>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</si>
  <si>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</si>
  <si>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</si>
  <si>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</si>
  <si>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</si>
  <si>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</si>
  <si>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</si>
  <si>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</si>
  <si>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</si>
  <si>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</si>
  <si>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</si>
  <si>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</si>
  <si>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</si>
  <si>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</si>
  <si>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</si>
  <si>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</si>
  <si>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</si>
  <si>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</si>
  <si>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</si>
  <si>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</si>
  <si>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</si>
  <si>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</si>
  <si>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</si>
  <si>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</si>
  <si>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</si>
  <si>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</si>
  <si>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</si>
  <si>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</si>
  <si>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</si>
  <si>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</si>
  <si>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</si>
  <si>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</si>
  <si>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</si>
  <si>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</si>
  <si>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</si>
  <si>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</si>
  <si>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</si>
  <si>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</si>
  <si>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1.前中拉链容皱，压领线有大小。</t>
  </si>
  <si>
    <t>2.夹圈拉捆条容皱不均匀，欠平服</t>
  </si>
  <si>
    <t>3.冚下脚起扭，袋布容皱均匀。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</si>
  <si>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</si>
  <si>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</si>
  <si>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</si>
  <si>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</si>
  <si>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</si>
  <si>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</si>
  <si>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</si>
  <si>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</si>
  <si>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</si>
  <si>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</si>
  <si>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</si>
  <si>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</si>
  <si>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</si>
  <si>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</si>
  <si>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</si>
  <si>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</si>
  <si>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TAFFCM91856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</si>
  <si>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</si>
  <si>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</si>
  <si>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</si>
  <si>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</si>
  <si>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</si>
  <si>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</si>
  <si>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</si>
  <si>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</si>
  <si>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</si>
  <si>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</si>
  <si>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</si>
  <si>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2XL</t>
  </si>
  <si>
    <t>后中长</t>
  </si>
  <si>
    <t>±1</t>
  </si>
  <si>
    <t>-1</t>
  </si>
  <si>
    <t>胸围</t>
  </si>
  <si>
    <t>-2</t>
  </si>
  <si>
    <t>摆围松量</t>
  </si>
  <si>
    <t>±0.5</t>
  </si>
  <si>
    <t>肩宽</t>
  </si>
  <si>
    <t>-0.4</t>
  </si>
  <si>
    <t>-0.6</t>
  </si>
  <si>
    <t>上领围</t>
  </si>
  <si>
    <t>±0.3</t>
  </si>
  <si>
    <t>-1.2</t>
  </si>
  <si>
    <t>-1.5</t>
  </si>
  <si>
    <t>下领围</t>
  </si>
  <si>
    <t>+0</t>
  </si>
  <si>
    <t>领高</t>
  </si>
  <si>
    <t>插手袋长（不含车库）</t>
  </si>
  <si>
    <t>-0.5</t>
  </si>
  <si>
    <t>前中拉链尺寸</t>
  </si>
  <si>
    <t>侧袋尺寸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</si>
  <si>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</si>
  <si>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</si>
  <si>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</si>
  <si>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</si>
  <si>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</si>
  <si>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</si>
  <si>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美妙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</si>
  <si>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</si>
  <si>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</si>
  <si>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</si>
  <si>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</si>
  <si>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</si>
  <si>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</si>
  <si>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</si>
  <si>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</si>
  <si>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</si>
  <si>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TAFFCL91810</t>
  </si>
  <si>
    <t>样品规格  SAMPLE SPEC</t>
  </si>
  <si>
    <t>前中长，含领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</si>
  <si>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</si>
  <si>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</si>
  <si>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</si>
  <si>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</si>
  <si>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</si>
  <si>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</si>
  <si>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</si>
  <si>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</si>
  <si>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</si>
  <si>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</si>
  <si>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</si>
  <si>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</si>
  <si>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</si>
  <si>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</si>
  <si>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</si>
  <si>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</si>
  <si>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</si>
  <si>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</si>
  <si>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</si>
  <si>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</si>
  <si>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</si>
  <si>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</si>
  <si>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</si>
  <si>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</si>
  <si>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</si>
  <si>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</si>
  <si>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</si>
  <si>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</si>
  <si>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</si>
  <si>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</si>
  <si>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</si>
  <si>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</si>
  <si>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</si>
  <si>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</si>
  <si>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</si>
  <si>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</si>
  <si>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</si>
  <si>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1.前中拉链驳口拼接有高低，领顶处不顺直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</si>
  <si>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</si>
  <si>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</si>
  <si>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</si>
  <si>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</si>
  <si>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</si>
  <si>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</si>
  <si>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</si>
  <si>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</si>
  <si>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走货800件，抽查80件，发现3件不良品，已按照以上提出的问题点改正，可以出货</t>
  </si>
  <si>
    <t>服装QC部门</t>
  </si>
  <si>
    <t>检验人</t>
  </si>
  <si>
    <t>刘碧云</t>
  </si>
  <si>
    <t>插手袋长（含车库）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</si>
  <si>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</si>
  <si>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</si>
  <si>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</si>
  <si>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</si>
  <si>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</si>
  <si>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</si>
  <si>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</si>
  <si>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</si>
  <si>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</si>
  <si>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</si>
  <si>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</si>
  <si>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</si>
  <si>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</si>
  <si>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</si>
  <si>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</si>
  <si>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</si>
  <si>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FK03010双刷双摇绒</t>
  </si>
  <si>
    <t>19SS黑色</t>
  </si>
  <si>
    <t>TAFFCN91855</t>
  </si>
  <si>
    <t>新颜</t>
  </si>
  <si>
    <t>制表时间：2025/4/30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</si>
  <si>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</si>
  <si>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</si>
  <si>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</si>
  <si>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</si>
  <si>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</si>
  <si>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</si>
  <si>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</si>
  <si>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</si>
  <si>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</si>
  <si>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</si>
  <si>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制表时间：2025/5/5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</si>
  <si>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</si>
  <si>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</si>
  <si>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</si>
  <si>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</si>
  <si>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</si>
  <si>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</si>
  <si>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</si>
  <si>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</si>
  <si>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</si>
  <si>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</si>
  <si>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</si>
  <si>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</si>
  <si>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</si>
  <si>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</si>
  <si>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</si>
  <si>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</si>
  <si>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</si>
  <si>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</si>
  <si>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</si>
  <si>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</si>
  <si>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</si>
  <si>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</si>
  <si>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</si>
  <si>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</si>
  <si>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</si>
  <si>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</si>
  <si>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</si>
  <si>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</si>
  <si>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</si>
  <si>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</si>
  <si>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</si>
  <si>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</si>
  <si>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</si>
  <si>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</si>
  <si>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</si>
  <si>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</si>
  <si>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</si>
  <si>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</si>
  <si>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</si>
  <si>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</si>
  <si>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</si>
  <si>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</si>
  <si>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</si>
  <si>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</si>
  <si>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</si>
  <si>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</si>
  <si>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</si>
  <si>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</si>
  <si>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</si>
  <si>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制表时间：4/20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</si>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</sst>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m/d;@"/>
    <numFmt numFmtId="180" formatCode="0.00_ "/>
    <numFmt numFmtId="181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0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9" borderId="8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3" fillId="0" borderId="9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91" applyNumberFormat="0" applyAlignment="0" applyProtection="0">
      <alignment vertical="center"/>
    </xf>
    <xf numFmtId="0" fontId="65" fillId="11" borderId="92" applyNumberFormat="0" applyAlignment="0" applyProtection="0">
      <alignment vertical="center"/>
    </xf>
    <xf numFmtId="0" fontId="66" fillId="11" borderId="91" applyNumberFormat="0" applyAlignment="0" applyProtection="0">
      <alignment vertical="center"/>
    </xf>
    <xf numFmtId="0" fontId="67" fillId="12" borderId="93" applyNumberFormat="0" applyAlignment="0" applyProtection="0">
      <alignment vertical="center"/>
    </xf>
    <xf numFmtId="0" fontId="68" fillId="0" borderId="94" applyNumberFormat="0" applyFill="0" applyAlignment="0" applyProtection="0">
      <alignment vertical="center"/>
    </xf>
    <xf numFmtId="0" fontId="69" fillId="0" borderId="95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5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5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53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4" fillId="0" borderId="9" xfId="6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6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14" fillId="0" borderId="10" xfId="6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7" fontId="10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49" fontId="17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3" fillId="0" borderId="13" xfId="0" applyNumberFormat="1" applyFont="1" applyFill="1" applyBorder="1" applyAlignment="1">
      <alignment horizontal="center" shrinkToFit="1"/>
    </xf>
    <xf numFmtId="0" fontId="34" fillId="0" borderId="2" xfId="0" applyNumberFormat="1" applyFont="1" applyFill="1" applyBorder="1" applyAlignment="1">
      <alignment horizontal="center" shrinkToFit="1"/>
    </xf>
    <xf numFmtId="178" fontId="35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shrinkToFit="1"/>
    </xf>
    <xf numFmtId="0" fontId="37" fillId="0" borderId="2" xfId="0" applyNumberFormat="1" applyFont="1" applyFill="1" applyBorder="1" applyAlignment="1">
      <alignment horizontal="center" shrinkToFit="1"/>
    </xf>
    <xf numFmtId="0" fontId="35" fillId="0" borderId="2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53" applyFont="1" applyFill="1" applyAlignment="1"/>
    <xf numFmtId="0" fontId="25" fillId="0" borderId="0" xfId="53" applyFont="1" applyFill="1" applyAlignment="1"/>
    <xf numFmtId="0" fontId="24" fillId="0" borderId="0" xfId="53" applyFont="1" applyFill="1" applyAlignment="1"/>
    <xf numFmtId="179" fontId="17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7" xfId="53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49" fontId="40" fillId="0" borderId="2" xfId="54" applyNumberFormat="1" applyFont="1" applyFill="1" applyBorder="1" applyAlignment="1">
      <alignment horizontal="center" vertical="center"/>
    </xf>
    <xf numFmtId="49" fontId="40" fillId="0" borderId="17" xfId="54" applyNumberFormat="1" applyFont="1" applyFill="1" applyBorder="1" applyAlignment="1">
      <alignment horizontal="center" vertical="center"/>
    </xf>
    <xf numFmtId="0" fontId="17" fillId="0" borderId="15" xfId="53" applyFont="1" applyFill="1" applyBorder="1" applyAlignment="1">
      <alignment horizontal="center"/>
    </xf>
    <xf numFmtId="49" fontId="17" fillId="0" borderId="15" xfId="53" applyNumberFormat="1" applyFont="1" applyFill="1" applyBorder="1" applyAlignment="1">
      <alignment horizontal="center"/>
    </xf>
    <xf numFmtId="49" fontId="40" fillId="0" borderId="15" xfId="54" applyNumberFormat="1" applyFont="1" applyFill="1" applyBorder="1" applyAlignment="1">
      <alignment horizontal="center" vertical="center"/>
    </xf>
    <xf numFmtId="49" fontId="40" fillId="0" borderId="18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49" fontId="24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41" fillId="0" borderId="19" xfId="52" applyFont="1" applyBorder="1" applyAlignment="1">
      <alignment horizontal="center" vertical="top"/>
    </xf>
    <xf numFmtId="0" fontId="33" fillId="0" borderId="20" xfId="52" applyFont="1" applyFill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33" fillId="0" borderId="21" xfId="52" applyFont="1" applyFill="1" applyBorder="1" applyAlignment="1">
      <alignment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vertical="center"/>
    </xf>
    <xf numFmtId="58" fontId="25" fillId="0" borderId="22" xfId="52" applyNumberFormat="1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21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vertical="center"/>
    </xf>
    <xf numFmtId="0" fontId="25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3" fillId="0" borderId="20" xfId="52" applyFont="1" applyFill="1" applyBorder="1" applyAlignment="1">
      <alignment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vertical="center"/>
    </xf>
    <xf numFmtId="0" fontId="25" fillId="0" borderId="29" xfId="52" applyFont="1" applyFill="1" applyBorder="1" applyAlignment="1">
      <alignment horizontal="center" vertical="center"/>
    </xf>
    <xf numFmtId="0" fontId="25" fillId="0" borderId="30" xfId="52" applyFont="1" applyFill="1" applyBorder="1" applyAlignment="1">
      <alignment horizontal="center" vertical="center"/>
    </xf>
    <xf numFmtId="0" fontId="42" fillId="0" borderId="31" xfId="52" applyFont="1" applyFill="1" applyBorder="1" applyAlignment="1">
      <alignment horizontal="left" vertical="center"/>
    </xf>
    <xf numFmtId="0" fontId="42" fillId="0" borderId="30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 wrapText="1"/>
    </xf>
    <xf numFmtId="0" fontId="25" fillId="0" borderId="22" xfId="52" applyFont="1" applyFill="1" applyBorder="1" applyAlignment="1">
      <alignment horizontal="left" vertical="center" wrapText="1"/>
    </xf>
    <xf numFmtId="0" fontId="33" fillId="0" borderId="25" xfId="52" applyFont="1" applyFill="1" applyBorder="1" applyAlignment="1">
      <alignment horizontal="left" vertical="center"/>
    </xf>
    <xf numFmtId="0" fontId="18" fillId="0" borderId="26" xfId="52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right" vertical="center"/>
    </xf>
    <xf numFmtId="0" fontId="25" fillId="0" borderId="30" xfId="52" applyFont="1" applyFill="1" applyBorder="1" applyAlignment="1">
      <alignment horizontal="right" vertical="center"/>
    </xf>
    <xf numFmtId="0" fontId="42" fillId="0" borderId="20" xfId="52" applyFont="1" applyFill="1" applyBorder="1" applyAlignment="1">
      <alignment horizontal="left" vertical="center"/>
    </xf>
    <xf numFmtId="0" fontId="42" fillId="0" borderId="21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center" vertical="center"/>
    </xf>
    <xf numFmtId="58" fontId="25" fillId="0" borderId="26" xfId="52" applyNumberFormat="1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center" vertical="center"/>
    </xf>
    <xf numFmtId="0" fontId="42" fillId="0" borderId="38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23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 wrapText="1"/>
    </xf>
    <xf numFmtId="0" fontId="18" fillId="0" borderId="36" xfId="52" applyFill="1" applyBorder="1" applyAlignment="1">
      <alignment horizontal="center" vertical="center"/>
    </xf>
    <xf numFmtId="0" fontId="33" fillId="0" borderId="37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center" vertical="center" wrapText="1"/>
    </xf>
    <xf numFmtId="0" fontId="18" fillId="0" borderId="38" xfId="52" applyFont="1" applyFill="1" applyBorder="1" applyAlignment="1">
      <alignment horizontal="center" vertical="center"/>
    </xf>
    <xf numFmtId="0" fontId="37" fillId="0" borderId="38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right" vertical="center"/>
    </xf>
    <xf numFmtId="0" fontId="25" fillId="0" borderId="39" xfId="52" applyFont="1" applyFill="1" applyBorder="1" applyAlignment="1">
      <alignment horizontal="center" vertical="center"/>
    </xf>
    <xf numFmtId="0" fontId="42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center" vertical="center"/>
    </xf>
    <xf numFmtId="0" fontId="40" fillId="0" borderId="0" xfId="53" applyFont="1" applyFill="1" applyAlignment="1">
      <alignment horizont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center" vertical="center"/>
    </xf>
    <xf numFmtId="0" fontId="20" fillId="0" borderId="43" xfId="52" applyFont="1" applyFill="1" applyBorder="1" applyAlignment="1">
      <alignment vertical="center"/>
    </xf>
    <xf numFmtId="0" fontId="22" fillId="0" borderId="43" xfId="52" applyFont="1" applyFill="1" applyBorder="1" applyAlignment="1">
      <alignment horizontal="center" vertical="center"/>
    </xf>
    <xf numFmtId="0" fontId="23" fillId="0" borderId="44" xfId="53" applyFont="1" applyFill="1" applyBorder="1" applyAlignment="1" applyProtection="1">
      <alignment horizontal="center" vertical="center"/>
    </xf>
    <xf numFmtId="0" fontId="43" fillId="0" borderId="44" xfId="59" applyFont="1" applyFill="1" applyBorder="1" applyAlignment="1">
      <alignment horizontal="center"/>
    </xf>
    <xf numFmtId="178" fontId="35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32" fillId="0" borderId="45" xfId="0" applyFont="1" applyFill="1" applyBorder="1" applyAlignment="1">
      <alignment horizontal="center" vertical="center"/>
    </xf>
    <xf numFmtId="0" fontId="32" fillId="0" borderId="46" xfId="0" applyNumberFormat="1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32" fillId="0" borderId="47" xfId="0" applyNumberFormat="1" applyFont="1" applyFill="1" applyBorder="1" applyAlignment="1">
      <alignment horizontal="center" vertical="center"/>
    </xf>
    <xf numFmtId="0" fontId="17" fillId="0" borderId="48" xfId="53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left" vertical="center"/>
    </xf>
    <xf numFmtId="0" fontId="17" fillId="0" borderId="43" xfId="52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4" fillId="0" borderId="7" xfId="53" applyFont="1" applyFill="1" applyBorder="1" applyAlignment="1" applyProtection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49" fontId="40" fillId="4" borderId="34" xfId="54" applyNumberFormat="1" applyFont="1" applyFill="1" applyBorder="1" applyAlignment="1">
      <alignment horizontal="center" vertical="center"/>
    </xf>
    <xf numFmtId="49" fontId="40" fillId="4" borderId="22" xfId="54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40" fillId="4" borderId="49" xfId="54" applyNumberFormat="1" applyFont="1" applyFill="1" applyBorder="1" applyAlignment="1">
      <alignment horizontal="center" vertical="center"/>
    </xf>
    <xf numFmtId="49" fontId="40" fillId="4" borderId="50" xfId="54" applyNumberFormat="1" applyFont="1" applyFill="1" applyBorder="1" applyAlignment="1">
      <alignment horizontal="center" vertical="center"/>
    </xf>
    <xf numFmtId="49" fontId="45" fillId="4" borderId="50" xfId="54" applyNumberFormat="1" applyFont="1" applyFill="1" applyBorder="1" applyAlignment="1">
      <alignment horizontal="center" vertical="center"/>
    </xf>
    <xf numFmtId="49" fontId="9" fillId="0" borderId="50" xfId="0" applyNumberFormat="1" applyFont="1" applyFill="1" applyBorder="1" applyAlignment="1">
      <alignment horizontal="center" vertical="center"/>
    </xf>
    <xf numFmtId="49" fontId="17" fillId="4" borderId="51" xfId="53" applyNumberFormat="1" applyFont="1" applyFill="1" applyBorder="1" applyAlignment="1">
      <alignment horizontal="center"/>
    </xf>
    <xf numFmtId="49" fontId="17" fillId="4" borderId="52" xfId="53" applyNumberFormat="1" applyFont="1" applyFill="1" applyBorder="1" applyAlignment="1">
      <alignment horizontal="center"/>
    </xf>
    <xf numFmtId="49" fontId="40" fillId="4" borderId="52" xfId="54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40" fillId="0" borderId="0" xfId="53" applyNumberFormat="1" applyFont="1" applyFill="1" applyAlignment="1">
      <alignment horizontal="left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54" xfId="0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37" fillId="0" borderId="58" xfId="52" applyFont="1" applyBorder="1" applyAlignment="1">
      <alignment horizontal="left" vertical="center"/>
    </xf>
    <xf numFmtId="0" fontId="21" fillId="0" borderId="59" xfId="52" applyFont="1" applyBorder="1" applyAlignment="1">
      <alignment horizontal="center" vertical="center"/>
    </xf>
    <xf numFmtId="0" fontId="37" fillId="0" borderId="59" xfId="52" applyFont="1" applyBorder="1" applyAlignment="1">
      <alignment horizontal="center" vertical="center"/>
    </xf>
    <xf numFmtId="0" fontId="42" fillId="0" borderId="59" xfId="52" applyFont="1" applyBorder="1" applyAlignment="1">
      <alignment horizontal="left" vertical="center"/>
    </xf>
    <xf numFmtId="0" fontId="42" fillId="0" borderId="20" xfId="52" applyFont="1" applyBorder="1" applyAlignment="1">
      <alignment horizontal="center" vertical="center"/>
    </xf>
    <xf numFmtId="0" fontId="42" fillId="0" borderId="21" xfId="52" applyFont="1" applyBorder="1" applyAlignment="1">
      <alignment horizontal="center" vertical="center"/>
    </xf>
    <xf numFmtId="0" fontId="42" fillId="0" borderId="35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7" fillId="0" borderId="21" xfId="52" applyFont="1" applyBorder="1" applyAlignment="1">
      <alignment horizontal="center" vertical="center"/>
    </xf>
    <xf numFmtId="0" fontId="37" fillId="0" borderId="35" xfId="52" applyFont="1" applyBorder="1" applyAlignment="1">
      <alignment horizontal="center" vertical="center"/>
    </xf>
    <xf numFmtId="0" fontId="42" fillId="0" borderId="24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42" fillId="0" borderId="24" xfId="52" applyFont="1" applyBorder="1" applyAlignment="1">
      <alignment vertical="center"/>
    </xf>
    <xf numFmtId="49" fontId="21" fillId="0" borderId="22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center" vertical="center"/>
    </xf>
    <xf numFmtId="0" fontId="42" fillId="0" borderId="22" xfId="52" applyFont="1" applyBorder="1" applyAlignment="1">
      <alignment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18" fillId="0" borderId="22" xfId="52" applyFont="1" applyBorder="1" applyAlignment="1">
      <alignment vertical="center"/>
    </xf>
    <xf numFmtId="0" fontId="46" fillId="0" borderId="25" xfId="52" applyFont="1" applyBorder="1" applyAlignment="1">
      <alignment vertical="center"/>
    </xf>
    <xf numFmtId="0" fontId="21" fillId="0" borderId="62" xfId="52" applyFont="1" applyBorder="1" applyAlignment="1">
      <alignment horizontal="center" vertical="center"/>
    </xf>
    <xf numFmtId="0" fontId="21" fillId="0" borderId="39" xfId="52" applyFont="1" applyBorder="1" applyAlignment="1">
      <alignment horizontal="center" vertical="center"/>
    </xf>
    <xf numFmtId="0" fontId="42" fillId="0" borderId="25" xfId="52" applyFont="1" applyBorder="1" applyAlignment="1">
      <alignment horizontal="left" vertical="center"/>
    </xf>
    <xf numFmtId="0" fontId="42" fillId="0" borderId="26" xfId="52" applyFont="1" applyBorder="1" applyAlignment="1">
      <alignment horizontal="left" vertical="center"/>
    </xf>
    <xf numFmtId="14" fontId="21" fillId="0" borderId="26" xfId="52" applyNumberFormat="1" applyFont="1" applyBorder="1" applyAlignment="1">
      <alignment horizontal="center" vertical="center"/>
    </xf>
    <xf numFmtId="14" fontId="21" fillId="0" borderId="36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42" fillId="0" borderId="20" xfId="52" applyFont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18" fillId="0" borderId="21" xfId="52" applyFont="1" applyBorder="1" applyAlignment="1">
      <alignment vertical="center"/>
    </xf>
    <xf numFmtId="0" fontId="42" fillId="0" borderId="21" xfId="52" applyFont="1" applyBorder="1" applyAlignment="1">
      <alignment vertical="center"/>
    </xf>
    <xf numFmtId="0" fontId="18" fillId="0" borderId="22" xfId="52" applyFont="1" applyBorder="1" applyAlignment="1">
      <alignment horizontal="left" vertical="center"/>
    </xf>
    <xf numFmtId="0" fontId="42" fillId="0" borderId="0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 wrapText="1"/>
    </xf>
    <xf numFmtId="0" fontId="25" fillId="0" borderId="63" xfId="52" applyFont="1" applyBorder="1" applyAlignment="1">
      <alignment horizontal="left" vertical="center" wrapText="1"/>
    </xf>
    <xf numFmtId="0" fontId="25" fillId="0" borderId="31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 wrapText="1"/>
    </xf>
    <xf numFmtId="0" fontId="25" fillId="0" borderId="21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2" fillId="0" borderId="24" xfId="52" applyFont="1" applyFill="1" applyBorder="1" applyAlignment="1">
      <alignment horizontal="left" vertical="center"/>
    </xf>
    <xf numFmtId="0" fontId="42" fillId="0" borderId="25" xfId="52" applyFont="1" applyBorder="1" applyAlignment="1">
      <alignment horizontal="center" vertical="center"/>
    </xf>
    <xf numFmtId="0" fontId="42" fillId="0" borderId="26" xfId="52" applyFont="1" applyBorder="1" applyAlignment="1">
      <alignment horizontal="center" vertical="center"/>
    </xf>
    <xf numFmtId="0" fontId="42" fillId="0" borderId="24" xfId="52" applyFont="1" applyBorder="1" applyAlignment="1">
      <alignment horizontal="center" vertical="center"/>
    </xf>
    <xf numFmtId="0" fontId="42" fillId="0" borderId="22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42" fillId="0" borderId="64" xfId="52" applyFont="1" applyFill="1" applyBorder="1" applyAlignment="1">
      <alignment horizontal="left" vertical="center"/>
    </xf>
    <xf numFmtId="0" fontId="42" fillId="0" borderId="65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42" fillId="0" borderId="31" xfId="52" applyFont="1" applyBorder="1" applyAlignment="1">
      <alignment horizontal="left" vertical="center"/>
    </xf>
    <xf numFmtId="0" fontId="42" fillId="0" borderId="30" xfId="52" applyFont="1" applyBorder="1" applyAlignment="1">
      <alignment horizontal="left" vertical="center"/>
    </xf>
    <xf numFmtId="0" fontId="37" fillId="0" borderId="66" xfId="52" applyFont="1" applyBorder="1" applyAlignment="1">
      <alignment vertical="center"/>
    </xf>
    <xf numFmtId="0" fontId="21" fillId="0" borderId="67" xfId="52" applyFont="1" applyBorder="1" applyAlignment="1">
      <alignment horizontal="center" vertical="center"/>
    </xf>
    <xf numFmtId="0" fontId="37" fillId="0" borderId="67" xfId="52" applyFont="1" applyBorder="1" applyAlignment="1">
      <alignment vertical="center"/>
    </xf>
    <xf numFmtId="58" fontId="18" fillId="0" borderId="67" xfId="52" applyNumberFormat="1" applyFont="1" applyBorder="1" applyAlignment="1">
      <alignment vertical="center"/>
    </xf>
    <xf numFmtId="0" fontId="37" fillId="0" borderId="67" xfId="52" applyFont="1" applyBorder="1" applyAlignment="1">
      <alignment horizontal="center" vertical="center"/>
    </xf>
    <xf numFmtId="0" fontId="37" fillId="0" borderId="68" xfId="52" applyFont="1" applyFill="1" applyBorder="1" applyAlignment="1">
      <alignment horizontal="left" vertical="center"/>
    </xf>
    <xf numFmtId="0" fontId="37" fillId="0" borderId="67" xfId="52" applyFont="1" applyFill="1" applyBorder="1" applyAlignment="1">
      <alignment horizontal="left" vertical="center"/>
    </xf>
    <xf numFmtId="0" fontId="37" fillId="0" borderId="69" xfId="52" applyFont="1" applyFill="1" applyBorder="1" applyAlignment="1">
      <alignment horizontal="center" vertical="center"/>
    </xf>
    <xf numFmtId="0" fontId="37" fillId="0" borderId="50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18" fillId="0" borderId="59" xfId="52" applyFont="1" applyBorder="1" applyAlignment="1">
      <alignment horizontal="center" vertical="center"/>
    </xf>
    <xf numFmtId="0" fontId="18" fillId="0" borderId="70" xfId="52" applyFont="1" applyBorder="1" applyAlignment="1">
      <alignment horizontal="center" vertical="center"/>
    </xf>
    <xf numFmtId="0" fontId="21" fillId="0" borderId="36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42" fillId="0" borderId="36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42" fillId="0" borderId="36" xfId="52" applyFont="1" applyBorder="1" applyAlignment="1">
      <alignment horizontal="center" vertical="center"/>
    </xf>
    <xf numFmtId="0" fontId="33" fillId="0" borderId="23" xfId="52" applyFont="1" applyBorder="1" applyAlignment="1">
      <alignment horizontal="left" vertical="center"/>
    </xf>
    <xf numFmtId="0" fontId="42" fillId="0" borderId="39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42" fillId="0" borderId="38" xfId="52" applyFont="1" applyBorder="1" applyAlignment="1">
      <alignment horizontal="left" vertical="center"/>
    </xf>
    <xf numFmtId="0" fontId="21" fillId="0" borderId="71" xfId="52" applyFont="1" applyBorder="1" applyAlignment="1">
      <alignment horizontal="center" vertical="center"/>
    </xf>
    <xf numFmtId="0" fontId="37" fillId="0" borderId="72" xfId="52" applyFont="1" applyFill="1" applyBorder="1" applyAlignment="1">
      <alignment horizontal="left" vertical="center"/>
    </xf>
    <xf numFmtId="0" fontId="37" fillId="0" borderId="73" xfId="52" applyFont="1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33" fillId="0" borderId="44" xfId="0" applyNumberFormat="1" applyFont="1" applyFill="1" applyBorder="1" applyAlignment="1">
      <alignment horizontal="center" shrinkToFit="1"/>
    </xf>
    <xf numFmtId="0" fontId="37" fillId="0" borderId="44" xfId="0" applyNumberFormat="1" applyFont="1" applyFill="1" applyBorder="1" applyAlignment="1">
      <alignment horizontal="center" shrinkToFit="1"/>
    </xf>
    <xf numFmtId="0" fontId="38" fillId="0" borderId="45" xfId="0" applyNumberFormat="1" applyFont="1" applyFill="1" applyBorder="1" applyAlignment="1">
      <alignment shrinkToFit="1"/>
    </xf>
    <xf numFmtId="0" fontId="17" fillId="0" borderId="43" xfId="53" applyFont="1" applyFill="1" applyBorder="1" applyAlignment="1">
      <alignment horizontal="center"/>
    </xf>
    <xf numFmtId="0" fontId="20" fillId="0" borderId="43" xfId="52" applyFont="1" applyFill="1" applyBorder="1" applyAlignment="1">
      <alignment horizontal="left" vertical="center"/>
    </xf>
    <xf numFmtId="0" fontId="17" fillId="0" borderId="53" xfId="52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4" fillId="0" borderId="54" xfId="53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17" fillId="0" borderId="5" xfId="53" applyFont="1" applyFill="1" applyBorder="1" applyAlignment="1">
      <alignment horizontal="center"/>
    </xf>
    <xf numFmtId="181" fontId="29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7" fillId="0" borderId="2" xfId="53" applyFont="1" applyFill="1" applyBorder="1" applyAlignment="1"/>
    <xf numFmtId="0" fontId="29" fillId="0" borderId="77" xfId="0" applyNumberFormat="1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40" fillId="0" borderId="77" xfId="54" applyNumberFormat="1" applyFont="1" applyFill="1" applyBorder="1" applyAlignment="1">
      <alignment horizontal="center" vertical="center"/>
    </xf>
    <xf numFmtId="49" fontId="40" fillId="0" borderId="50" xfId="54" applyNumberFormat="1" applyFont="1" applyFill="1" applyBorder="1" applyAlignment="1">
      <alignment horizontal="center" vertical="center"/>
    </xf>
    <xf numFmtId="49" fontId="40" fillId="0" borderId="55" xfId="54" applyNumberFormat="1" applyFont="1" applyFill="1" applyBorder="1" applyAlignment="1">
      <alignment horizontal="center" vertical="center"/>
    </xf>
    <xf numFmtId="49" fontId="40" fillId="0" borderId="22" xfId="54" applyNumberFormat="1" applyFont="1" applyFill="1" applyBorder="1" applyAlignment="1">
      <alignment horizontal="center" vertical="center"/>
    </xf>
    <xf numFmtId="0" fontId="17" fillId="0" borderId="47" xfId="53" applyFont="1" applyFill="1" applyBorder="1" applyAlignment="1">
      <alignment horizontal="center"/>
    </xf>
    <xf numFmtId="49" fontId="17" fillId="0" borderId="52" xfId="53" applyNumberFormat="1" applyFont="1" applyFill="1" applyBorder="1" applyAlignment="1">
      <alignment horizontal="center"/>
    </xf>
    <xf numFmtId="49" fontId="40" fillId="0" borderId="52" xfId="54" applyNumberFormat="1" applyFont="1" applyFill="1" applyBorder="1" applyAlignment="1">
      <alignment horizontal="center" vertical="center"/>
    </xf>
    <xf numFmtId="49" fontId="40" fillId="0" borderId="57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7" fillId="0" borderId="19" xfId="52" applyFont="1" applyBorder="1" applyAlignment="1">
      <alignment horizontal="center" vertical="top"/>
    </xf>
    <xf numFmtId="0" fontId="42" fillId="0" borderId="78" xfId="52" applyFont="1" applyBorder="1" applyAlignment="1">
      <alignment horizontal="left" vertical="center"/>
    </xf>
    <xf numFmtId="0" fontId="42" fillId="0" borderId="19" xfId="52" applyFont="1" applyBorder="1" applyAlignment="1">
      <alignment horizontal="left" vertical="center"/>
    </xf>
    <xf numFmtId="0" fontId="42" fillId="0" borderId="32" xfId="52" applyFont="1" applyBorder="1" applyAlignment="1">
      <alignment horizontal="left" vertical="center"/>
    </xf>
    <xf numFmtId="0" fontId="37" fillId="0" borderId="68" xfId="52" applyFont="1" applyBorder="1" applyAlignment="1">
      <alignment horizontal="left" vertical="center"/>
    </xf>
    <xf numFmtId="0" fontId="37" fillId="0" borderId="67" xfId="52" applyFont="1" applyBorder="1" applyAlignment="1">
      <alignment horizontal="left" vertical="center"/>
    </xf>
    <xf numFmtId="0" fontId="42" fillId="0" borderId="69" xfId="52" applyFont="1" applyBorder="1" applyAlignment="1">
      <alignment vertical="center"/>
    </xf>
    <xf numFmtId="0" fontId="18" fillId="0" borderId="50" xfId="52" applyFont="1" applyBorder="1" applyAlignment="1">
      <alignment horizontal="left" vertical="center"/>
    </xf>
    <xf numFmtId="0" fontId="21" fillId="0" borderId="50" xfId="52" applyFont="1" applyBorder="1" applyAlignment="1">
      <alignment horizontal="left" vertical="center"/>
    </xf>
    <xf numFmtId="0" fontId="18" fillId="0" borderId="50" xfId="52" applyFont="1" applyBorder="1" applyAlignment="1">
      <alignment vertical="center"/>
    </xf>
    <xf numFmtId="0" fontId="42" fillId="0" borderId="50" xfId="52" applyFont="1" applyBorder="1" applyAlignment="1">
      <alignment vertical="center"/>
    </xf>
    <xf numFmtId="0" fontId="42" fillId="0" borderId="69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42" fillId="0" borderId="50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42" fillId="0" borderId="64" xfId="52" applyFont="1" applyBorder="1" applyAlignment="1">
      <alignment horizontal="left" vertical="center" wrapText="1"/>
    </xf>
    <xf numFmtId="0" fontId="42" fillId="0" borderId="65" xfId="52" applyFont="1" applyBorder="1" applyAlignment="1">
      <alignment horizontal="left" vertical="center" wrapText="1"/>
    </xf>
    <xf numFmtId="0" fontId="42" fillId="0" borderId="69" xfId="52" applyFont="1" applyBorder="1" applyAlignment="1">
      <alignment horizontal="left" vertical="center"/>
    </xf>
    <xf numFmtId="0" fontId="42" fillId="0" borderId="50" xfId="52" applyFont="1" applyBorder="1" applyAlignment="1">
      <alignment horizontal="left" vertical="center"/>
    </xf>
    <xf numFmtId="0" fontId="48" fillId="0" borderId="79" xfId="52" applyFont="1" applyBorder="1" applyAlignment="1">
      <alignment horizontal="left" vertical="center" wrapText="1"/>
    </xf>
    <xf numFmtId="9" fontId="21" fillId="0" borderId="22" xfId="52" applyNumberFormat="1" applyFont="1" applyBorder="1" applyAlignment="1">
      <alignment horizontal="center" vertical="center"/>
    </xf>
    <xf numFmtId="0" fontId="21" fillId="0" borderId="24" xfId="52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0" fontId="37" fillId="0" borderId="67" xfId="0" applyFont="1" applyBorder="1" applyAlignment="1">
      <alignment horizontal="left" vertical="center"/>
    </xf>
    <xf numFmtId="9" fontId="21" fillId="0" borderId="33" xfId="52" applyNumberFormat="1" applyFont="1" applyBorder="1" applyAlignment="1">
      <alignment horizontal="left" vertical="center"/>
    </xf>
    <xf numFmtId="9" fontId="21" fillId="0" borderId="28" xfId="52" applyNumberFormat="1" applyFont="1" applyBorder="1" applyAlignment="1">
      <alignment horizontal="left" vertical="center"/>
    </xf>
    <xf numFmtId="9" fontId="21" fillId="0" borderId="64" xfId="52" applyNumberFormat="1" applyFont="1" applyBorder="1" applyAlignment="1">
      <alignment horizontal="left" vertical="center"/>
    </xf>
    <xf numFmtId="9" fontId="21" fillId="0" borderId="65" xfId="52" applyNumberFormat="1" applyFont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21" fillId="0" borderId="80" xfId="52" applyFont="1" applyFill="1" applyBorder="1" applyAlignment="1">
      <alignment horizontal="left" vertical="center"/>
    </xf>
    <xf numFmtId="0" fontId="21" fillId="0" borderId="81" xfId="52" applyFont="1" applyFill="1" applyBorder="1" applyAlignment="1">
      <alignment horizontal="left" vertical="center"/>
    </xf>
    <xf numFmtId="0" fontId="37" fillId="0" borderId="58" xfId="52" applyFont="1" applyBorder="1" applyAlignment="1">
      <alignment vertical="center"/>
    </xf>
    <xf numFmtId="0" fontId="49" fillId="0" borderId="67" xfId="52" applyFont="1" applyBorder="1" applyAlignment="1">
      <alignment horizontal="center" vertical="center"/>
    </xf>
    <xf numFmtId="0" fontId="37" fillId="0" borderId="59" xfId="52" applyFont="1" applyBorder="1" applyAlignment="1">
      <alignment vertical="center"/>
    </xf>
    <xf numFmtId="0" fontId="21" fillId="0" borderId="82" xfId="52" applyFont="1" applyBorder="1" applyAlignment="1">
      <alignment vertical="center"/>
    </xf>
    <xf numFmtId="0" fontId="37" fillId="0" borderId="82" xfId="52" applyFont="1" applyBorder="1" applyAlignment="1">
      <alignment vertical="center"/>
    </xf>
    <xf numFmtId="58" fontId="18" fillId="0" borderId="59" xfId="52" applyNumberFormat="1" applyFont="1" applyBorder="1" applyAlignment="1">
      <alignment vertical="center"/>
    </xf>
    <xf numFmtId="0" fontId="37" fillId="0" borderId="32" xfId="52" applyFont="1" applyBorder="1" applyAlignment="1">
      <alignment horizontal="center" vertical="center"/>
    </xf>
    <xf numFmtId="0" fontId="21" fillId="0" borderId="83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42" fillId="0" borderId="84" xfId="52" applyFont="1" applyBorder="1" applyAlignment="1">
      <alignment horizontal="left" vertical="center"/>
    </xf>
    <xf numFmtId="0" fontId="37" fillId="0" borderId="72" xfId="52" applyFont="1" applyBorder="1" applyAlignment="1">
      <alignment horizontal="left" vertical="center"/>
    </xf>
    <xf numFmtId="0" fontId="21" fillId="0" borderId="73" xfId="52" applyFont="1" applyBorder="1" applyAlignment="1">
      <alignment horizontal="left" vertical="center"/>
    </xf>
    <xf numFmtId="0" fontId="42" fillId="0" borderId="0" xfId="52" applyFont="1" applyBorder="1" applyAlignment="1">
      <alignment vertical="center"/>
    </xf>
    <xf numFmtId="0" fontId="42" fillId="0" borderId="39" xfId="52" applyFont="1" applyBorder="1" applyAlignment="1">
      <alignment horizontal="left" vertical="center" wrapText="1"/>
    </xf>
    <xf numFmtId="0" fontId="42" fillId="0" borderId="73" xfId="52" applyFont="1" applyBorder="1" applyAlignment="1">
      <alignment horizontal="left" vertical="center"/>
    </xf>
    <xf numFmtId="0" fontId="50" fillId="0" borderId="23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0" fontId="33" fillId="0" borderId="73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21" fillId="0" borderId="85" xfId="52" applyFont="1" applyFill="1" applyBorder="1" applyAlignment="1">
      <alignment horizontal="left" vertical="center"/>
    </xf>
    <xf numFmtId="0" fontId="37" fillId="0" borderId="86" xfId="52" applyFont="1" applyBorder="1" applyAlignment="1">
      <alignment horizontal="center" vertical="center"/>
    </xf>
    <xf numFmtId="0" fontId="21" fillId="0" borderId="82" xfId="52" applyFont="1" applyBorder="1" applyAlignment="1">
      <alignment horizontal="center" vertical="center"/>
    </xf>
    <xf numFmtId="0" fontId="21" fillId="0" borderId="84" xfId="52" applyFont="1" applyBorder="1" applyAlignment="1">
      <alignment horizontal="center" vertical="center"/>
    </xf>
    <xf numFmtId="0" fontId="21" fillId="0" borderId="84" xfId="52" applyFont="1" applyFill="1" applyBorder="1" applyAlignment="1">
      <alignment horizontal="left" vertical="center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3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4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51" fillId="0" borderId="16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/>
    </xf>
    <xf numFmtId="0" fontId="52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9" fillId="0" borderId="2" xfId="0" applyFont="1" applyBorder="1" applyAlignment="1" quotePrefix="1">
      <alignment horizontal="left"/>
    </xf>
    <xf numFmtId="0" fontId="14" fillId="0" borderId="10" xfId="61" applyFont="1" applyFill="1" applyBorder="1" applyAlignment="1" quotePrefix="1">
      <alignment horizontal="center" vertical="center" wrapText="1"/>
    </xf>
    <xf numFmtId="0" fontId="14" fillId="0" borderId="9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0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35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35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35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35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35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3" customWidth="1"/>
    <col min="3" max="3" width="10.125" customWidth="1"/>
  </cols>
  <sheetData>
    <row r="1" ht="21" customHeight="1" spans="1:2">
      <c r="A1" s="494"/>
      <c r="B1" s="495" t="s">
        <v>0</v>
      </c>
    </row>
    <row r="2" spans="1:2">
      <c r="A2" s="10">
        <v>1</v>
      </c>
      <c r="B2" s="496" t="s">
        <v>1</v>
      </c>
    </row>
    <row r="3" spans="1:2">
      <c r="A3" s="10">
        <v>2</v>
      </c>
      <c r="B3" s="496" t="s">
        <v>2</v>
      </c>
    </row>
    <row r="4" spans="1:2">
      <c r="A4" s="10">
        <v>3</v>
      </c>
      <c r="B4" s="496" t="s">
        <v>3</v>
      </c>
    </row>
    <row r="5" spans="1:2">
      <c r="A5" s="10">
        <v>4</v>
      </c>
      <c r="B5" s="496" t="s">
        <v>4</v>
      </c>
    </row>
    <row r="6" spans="1:2">
      <c r="A6" s="10">
        <v>5</v>
      </c>
      <c r="B6" s="496" t="s">
        <v>5</v>
      </c>
    </row>
    <row r="7" spans="1:2">
      <c r="A7" s="10">
        <v>6</v>
      </c>
      <c r="B7" s="496" t="s">
        <v>6</v>
      </c>
    </row>
    <row r="8" s="492" customFormat="1" ht="15" customHeight="1" spans="1:2">
      <c r="A8" s="497">
        <v>7</v>
      </c>
      <c r="B8" s="498" t="s">
        <v>7</v>
      </c>
    </row>
    <row r="9" ht="18.95" customHeight="1" spans="1:2">
      <c r="A9" s="494"/>
      <c r="B9" s="499" t="s">
        <v>8</v>
      </c>
    </row>
    <row r="10" ht="15.95" customHeight="1" spans="1:2">
      <c r="A10" s="10">
        <v>1</v>
      </c>
      <c r="B10" s="500" t="s">
        <v>9</v>
      </c>
    </row>
    <row r="11" spans="1:2">
      <c r="A11" s="10">
        <v>2</v>
      </c>
      <c r="B11" s="496" t="s">
        <v>10</v>
      </c>
    </row>
    <row r="12" spans="1:2">
      <c r="A12" s="10">
        <v>3</v>
      </c>
      <c r="B12" s="498" t="s">
        <v>11</v>
      </c>
    </row>
    <row r="13" spans="1:2">
      <c r="A13" s="10">
        <v>4</v>
      </c>
      <c r="B13" s="496" t="s">
        <v>12</v>
      </c>
    </row>
    <row r="14" spans="1:2">
      <c r="A14" s="10">
        <v>5</v>
      </c>
      <c r="B14" s="496" t="s">
        <v>13</v>
      </c>
    </row>
    <row r="15" spans="1:2">
      <c r="A15" s="10">
        <v>6</v>
      </c>
      <c r="B15" s="496" t="s">
        <v>14</v>
      </c>
    </row>
    <row r="16" spans="1:2">
      <c r="A16" s="10">
        <v>7</v>
      </c>
      <c r="B16" s="496" t="s">
        <v>15</v>
      </c>
    </row>
    <row r="17" spans="1:2">
      <c r="A17" s="10">
        <v>8</v>
      </c>
      <c r="B17" s="496" t="s">
        <v>16</v>
      </c>
    </row>
    <row r="18" spans="1:2">
      <c r="A18" s="10">
        <v>9</v>
      </c>
      <c r="B18" s="496" t="s">
        <v>17</v>
      </c>
    </row>
    <row r="19" spans="1:2">
      <c r="A19" s="10"/>
      <c r="B19" s="496"/>
    </row>
    <row r="20" ht="20.25" spans="1:2">
      <c r="A20" s="494"/>
      <c r="B20" s="495" t="s">
        <v>18</v>
      </c>
    </row>
    <row r="21" spans="1:2">
      <c r="A21" s="10">
        <v>1</v>
      </c>
      <c r="B21" s="501" t="s">
        <v>19</v>
      </c>
    </row>
    <row r="22" spans="1:2">
      <c r="A22" s="10">
        <v>2</v>
      </c>
      <c r="B22" s="496" t="s">
        <v>20</v>
      </c>
    </row>
    <row r="23" spans="1:2">
      <c r="A23" s="10">
        <v>3</v>
      </c>
      <c r="B23" s="496" t="s">
        <v>21</v>
      </c>
    </row>
    <row r="24" spans="1:2">
      <c r="A24" s="10">
        <v>4</v>
      </c>
      <c r="B24" s="496" t="s">
        <v>22</v>
      </c>
    </row>
    <row r="25" spans="1:2">
      <c r="A25" s="10">
        <v>5</v>
      </c>
      <c r="B25" s="496" t="s">
        <v>23</v>
      </c>
    </row>
    <row r="26" spans="1:2">
      <c r="A26" s="10">
        <v>6</v>
      </c>
      <c r="B26" s="496" t="s">
        <v>24</v>
      </c>
    </row>
    <row r="27" spans="1:2">
      <c r="A27" s="10">
        <v>7</v>
      </c>
      <c r="B27" s="496" t="s">
        <v>25</v>
      </c>
    </row>
    <row r="28" spans="1:2">
      <c r="A28" s="10"/>
      <c r="B28" s="496"/>
    </row>
    <row r="29" ht="20.25" spans="1:2">
      <c r="A29" s="494"/>
      <c r="B29" s="495" t="s">
        <v>26</v>
      </c>
    </row>
    <row r="30" spans="1:2">
      <c r="A30" s="10">
        <v>1</v>
      </c>
      <c r="B30" s="501" t="s">
        <v>27</v>
      </c>
    </row>
    <row r="31" spans="1:2">
      <c r="A31" s="10">
        <v>2</v>
      </c>
      <c r="B31" s="496" t="s">
        <v>28</v>
      </c>
    </row>
    <row r="32" spans="1:2">
      <c r="A32" s="10">
        <v>3</v>
      </c>
      <c r="B32" s="496" t="s">
        <v>29</v>
      </c>
    </row>
    <row r="33" ht="28.5" spans="1:2">
      <c r="A33" s="10">
        <v>4</v>
      </c>
      <c r="B33" s="496" t="s">
        <v>30</v>
      </c>
    </row>
    <row r="34" spans="1:2">
      <c r="A34" s="10">
        <v>5</v>
      </c>
      <c r="B34" s="496" t="s">
        <v>31</v>
      </c>
    </row>
    <row r="35" spans="1:2">
      <c r="A35" s="10">
        <v>6</v>
      </c>
      <c r="B35" s="496" t="s">
        <v>32</v>
      </c>
    </row>
    <row r="36" spans="1:2">
      <c r="A36" s="10">
        <v>7</v>
      </c>
      <c r="B36" s="496" t="s">
        <v>33</v>
      </c>
    </row>
    <row r="37" spans="1:2">
      <c r="A37" s="10"/>
      <c r="B37" s="496"/>
    </row>
    <row r="39" spans="1:2">
      <c r="A39" s="502" t="s">
        <v>34</v>
      </c>
      <c r="B39" s="50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2" t="s">
        <v>35</v>
      </c>
      <c r="C2" s="473"/>
      <c r="D2" s="473"/>
      <c r="E2" s="473"/>
      <c r="F2" s="473"/>
      <c r="G2" s="473"/>
      <c r="H2" s="473"/>
      <c r="I2" s="487"/>
    </row>
    <row r="3" ht="27.95" customHeight="1" spans="2:9">
      <c r="B3" s="474"/>
      <c r="C3" s="475"/>
      <c r="D3" s="476" t="s">
        <v>36</v>
      </c>
      <c r="E3" s="477"/>
      <c r="F3" s="478" t="s">
        <v>37</v>
      </c>
      <c r="G3" s="479"/>
      <c r="H3" s="476" t="s">
        <v>38</v>
      </c>
      <c r="I3" s="488"/>
    </row>
    <row r="4" ht="27.95" customHeight="1" spans="2:9">
      <c r="B4" s="474" t="s">
        <v>39</v>
      </c>
      <c r="C4" s="475" t="s">
        <v>40</v>
      </c>
      <c r="D4" s="475" t="s">
        <v>41</v>
      </c>
      <c r="E4" s="475" t="s">
        <v>42</v>
      </c>
      <c r="F4" s="480" t="s">
        <v>41</v>
      </c>
      <c r="G4" s="480" t="s">
        <v>42</v>
      </c>
      <c r="H4" s="475" t="s">
        <v>41</v>
      </c>
      <c r="I4" s="489" t="s">
        <v>42</v>
      </c>
    </row>
    <row r="5" ht="27.95" customHeight="1" spans="2:9">
      <c r="B5" s="481" t="s">
        <v>43</v>
      </c>
      <c r="C5" s="10">
        <v>13</v>
      </c>
      <c r="D5" s="10">
        <v>0</v>
      </c>
      <c r="E5" s="10">
        <v>1</v>
      </c>
      <c r="F5" s="482">
        <v>0</v>
      </c>
      <c r="G5" s="482">
        <v>1</v>
      </c>
      <c r="H5" s="10">
        <v>1</v>
      </c>
      <c r="I5" s="490">
        <v>2</v>
      </c>
    </row>
    <row r="6" ht="27.95" customHeight="1" spans="2:9">
      <c r="B6" s="481" t="s">
        <v>44</v>
      </c>
      <c r="C6" s="10">
        <v>20</v>
      </c>
      <c r="D6" s="10">
        <v>0</v>
      </c>
      <c r="E6" s="10">
        <v>1</v>
      </c>
      <c r="F6" s="482">
        <v>1</v>
      </c>
      <c r="G6" s="482">
        <v>2</v>
      </c>
      <c r="H6" s="10">
        <v>2</v>
      </c>
      <c r="I6" s="490">
        <v>3</v>
      </c>
    </row>
    <row r="7" ht="27.95" customHeight="1" spans="2:9">
      <c r="B7" s="481" t="s">
        <v>45</v>
      </c>
      <c r="C7" s="10">
        <v>32</v>
      </c>
      <c r="D7" s="10">
        <v>0</v>
      </c>
      <c r="E7" s="10">
        <v>1</v>
      </c>
      <c r="F7" s="482">
        <v>2</v>
      </c>
      <c r="G7" s="482">
        <v>3</v>
      </c>
      <c r="H7" s="10">
        <v>3</v>
      </c>
      <c r="I7" s="490">
        <v>4</v>
      </c>
    </row>
    <row r="8" ht="27.95" customHeight="1" spans="2:9">
      <c r="B8" s="481" t="s">
        <v>46</v>
      </c>
      <c r="C8" s="10">
        <v>50</v>
      </c>
      <c r="D8" s="10">
        <v>1</v>
      </c>
      <c r="E8" s="10">
        <v>2</v>
      </c>
      <c r="F8" s="482">
        <v>3</v>
      </c>
      <c r="G8" s="482">
        <v>4</v>
      </c>
      <c r="H8" s="10">
        <v>5</v>
      </c>
      <c r="I8" s="490">
        <v>6</v>
      </c>
    </row>
    <row r="9" ht="27.95" customHeight="1" spans="2:9">
      <c r="B9" s="481" t="s">
        <v>47</v>
      </c>
      <c r="C9" s="10">
        <v>80</v>
      </c>
      <c r="D9" s="10">
        <v>2</v>
      </c>
      <c r="E9" s="10">
        <v>3</v>
      </c>
      <c r="F9" s="482">
        <v>5</v>
      </c>
      <c r="G9" s="482">
        <v>6</v>
      </c>
      <c r="H9" s="10">
        <v>7</v>
      </c>
      <c r="I9" s="490">
        <v>8</v>
      </c>
    </row>
    <row r="10" ht="27.95" customHeight="1" spans="2:9">
      <c r="B10" s="481" t="s">
        <v>48</v>
      </c>
      <c r="C10" s="10">
        <v>125</v>
      </c>
      <c r="D10" s="10">
        <v>3</v>
      </c>
      <c r="E10" s="10">
        <v>4</v>
      </c>
      <c r="F10" s="482">
        <v>7</v>
      </c>
      <c r="G10" s="482">
        <v>8</v>
      </c>
      <c r="H10" s="10">
        <v>10</v>
      </c>
      <c r="I10" s="490">
        <v>11</v>
      </c>
    </row>
    <row r="11" ht="27.95" customHeight="1" spans="2:9">
      <c r="B11" s="481" t="s">
        <v>49</v>
      </c>
      <c r="C11" s="10">
        <v>200</v>
      </c>
      <c r="D11" s="10">
        <v>5</v>
      </c>
      <c r="E11" s="10">
        <v>6</v>
      </c>
      <c r="F11" s="482">
        <v>10</v>
      </c>
      <c r="G11" s="482">
        <v>11</v>
      </c>
      <c r="H11" s="10">
        <v>14</v>
      </c>
      <c r="I11" s="490">
        <v>15</v>
      </c>
    </row>
    <row r="12" ht="27.95" customHeight="1" spans="2:9">
      <c r="B12" s="483" t="s">
        <v>50</v>
      </c>
      <c r="C12" s="484">
        <v>315</v>
      </c>
      <c r="D12" s="484">
        <v>7</v>
      </c>
      <c r="E12" s="484">
        <v>8</v>
      </c>
      <c r="F12" s="485">
        <v>14</v>
      </c>
      <c r="G12" s="485">
        <v>15</v>
      </c>
      <c r="H12" s="484">
        <v>21</v>
      </c>
      <c r="I12" s="491">
        <v>22</v>
      </c>
    </row>
    <row r="14" spans="2:4">
      <c r="B14" s="486" t="s">
        <v>51</v>
      </c>
      <c r="C14" s="486"/>
      <c r="D14" s="4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2" sqref="B2:C2"/>
    </sheetView>
  </sheetViews>
  <sheetFormatPr defaultColWidth="10.375" defaultRowHeight="16.5" customHeight="1"/>
  <cols>
    <col min="1" max="1" width="11.125" style="284" customWidth="1"/>
    <col min="2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" spans="1:11">
      <c r="A1" s="408" t="s">
        <v>52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ht="15" spans="1:11">
      <c r="A2" s="285" t="s">
        <v>53</v>
      </c>
      <c r="B2" s="286" t="s">
        <v>54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9" t="s">
        <v>56</v>
      </c>
      <c r="J2" s="359"/>
      <c r="K2" s="360"/>
    </row>
    <row r="3" ht="14.25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ht="14.25" spans="1:11">
      <c r="A4" s="295" t="s">
        <v>61</v>
      </c>
      <c r="B4" s="163" t="s">
        <v>62</v>
      </c>
      <c r="C4" s="164"/>
      <c r="D4" s="295" t="s">
        <v>63</v>
      </c>
      <c r="E4" s="296"/>
      <c r="F4" s="297">
        <v>45846</v>
      </c>
      <c r="G4" s="298"/>
      <c r="H4" s="295" t="s">
        <v>64</v>
      </c>
      <c r="I4" s="296"/>
      <c r="J4" s="163" t="s">
        <v>65</v>
      </c>
      <c r="K4" s="164" t="s">
        <v>66</v>
      </c>
    </row>
    <row r="5" ht="14.25" spans="1:11">
      <c r="A5" s="299" t="s">
        <v>67</v>
      </c>
      <c r="B5" s="163" t="s">
        <v>68</v>
      </c>
      <c r="C5" s="164"/>
      <c r="D5" s="295" t="s">
        <v>69</v>
      </c>
      <c r="E5" s="296"/>
      <c r="F5" s="297">
        <v>45791</v>
      </c>
      <c r="G5" s="298"/>
      <c r="H5" s="295" t="s">
        <v>70</v>
      </c>
      <c r="I5" s="296"/>
      <c r="J5" s="163" t="s">
        <v>65</v>
      </c>
      <c r="K5" s="164" t="s">
        <v>66</v>
      </c>
    </row>
    <row r="6" ht="14.25" spans="1:11">
      <c r="A6" s="295" t="s">
        <v>71</v>
      </c>
      <c r="B6" s="300" t="s">
        <v>72</v>
      </c>
      <c r="C6" s="301">
        <v>6</v>
      </c>
      <c r="D6" s="299" t="s">
        <v>73</v>
      </c>
      <c r="E6" s="302"/>
      <c r="F6" s="297">
        <v>45807</v>
      </c>
      <c r="G6" s="298"/>
      <c r="H6" s="295" t="s">
        <v>74</v>
      </c>
      <c r="I6" s="296"/>
      <c r="J6" s="163" t="s">
        <v>65</v>
      </c>
      <c r="K6" s="164" t="s">
        <v>66</v>
      </c>
    </row>
    <row r="7" ht="14.25" spans="1:11">
      <c r="A7" s="295" t="s">
        <v>75</v>
      </c>
      <c r="B7" s="303">
        <v>2800</v>
      </c>
      <c r="C7" s="304"/>
      <c r="D7" s="299" t="s">
        <v>76</v>
      </c>
      <c r="E7" s="305"/>
      <c r="F7" s="297">
        <v>45813</v>
      </c>
      <c r="G7" s="298"/>
      <c r="H7" s="295" t="s">
        <v>77</v>
      </c>
      <c r="I7" s="296"/>
      <c r="J7" s="163" t="s">
        <v>65</v>
      </c>
      <c r="K7" s="164" t="s">
        <v>66</v>
      </c>
    </row>
    <row r="8" ht="15" spans="1:11">
      <c r="A8" s="306" t="s">
        <v>78</v>
      </c>
      <c r="B8" s="307"/>
      <c r="C8" s="308"/>
      <c r="D8" s="309" t="s">
        <v>79</v>
      </c>
      <c r="E8" s="310"/>
      <c r="F8" s="311">
        <v>45818</v>
      </c>
      <c r="G8" s="312"/>
      <c r="H8" s="309" t="s">
        <v>80</v>
      </c>
      <c r="I8" s="310"/>
      <c r="J8" s="329" t="s">
        <v>65</v>
      </c>
      <c r="K8" s="361" t="s">
        <v>66</v>
      </c>
    </row>
    <row r="9" ht="15" spans="1:11">
      <c r="A9" s="409" t="s">
        <v>81</v>
      </c>
      <c r="B9" s="410"/>
      <c r="C9" s="410"/>
      <c r="D9" s="411"/>
      <c r="E9" s="411"/>
      <c r="F9" s="411"/>
      <c r="G9" s="411"/>
      <c r="H9" s="411"/>
      <c r="I9" s="411"/>
      <c r="J9" s="411"/>
      <c r="K9" s="454"/>
    </row>
    <row r="10" ht="15" spans="1:11">
      <c r="A10" s="412" t="s">
        <v>82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55"/>
    </row>
    <row r="11" ht="14.25" spans="1:11">
      <c r="A11" s="414" t="s">
        <v>83</v>
      </c>
      <c r="B11" s="415" t="s">
        <v>84</v>
      </c>
      <c r="C11" s="416" t="s">
        <v>85</v>
      </c>
      <c r="D11" s="417"/>
      <c r="E11" s="418" t="s">
        <v>86</v>
      </c>
      <c r="F11" s="415" t="s">
        <v>84</v>
      </c>
      <c r="G11" s="416" t="s">
        <v>85</v>
      </c>
      <c r="H11" s="416" t="s">
        <v>87</v>
      </c>
      <c r="I11" s="418" t="s">
        <v>88</v>
      </c>
      <c r="J11" s="415" t="s">
        <v>84</v>
      </c>
      <c r="K11" s="456" t="s">
        <v>85</v>
      </c>
    </row>
    <row r="12" ht="14.25" spans="1:11">
      <c r="A12" s="299" t="s">
        <v>89</v>
      </c>
      <c r="B12" s="319" t="s">
        <v>84</v>
      </c>
      <c r="C12" s="163" t="s">
        <v>85</v>
      </c>
      <c r="D12" s="305"/>
      <c r="E12" s="302" t="s">
        <v>90</v>
      </c>
      <c r="F12" s="319" t="s">
        <v>84</v>
      </c>
      <c r="G12" s="163" t="s">
        <v>85</v>
      </c>
      <c r="H12" s="163" t="s">
        <v>87</v>
      </c>
      <c r="I12" s="302" t="s">
        <v>91</v>
      </c>
      <c r="J12" s="319" t="s">
        <v>84</v>
      </c>
      <c r="K12" s="164" t="s">
        <v>85</v>
      </c>
    </row>
    <row r="13" ht="14.25" spans="1:11">
      <c r="A13" s="299" t="s">
        <v>92</v>
      </c>
      <c r="B13" s="319" t="s">
        <v>84</v>
      </c>
      <c r="C13" s="163" t="s">
        <v>85</v>
      </c>
      <c r="D13" s="305"/>
      <c r="E13" s="302" t="s">
        <v>93</v>
      </c>
      <c r="F13" s="163" t="s">
        <v>94</v>
      </c>
      <c r="G13" s="163" t="s">
        <v>95</v>
      </c>
      <c r="H13" s="163" t="s">
        <v>87</v>
      </c>
      <c r="I13" s="302" t="s">
        <v>96</v>
      </c>
      <c r="J13" s="319" t="s">
        <v>84</v>
      </c>
      <c r="K13" s="164" t="s">
        <v>85</v>
      </c>
    </row>
    <row r="14" ht="15" spans="1:11">
      <c r="A14" s="309" t="s">
        <v>97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63"/>
    </row>
    <row r="15" ht="15" spans="1:11">
      <c r="A15" s="412" t="s">
        <v>98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55"/>
    </row>
    <row r="16" ht="14.25" spans="1:11">
      <c r="A16" s="419" t="s">
        <v>99</v>
      </c>
      <c r="B16" s="416" t="s">
        <v>94</v>
      </c>
      <c r="C16" s="416" t="s">
        <v>95</v>
      </c>
      <c r="D16" s="420"/>
      <c r="E16" s="421" t="s">
        <v>100</v>
      </c>
      <c r="F16" s="416" t="s">
        <v>94</v>
      </c>
      <c r="G16" s="416" t="s">
        <v>95</v>
      </c>
      <c r="H16" s="422"/>
      <c r="I16" s="421" t="s">
        <v>101</v>
      </c>
      <c r="J16" s="416" t="s">
        <v>94</v>
      </c>
      <c r="K16" s="456" t="s">
        <v>95</v>
      </c>
    </row>
    <row r="17" customHeight="1" spans="1:22">
      <c r="A17" s="336" t="s">
        <v>102</v>
      </c>
      <c r="B17" s="163" t="s">
        <v>94</v>
      </c>
      <c r="C17" s="163" t="s">
        <v>95</v>
      </c>
      <c r="D17" s="423"/>
      <c r="E17" s="337" t="s">
        <v>103</v>
      </c>
      <c r="F17" s="163" t="s">
        <v>94</v>
      </c>
      <c r="G17" s="163" t="s">
        <v>95</v>
      </c>
      <c r="H17" s="424"/>
      <c r="I17" s="337" t="s">
        <v>104</v>
      </c>
      <c r="J17" s="163" t="s">
        <v>94</v>
      </c>
      <c r="K17" s="164" t="s">
        <v>95</v>
      </c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</row>
    <row r="18" ht="18" customHeight="1" spans="1:11">
      <c r="A18" s="425" t="s">
        <v>105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58"/>
    </row>
    <row r="19" s="407" customFormat="1" ht="18" customHeight="1" spans="1:11">
      <c r="A19" s="412" t="s">
        <v>106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55"/>
    </row>
    <row r="20" customHeight="1" spans="1:11">
      <c r="A20" s="427" t="s">
        <v>107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59"/>
    </row>
    <row r="21" ht="21.75" customHeight="1" spans="1:11">
      <c r="A21" s="429" t="s">
        <v>108</v>
      </c>
      <c r="B21" s="114" t="s">
        <v>109</v>
      </c>
      <c r="C21" s="114" t="s">
        <v>110</v>
      </c>
      <c r="D21" s="114" t="s">
        <v>111</v>
      </c>
      <c r="E21" s="114" t="s">
        <v>112</v>
      </c>
      <c r="F21" s="114" t="s">
        <v>113</v>
      </c>
      <c r="G21" s="114" t="s">
        <v>114</v>
      </c>
      <c r="H21" s="114"/>
      <c r="I21" s="114"/>
      <c r="J21" s="337"/>
      <c r="K21" s="371" t="s">
        <v>115</v>
      </c>
    </row>
    <row r="22" ht="23" customHeight="1" spans="1:11">
      <c r="A22" s="23" t="s">
        <v>116</v>
      </c>
      <c r="B22" s="430" t="s">
        <v>94</v>
      </c>
      <c r="C22" s="430" t="s">
        <v>94</v>
      </c>
      <c r="D22" s="430" t="s">
        <v>94</v>
      </c>
      <c r="E22" s="430" t="s">
        <v>94</v>
      </c>
      <c r="F22" s="430" t="s">
        <v>94</v>
      </c>
      <c r="G22" s="430" t="s">
        <v>94</v>
      </c>
      <c r="H22" s="430"/>
      <c r="I22" s="430"/>
      <c r="J22" s="430"/>
      <c r="K22" s="460"/>
    </row>
    <row r="23" ht="23" customHeight="1" spans="1:11">
      <c r="A23" s="23" t="s">
        <v>117</v>
      </c>
      <c r="B23" s="430" t="s">
        <v>94</v>
      </c>
      <c r="C23" s="430" t="s">
        <v>94</v>
      </c>
      <c r="D23" s="430" t="s">
        <v>94</v>
      </c>
      <c r="E23" s="430" t="s">
        <v>94</v>
      </c>
      <c r="F23" s="430" t="s">
        <v>94</v>
      </c>
      <c r="G23" s="430" t="s">
        <v>94</v>
      </c>
      <c r="H23" s="430"/>
      <c r="I23" s="430"/>
      <c r="J23" s="430"/>
      <c r="K23" s="460"/>
    </row>
    <row r="24" ht="23" customHeight="1" spans="1:11">
      <c r="A24" s="23"/>
      <c r="B24" s="430"/>
      <c r="C24" s="430"/>
      <c r="D24" s="430"/>
      <c r="E24" s="430"/>
      <c r="F24" s="430"/>
      <c r="G24" s="430"/>
      <c r="H24" s="430"/>
      <c r="I24" s="430"/>
      <c r="J24" s="430"/>
      <c r="K24" s="461"/>
    </row>
    <row r="25" ht="23" customHeight="1" spans="1:11">
      <c r="A25" s="431"/>
      <c r="B25" s="430"/>
      <c r="C25" s="430"/>
      <c r="D25" s="430"/>
      <c r="E25" s="430"/>
      <c r="F25" s="430"/>
      <c r="G25" s="430"/>
      <c r="H25" s="430"/>
      <c r="I25" s="430"/>
      <c r="J25" s="430"/>
      <c r="K25" s="461"/>
    </row>
    <row r="26" ht="23" customHeight="1" spans="1:11">
      <c r="A26" s="431"/>
      <c r="B26" s="430"/>
      <c r="C26" s="430"/>
      <c r="D26" s="430"/>
      <c r="E26" s="430"/>
      <c r="F26" s="430"/>
      <c r="G26" s="430"/>
      <c r="H26" s="430"/>
      <c r="I26" s="430"/>
      <c r="J26" s="430"/>
      <c r="K26" s="461"/>
    </row>
    <row r="27" ht="23" customHeight="1" spans="1:11">
      <c r="A27" s="431"/>
      <c r="B27" s="430"/>
      <c r="C27" s="430"/>
      <c r="D27" s="430"/>
      <c r="E27" s="430"/>
      <c r="F27" s="430"/>
      <c r="G27" s="430"/>
      <c r="H27" s="430"/>
      <c r="I27" s="430"/>
      <c r="J27" s="430"/>
      <c r="K27" s="461"/>
    </row>
    <row r="28" ht="18" customHeight="1" spans="1:11">
      <c r="A28" s="432" t="s">
        <v>118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62"/>
    </row>
    <row r="29" ht="18.75" customHeight="1" spans="1:11">
      <c r="A29" s="434" t="s">
        <v>119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63"/>
    </row>
    <row r="30" ht="18.75" customHeight="1" spans="1:11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64"/>
    </row>
    <row r="31" ht="18" customHeight="1" spans="1:11">
      <c r="A31" s="432" t="s">
        <v>120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62"/>
    </row>
    <row r="32" ht="14.25" spans="1:11">
      <c r="A32" s="438" t="s">
        <v>121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65"/>
    </row>
    <row r="33" ht="15" spans="1:11">
      <c r="A33" s="171" t="s">
        <v>122</v>
      </c>
      <c r="B33" s="172"/>
      <c r="C33" s="163" t="s">
        <v>65</v>
      </c>
      <c r="D33" s="163" t="s">
        <v>66</v>
      </c>
      <c r="E33" s="440" t="s">
        <v>123</v>
      </c>
      <c r="F33" s="441"/>
      <c r="G33" s="441"/>
      <c r="H33" s="441"/>
      <c r="I33" s="441"/>
      <c r="J33" s="441"/>
      <c r="K33" s="466"/>
    </row>
    <row r="34" ht="15" spans="1:11">
      <c r="A34" s="442" t="s">
        <v>124</v>
      </c>
      <c r="B34" s="442"/>
      <c r="C34" s="442"/>
      <c r="D34" s="442"/>
      <c r="E34" s="442"/>
      <c r="F34" s="442"/>
      <c r="G34" s="442"/>
      <c r="H34" s="442"/>
      <c r="I34" s="442"/>
      <c r="J34" s="442"/>
      <c r="K34" s="442"/>
    </row>
    <row r="35" ht="21" customHeight="1" spans="1:11">
      <c r="A35" s="443" t="s">
        <v>125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67"/>
    </row>
    <row r="36" ht="21" customHeight="1" spans="1:11">
      <c r="A36" s="344" t="s">
        <v>126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4"/>
    </row>
    <row r="37" ht="21" customHeight="1" spans="1:11">
      <c r="A37" s="344" t="s">
        <v>127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4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4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4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4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4"/>
    </row>
    <row r="42" ht="15" spans="1:11">
      <c r="A42" s="339" t="s">
        <v>128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72"/>
    </row>
    <row r="43" ht="15" spans="1:11">
      <c r="A43" s="412" t="s">
        <v>129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55"/>
    </row>
    <row r="44" ht="14.25" spans="1:11">
      <c r="A44" s="419" t="s">
        <v>130</v>
      </c>
      <c r="B44" s="416" t="s">
        <v>94</v>
      </c>
      <c r="C44" s="416" t="s">
        <v>95</v>
      </c>
      <c r="D44" s="416" t="s">
        <v>87</v>
      </c>
      <c r="E44" s="421" t="s">
        <v>131</v>
      </c>
      <c r="F44" s="416" t="s">
        <v>94</v>
      </c>
      <c r="G44" s="416" t="s">
        <v>95</v>
      </c>
      <c r="H44" s="416" t="s">
        <v>87</v>
      </c>
      <c r="I44" s="421" t="s">
        <v>132</v>
      </c>
      <c r="J44" s="416" t="s">
        <v>94</v>
      </c>
      <c r="K44" s="456" t="s">
        <v>95</v>
      </c>
    </row>
    <row r="45" ht="14.25" spans="1:11">
      <c r="A45" s="336" t="s">
        <v>86</v>
      </c>
      <c r="B45" s="163" t="s">
        <v>94</v>
      </c>
      <c r="C45" s="163" t="s">
        <v>95</v>
      </c>
      <c r="D45" s="163" t="s">
        <v>87</v>
      </c>
      <c r="E45" s="337" t="s">
        <v>93</v>
      </c>
      <c r="F45" s="163" t="s">
        <v>94</v>
      </c>
      <c r="G45" s="163" t="s">
        <v>95</v>
      </c>
      <c r="H45" s="163" t="s">
        <v>87</v>
      </c>
      <c r="I45" s="337" t="s">
        <v>104</v>
      </c>
      <c r="J45" s="163" t="s">
        <v>94</v>
      </c>
      <c r="K45" s="164" t="s">
        <v>95</v>
      </c>
    </row>
    <row r="46" ht="15" spans="1:11">
      <c r="A46" s="309" t="s">
        <v>97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63"/>
    </row>
    <row r="47" ht="15" spans="1:11">
      <c r="A47" s="442" t="s">
        <v>133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</row>
    <row r="48" ht="15" spans="1:11">
      <c r="A48" s="443"/>
      <c r="B48" s="444"/>
      <c r="C48" s="444"/>
      <c r="D48" s="444"/>
      <c r="E48" s="444"/>
      <c r="F48" s="444"/>
      <c r="G48" s="444"/>
      <c r="H48" s="444"/>
      <c r="I48" s="444"/>
      <c r="J48" s="444"/>
      <c r="K48" s="467"/>
    </row>
    <row r="49" ht="15" spans="1:11">
      <c r="A49" s="445" t="s">
        <v>134</v>
      </c>
      <c r="B49" s="446" t="s">
        <v>135</v>
      </c>
      <c r="C49" s="446"/>
      <c r="D49" s="447" t="s">
        <v>136</v>
      </c>
      <c r="E49" s="448" t="s">
        <v>137</v>
      </c>
      <c r="F49" s="449" t="s">
        <v>138</v>
      </c>
      <c r="G49" s="450">
        <v>45793</v>
      </c>
      <c r="H49" s="451" t="s">
        <v>139</v>
      </c>
      <c r="I49" s="468"/>
      <c r="J49" s="469" t="s">
        <v>140</v>
      </c>
      <c r="K49" s="470"/>
    </row>
    <row r="50" ht="15" spans="1:11">
      <c r="A50" s="442" t="s">
        <v>141</v>
      </c>
      <c r="B50" s="442"/>
      <c r="C50" s="442"/>
      <c r="D50" s="442"/>
      <c r="E50" s="442"/>
      <c r="F50" s="442"/>
      <c r="G50" s="442"/>
      <c r="H50" s="442"/>
      <c r="I50" s="442"/>
      <c r="J50" s="442"/>
      <c r="K50" s="442"/>
    </row>
    <row r="51" ht="15" spans="1:11">
      <c r="A51" s="452" t="s">
        <v>142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71"/>
    </row>
    <row r="52" ht="15" spans="1:11">
      <c r="A52" s="445" t="s">
        <v>134</v>
      </c>
      <c r="B52" s="446" t="s">
        <v>135</v>
      </c>
      <c r="C52" s="446"/>
      <c r="D52" s="447" t="s">
        <v>136</v>
      </c>
      <c r="E52" s="448" t="s">
        <v>137</v>
      </c>
      <c r="F52" s="449" t="s">
        <v>138</v>
      </c>
      <c r="G52" s="450">
        <v>45793</v>
      </c>
      <c r="H52" s="451" t="s">
        <v>139</v>
      </c>
      <c r="I52" s="468"/>
      <c r="J52" s="469" t="s">
        <v>140</v>
      </c>
      <c r="K52" s="4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O9" sqref="O9"/>
    </sheetView>
  </sheetViews>
  <sheetFormatPr defaultColWidth="9" defaultRowHeight="14.25"/>
  <cols>
    <col min="1" max="1" width="15.62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0.75" style="94" customWidth="1"/>
    <col min="12" max="15" width="9.75" style="94" customWidth="1"/>
    <col min="16" max="16" width="9.75" style="380" customWidth="1"/>
    <col min="17" max="254" width="9" style="94"/>
    <col min="255" max="16384" width="9" style="98"/>
  </cols>
  <sheetData>
    <row r="1" s="94" customFormat="1" ht="29" customHeight="1" spans="1:257">
      <c r="A1" s="99" t="s">
        <v>143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37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4" customFormat="1" ht="20" customHeight="1" spans="1:257">
      <c r="A2" s="236" t="s">
        <v>61</v>
      </c>
      <c r="B2" s="237" t="s">
        <v>144</v>
      </c>
      <c r="C2" s="238"/>
      <c r="D2" s="239"/>
      <c r="E2" s="240" t="s">
        <v>67</v>
      </c>
      <c r="F2" s="241" t="s">
        <v>68</v>
      </c>
      <c r="G2" s="241"/>
      <c r="H2" s="241"/>
      <c r="I2" s="384"/>
      <c r="J2" s="385" t="s">
        <v>57</v>
      </c>
      <c r="K2" s="257" t="s">
        <v>56</v>
      </c>
      <c r="L2" s="257"/>
      <c r="M2" s="257"/>
      <c r="N2" s="257"/>
      <c r="O2" s="386"/>
      <c r="P2" s="387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4" customFormat="1" spans="1:257">
      <c r="A3" s="242" t="s">
        <v>145</v>
      </c>
      <c r="B3" s="108" t="s">
        <v>146</v>
      </c>
      <c r="C3" s="109"/>
      <c r="D3" s="108"/>
      <c r="E3" s="108"/>
      <c r="F3" s="108"/>
      <c r="G3" s="108"/>
      <c r="H3" s="108"/>
      <c r="I3" s="142"/>
      <c r="J3" s="143"/>
      <c r="K3" s="143"/>
      <c r="L3" s="143"/>
      <c r="M3" s="143"/>
      <c r="N3" s="143"/>
      <c r="O3" s="388"/>
      <c r="P3" s="389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4" customFormat="1" ht="18" spans="1:257">
      <c r="A4" s="242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147</v>
      </c>
      <c r="I4" s="390"/>
      <c r="J4" s="391" t="s">
        <v>109</v>
      </c>
      <c r="K4" s="392"/>
      <c r="L4" s="393" t="s">
        <v>148</v>
      </c>
      <c r="M4" s="393" t="s">
        <v>149</v>
      </c>
      <c r="N4" s="392"/>
      <c r="O4" s="392"/>
      <c r="P4" s="394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4" customFormat="1" ht="16.5" spans="1:257">
      <c r="A5" s="242"/>
      <c r="B5" s="113" t="s">
        <v>150</v>
      </c>
      <c r="C5" s="114" t="s">
        <v>151</v>
      </c>
      <c r="D5" s="114" t="s">
        <v>152</v>
      </c>
      <c r="E5" s="114" t="s">
        <v>153</v>
      </c>
      <c r="F5" s="114" t="s">
        <v>154</v>
      </c>
      <c r="G5" s="114" t="s">
        <v>155</v>
      </c>
      <c r="H5" s="112"/>
      <c r="I5" s="390"/>
      <c r="J5" s="146" t="s">
        <v>116</v>
      </c>
      <c r="K5" s="395" t="s">
        <v>116</v>
      </c>
      <c r="L5" s="391" t="s">
        <v>156</v>
      </c>
      <c r="M5" s="391" t="s">
        <v>156</v>
      </c>
      <c r="N5" s="396"/>
      <c r="O5" s="395"/>
      <c r="P5" s="397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4" customFormat="1" ht="20" customHeight="1" spans="1:257">
      <c r="A6" s="117" t="s">
        <v>157</v>
      </c>
      <c r="B6" s="116">
        <f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158</v>
      </c>
      <c r="I6" s="390"/>
      <c r="J6" s="146" t="s">
        <v>159</v>
      </c>
      <c r="K6" s="146"/>
      <c r="L6" s="398" t="s">
        <v>159</v>
      </c>
      <c r="M6" s="398" t="s">
        <v>159</v>
      </c>
      <c r="N6" s="146"/>
      <c r="O6" s="146"/>
      <c r="P6" s="399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4" customFormat="1" ht="20" customHeight="1" spans="1:257">
      <c r="A7" s="117" t="s">
        <v>160</v>
      </c>
      <c r="B7" s="116">
        <f>C7-4</f>
        <v>106</v>
      </c>
      <c r="C7" s="117">
        <f>D7-4</f>
        <v>110</v>
      </c>
      <c r="D7" s="111">
        <v>114</v>
      </c>
      <c r="E7" s="117">
        <f>D7+4</f>
        <v>118</v>
      </c>
      <c r="F7" s="117">
        <f>E7+4</f>
        <v>122</v>
      </c>
      <c r="G7" s="117">
        <f>F7+6</f>
        <v>128</v>
      </c>
      <c r="H7" s="118" t="s">
        <v>158</v>
      </c>
      <c r="I7" s="390"/>
      <c r="J7" s="146" t="s">
        <v>161</v>
      </c>
      <c r="K7" s="146"/>
      <c r="L7" s="146" t="s">
        <v>159</v>
      </c>
      <c r="M7" s="398" t="s">
        <v>161</v>
      </c>
      <c r="N7" s="146"/>
      <c r="O7" s="146"/>
      <c r="P7" s="399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4" customFormat="1" ht="20" customHeight="1" spans="1:257">
      <c r="A8" s="117" t="s">
        <v>162</v>
      </c>
      <c r="B8" s="116">
        <f>C8-4</f>
        <v>100</v>
      </c>
      <c r="C8" s="117">
        <f>D8-4</f>
        <v>104</v>
      </c>
      <c r="D8" s="111">
        <v>108</v>
      </c>
      <c r="E8" s="117">
        <f>D8+4</f>
        <v>112</v>
      </c>
      <c r="F8" s="117">
        <f>E8+5</f>
        <v>117</v>
      </c>
      <c r="G8" s="117">
        <f>F8+6</f>
        <v>123</v>
      </c>
      <c r="H8" s="118" t="s">
        <v>163</v>
      </c>
      <c r="I8" s="390"/>
      <c r="J8" s="146" t="s">
        <v>161</v>
      </c>
      <c r="K8" s="146"/>
      <c r="L8" s="146" t="s">
        <v>159</v>
      </c>
      <c r="M8" s="398" t="s">
        <v>161</v>
      </c>
      <c r="N8" s="146"/>
      <c r="O8" s="146"/>
      <c r="P8" s="399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4" customFormat="1" ht="20" customHeight="1" spans="1:257">
      <c r="A9" s="117" t="s">
        <v>164</v>
      </c>
      <c r="B9" s="116">
        <f>C9-1.2</f>
        <v>43.4</v>
      </c>
      <c r="C9" s="117">
        <f>D9-1.2</f>
        <v>44.6</v>
      </c>
      <c r="D9" s="111">
        <v>45.8</v>
      </c>
      <c r="E9" s="117">
        <f>D9+1.2</f>
        <v>47</v>
      </c>
      <c r="F9" s="117">
        <f>E9+1.2</f>
        <v>48.2</v>
      </c>
      <c r="G9" s="117">
        <f>F9+1.4</f>
        <v>49.6</v>
      </c>
      <c r="H9" s="118" t="s">
        <v>163</v>
      </c>
      <c r="I9" s="390"/>
      <c r="J9" s="146" t="s">
        <v>165</v>
      </c>
      <c r="K9" s="146"/>
      <c r="L9" s="146" t="s">
        <v>165</v>
      </c>
      <c r="M9" s="146" t="s">
        <v>166</v>
      </c>
      <c r="N9" s="146"/>
      <c r="O9" s="146"/>
      <c r="P9" s="399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4" customFormat="1" ht="20" customHeight="1" spans="1:257">
      <c r="A10" s="117" t="s">
        <v>167</v>
      </c>
      <c r="B10" s="116">
        <f>C10-1</f>
        <v>48</v>
      </c>
      <c r="C10" s="117">
        <f t="shared" ref="C10:C13" si="0">D10-1</f>
        <v>49</v>
      </c>
      <c r="D10" s="111">
        <v>50</v>
      </c>
      <c r="E10" s="117">
        <f>D10+1</f>
        <v>51</v>
      </c>
      <c r="F10" s="117">
        <f>E10+1</f>
        <v>52</v>
      </c>
      <c r="G10" s="117">
        <f>F10+1.5</f>
        <v>53.5</v>
      </c>
      <c r="H10" s="118" t="s">
        <v>168</v>
      </c>
      <c r="I10" s="390"/>
      <c r="J10" s="146" t="s">
        <v>161</v>
      </c>
      <c r="K10" s="146"/>
      <c r="L10" s="146" t="s">
        <v>169</v>
      </c>
      <c r="M10" s="146" t="s">
        <v>170</v>
      </c>
      <c r="N10" s="146"/>
      <c r="O10" s="146"/>
      <c r="P10" s="399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4" customFormat="1" ht="20" customHeight="1" spans="1:257">
      <c r="A11" s="117" t="s">
        <v>171</v>
      </c>
      <c r="B11" s="116">
        <f>C11-1</f>
        <v>50</v>
      </c>
      <c r="C11" s="117">
        <f t="shared" si="0"/>
        <v>51</v>
      </c>
      <c r="D11" s="111">
        <v>52</v>
      </c>
      <c r="E11" s="117">
        <f>D11+1</f>
        <v>53</v>
      </c>
      <c r="F11" s="117">
        <f>E11+1</f>
        <v>54</v>
      </c>
      <c r="G11" s="117">
        <f>F11+1.5</f>
        <v>55.5</v>
      </c>
      <c r="H11" s="118" t="s">
        <v>163</v>
      </c>
      <c r="I11" s="390"/>
      <c r="J11" s="146" t="s">
        <v>170</v>
      </c>
      <c r="K11" s="146"/>
      <c r="L11" s="146" t="s">
        <v>172</v>
      </c>
      <c r="M11" s="146" t="s">
        <v>166</v>
      </c>
      <c r="N11" s="146"/>
      <c r="O11" s="146"/>
      <c r="P11" s="399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4" customFormat="1" ht="20" customHeight="1" spans="1:257">
      <c r="A12" s="117" t="s">
        <v>173</v>
      </c>
      <c r="B12" s="116">
        <f>C12</f>
        <v>7</v>
      </c>
      <c r="C12" s="117">
        <f>D12</f>
        <v>7</v>
      </c>
      <c r="D12" s="111">
        <v>7</v>
      </c>
      <c r="E12" s="117">
        <f t="shared" ref="E12:G12" si="1">D12</f>
        <v>7</v>
      </c>
      <c r="F12" s="117">
        <f t="shared" si="1"/>
        <v>7</v>
      </c>
      <c r="G12" s="117">
        <f t="shared" si="1"/>
        <v>7</v>
      </c>
      <c r="H12" s="118">
        <v>0</v>
      </c>
      <c r="I12" s="390"/>
      <c r="J12" s="146"/>
      <c r="K12" s="146"/>
      <c r="L12" s="146" t="s">
        <v>172</v>
      </c>
      <c r="M12" s="146" t="s">
        <v>159</v>
      </c>
      <c r="N12" s="146"/>
      <c r="O12" s="146"/>
      <c r="P12" s="399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4" customFormat="1" ht="20" customHeight="1" spans="1:257">
      <c r="A13" s="117" t="s">
        <v>174</v>
      </c>
      <c r="B13" s="116">
        <f>C13</f>
        <v>15.5</v>
      </c>
      <c r="C13" s="116">
        <f>D13-1</f>
        <v>15.5</v>
      </c>
      <c r="D13" s="119">
        <v>16.5</v>
      </c>
      <c r="E13" s="116">
        <f>D13</f>
        <v>16.5</v>
      </c>
      <c r="F13" s="116">
        <f>E13+1.5</f>
        <v>18</v>
      </c>
      <c r="G13" s="116">
        <f>F13</f>
        <v>18</v>
      </c>
      <c r="H13" s="120"/>
      <c r="I13" s="390"/>
      <c r="J13" s="146"/>
      <c r="K13" s="146"/>
      <c r="L13" s="146" t="s">
        <v>172</v>
      </c>
      <c r="M13" s="146" t="s">
        <v>175</v>
      </c>
      <c r="N13" s="146"/>
      <c r="O13" s="146"/>
      <c r="P13" s="399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4" customFormat="1" ht="20" customHeight="1" spans="1:257">
      <c r="A14" s="117" t="s">
        <v>176</v>
      </c>
      <c r="B14" s="121">
        <v>64.5</v>
      </c>
      <c r="C14" s="121">
        <v>65.5</v>
      </c>
      <c r="D14" s="122">
        <v>67.5</v>
      </c>
      <c r="E14" s="121">
        <v>69.5</v>
      </c>
      <c r="F14" s="121">
        <v>71.5</v>
      </c>
      <c r="G14" s="121">
        <v>72.5</v>
      </c>
      <c r="H14" s="120"/>
      <c r="I14" s="390"/>
      <c r="J14" s="146"/>
      <c r="K14" s="146"/>
      <c r="L14" s="146" t="s">
        <v>172</v>
      </c>
      <c r="M14" s="146" t="s">
        <v>172</v>
      </c>
      <c r="N14" s="146"/>
      <c r="O14" s="146"/>
      <c r="P14" s="399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4" customFormat="1" ht="20" customHeight="1" spans="1:257">
      <c r="A15" s="117" t="s">
        <v>177</v>
      </c>
      <c r="B15" s="117">
        <v>18</v>
      </c>
      <c r="C15" s="117">
        <v>18</v>
      </c>
      <c r="D15" s="117">
        <v>19</v>
      </c>
      <c r="E15" s="117">
        <v>19</v>
      </c>
      <c r="F15" s="117">
        <v>20.5</v>
      </c>
      <c r="G15" s="117">
        <v>20.5</v>
      </c>
      <c r="H15" s="120"/>
      <c r="I15" s="390"/>
      <c r="J15" s="146"/>
      <c r="K15" s="146"/>
      <c r="L15" s="146" t="s">
        <v>172</v>
      </c>
      <c r="M15" s="146" t="s">
        <v>172</v>
      </c>
      <c r="N15" s="146"/>
      <c r="O15" s="146"/>
      <c r="P15" s="399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4" customFormat="1" ht="20" customHeight="1" spans="1:257">
      <c r="A16" s="381"/>
      <c r="B16" s="124"/>
      <c r="C16" s="125"/>
      <c r="D16" s="125"/>
      <c r="E16" s="126"/>
      <c r="F16" s="125"/>
      <c r="G16" s="125"/>
      <c r="H16" s="125"/>
      <c r="I16" s="390"/>
      <c r="J16" s="400" t="s">
        <v>178</v>
      </c>
      <c r="K16" s="400"/>
      <c r="L16" s="400"/>
      <c r="M16" s="400"/>
      <c r="N16" s="400"/>
      <c r="O16" s="400"/>
      <c r="P16" s="401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4" customFormat="1" ht="20" customHeight="1" spans="1:257">
      <c r="A17" s="382"/>
      <c r="B17" s="128"/>
      <c r="C17" s="129"/>
      <c r="D17" s="129"/>
      <c r="E17" s="126"/>
      <c r="F17" s="129"/>
      <c r="G17" s="129"/>
      <c r="H17" s="129"/>
      <c r="I17" s="390"/>
      <c r="J17" s="402"/>
      <c r="K17" s="402"/>
      <c r="L17" s="402"/>
      <c r="M17" s="402"/>
      <c r="N17" s="402"/>
      <c r="O17" s="402"/>
      <c r="P17" s="401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4" customFormat="1" ht="20" customHeight="1" spans="1:257">
      <c r="A18" s="383"/>
      <c r="B18" s="247"/>
      <c r="C18" s="247"/>
      <c r="D18" s="247"/>
      <c r="E18" s="248"/>
      <c r="F18" s="247"/>
      <c r="G18" s="247"/>
      <c r="H18" s="247"/>
      <c r="I18" s="403"/>
      <c r="J18" s="404"/>
      <c r="K18" s="404"/>
      <c r="L18" s="405"/>
      <c r="M18" s="404"/>
      <c r="N18" s="404"/>
      <c r="O18" s="405"/>
      <c r="P18" s="406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4" customFormat="1" ht="17.25" spans="1:257">
      <c r="A19" s="251"/>
      <c r="B19" s="251"/>
      <c r="C19" s="252"/>
      <c r="D19" s="252"/>
      <c r="E19" s="253"/>
      <c r="F19" s="252"/>
      <c r="G19" s="252"/>
      <c r="H19" s="252"/>
      <c r="P19" s="137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4" customFormat="1" spans="1:257">
      <c r="A20" s="133" t="s">
        <v>179</v>
      </c>
      <c r="B20" s="133"/>
      <c r="C20" s="134"/>
      <c r="D20" s="134"/>
      <c r="P20" s="13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4" customFormat="1" spans="3:257">
      <c r="C21" s="95"/>
      <c r="D21" s="95"/>
      <c r="J21" s="135" t="s">
        <v>180</v>
      </c>
      <c r="K21" s="273">
        <v>45793</v>
      </c>
      <c r="L21" s="135" t="s">
        <v>181</v>
      </c>
      <c r="M21" s="135" t="s">
        <v>137</v>
      </c>
      <c r="N21" s="135" t="s">
        <v>182</v>
      </c>
      <c r="O21" s="94" t="s">
        <v>140</v>
      </c>
      <c r="P21" s="137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8" customFormat="1" spans="1:254">
      <c r="A22" s="94"/>
      <c r="B22" s="94"/>
      <c r="C22" s="95"/>
      <c r="D22" s="9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380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</row>
    <row r="23" s="98" customFormat="1" spans="1:254">
      <c r="A23" s="94"/>
      <c r="B23" s="94"/>
      <c r="C23" s="95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80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98" customFormat="1" spans="1:254">
      <c r="A24" s="94"/>
      <c r="B24" s="94"/>
      <c r="C24" s="95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380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157" t="s">
        <v>183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285" t="s">
        <v>53</v>
      </c>
      <c r="B2" s="286" t="s">
        <v>184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9" t="s">
        <v>56</v>
      </c>
      <c r="J2" s="359"/>
      <c r="K2" s="360"/>
    </row>
    <row r="3" customHeight="1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customHeight="1" spans="1:11">
      <c r="A4" s="295" t="s">
        <v>61</v>
      </c>
      <c r="B4" s="163" t="s">
        <v>62</v>
      </c>
      <c r="C4" s="164"/>
      <c r="D4" s="295" t="s">
        <v>63</v>
      </c>
      <c r="E4" s="296"/>
      <c r="F4" s="297">
        <v>45846</v>
      </c>
      <c r="G4" s="298"/>
      <c r="H4" s="295" t="s">
        <v>64</v>
      </c>
      <c r="I4" s="296"/>
      <c r="J4" s="163" t="s">
        <v>65</v>
      </c>
      <c r="K4" s="164" t="s">
        <v>66</v>
      </c>
    </row>
    <row r="5" customHeight="1" spans="1:11">
      <c r="A5" s="299" t="s">
        <v>67</v>
      </c>
      <c r="B5" s="163" t="s">
        <v>68</v>
      </c>
      <c r="C5" s="164"/>
      <c r="D5" s="295" t="s">
        <v>69</v>
      </c>
      <c r="E5" s="296"/>
      <c r="F5" s="297">
        <v>45791</v>
      </c>
      <c r="G5" s="298"/>
      <c r="H5" s="295" t="s">
        <v>70</v>
      </c>
      <c r="I5" s="296"/>
      <c r="J5" s="163" t="s">
        <v>65</v>
      </c>
      <c r="K5" s="164" t="s">
        <v>66</v>
      </c>
    </row>
    <row r="6" customHeight="1" spans="1:11">
      <c r="A6" s="295" t="s">
        <v>71</v>
      </c>
      <c r="B6" s="300" t="s">
        <v>72</v>
      </c>
      <c r="C6" s="301">
        <v>6</v>
      </c>
      <c r="D6" s="299" t="s">
        <v>73</v>
      </c>
      <c r="E6" s="302"/>
      <c r="F6" s="297">
        <v>45807</v>
      </c>
      <c r="G6" s="298"/>
      <c r="H6" s="295" t="s">
        <v>74</v>
      </c>
      <c r="I6" s="296"/>
      <c r="J6" s="163" t="s">
        <v>65</v>
      </c>
      <c r="K6" s="164" t="s">
        <v>66</v>
      </c>
    </row>
    <row r="7" customHeight="1" spans="1:11">
      <c r="A7" s="295" t="s">
        <v>75</v>
      </c>
      <c r="B7" s="303">
        <v>2800</v>
      </c>
      <c r="C7" s="304"/>
      <c r="D7" s="299" t="s">
        <v>76</v>
      </c>
      <c r="E7" s="305"/>
      <c r="F7" s="297">
        <v>45813</v>
      </c>
      <c r="G7" s="298"/>
      <c r="H7" s="295" t="s">
        <v>77</v>
      </c>
      <c r="I7" s="296"/>
      <c r="J7" s="163" t="s">
        <v>65</v>
      </c>
      <c r="K7" s="164" t="s">
        <v>66</v>
      </c>
    </row>
    <row r="8" customHeight="1" spans="1:16">
      <c r="A8" s="306" t="s">
        <v>78</v>
      </c>
      <c r="B8" s="307"/>
      <c r="C8" s="308"/>
      <c r="D8" s="309" t="s">
        <v>79</v>
      </c>
      <c r="E8" s="310"/>
      <c r="F8" s="311">
        <v>45818</v>
      </c>
      <c r="G8" s="312"/>
      <c r="H8" s="309" t="s">
        <v>80</v>
      </c>
      <c r="I8" s="310"/>
      <c r="J8" s="329" t="s">
        <v>65</v>
      </c>
      <c r="K8" s="361" t="s">
        <v>66</v>
      </c>
      <c r="P8" s="216" t="s">
        <v>185</v>
      </c>
    </row>
    <row r="9" customHeight="1" spans="1:11">
      <c r="A9" s="313" t="s">
        <v>186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customHeight="1" spans="1:11">
      <c r="A10" s="314" t="s">
        <v>83</v>
      </c>
      <c r="B10" s="315" t="s">
        <v>84</v>
      </c>
      <c r="C10" s="316" t="s">
        <v>85</v>
      </c>
      <c r="D10" s="317"/>
      <c r="E10" s="318" t="s">
        <v>88</v>
      </c>
      <c r="F10" s="315" t="s">
        <v>84</v>
      </c>
      <c r="G10" s="316" t="s">
        <v>85</v>
      </c>
      <c r="H10" s="315"/>
      <c r="I10" s="318" t="s">
        <v>86</v>
      </c>
      <c r="J10" s="315" t="s">
        <v>84</v>
      </c>
      <c r="K10" s="362" t="s">
        <v>85</v>
      </c>
    </row>
    <row r="11" customHeight="1" spans="1:11">
      <c r="A11" s="299" t="s">
        <v>89</v>
      </c>
      <c r="B11" s="319" t="s">
        <v>84</v>
      </c>
      <c r="C11" s="163" t="s">
        <v>85</v>
      </c>
      <c r="D11" s="305"/>
      <c r="E11" s="302" t="s">
        <v>91</v>
      </c>
      <c r="F11" s="319" t="s">
        <v>84</v>
      </c>
      <c r="G11" s="163" t="s">
        <v>85</v>
      </c>
      <c r="H11" s="319"/>
      <c r="I11" s="302" t="s">
        <v>96</v>
      </c>
      <c r="J11" s="319" t="s">
        <v>84</v>
      </c>
      <c r="K11" s="164" t="s">
        <v>85</v>
      </c>
    </row>
    <row r="12" customHeight="1" spans="1:11">
      <c r="A12" s="309" t="s">
        <v>123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63"/>
    </row>
    <row r="13" customHeight="1" spans="1:11">
      <c r="A13" s="320" t="s">
        <v>187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customHeight="1" spans="1:11">
      <c r="A14" s="321" t="s">
        <v>188</v>
      </c>
      <c r="B14" s="322"/>
      <c r="C14" s="322"/>
      <c r="D14" s="322"/>
      <c r="E14" s="322"/>
      <c r="F14" s="322"/>
      <c r="G14" s="322"/>
      <c r="H14" s="323"/>
      <c r="I14" s="364"/>
      <c r="J14" s="364"/>
      <c r="K14" s="365"/>
    </row>
    <row r="15" customHeight="1" spans="1:11">
      <c r="A15" s="324"/>
      <c r="B15" s="325"/>
      <c r="C15" s="325"/>
      <c r="D15" s="326"/>
      <c r="E15" s="327"/>
      <c r="F15" s="325"/>
      <c r="G15" s="325"/>
      <c r="H15" s="326"/>
      <c r="I15" s="366"/>
      <c r="J15" s="367"/>
      <c r="K15" s="368"/>
    </row>
    <row r="16" customHeight="1" spans="1:11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61"/>
    </row>
    <row r="17" customHeight="1" spans="1:11">
      <c r="A17" s="320" t="s">
        <v>189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customHeight="1" spans="1:11">
      <c r="A18" s="330"/>
      <c r="B18" s="331"/>
      <c r="C18" s="331"/>
      <c r="D18" s="331"/>
      <c r="E18" s="331"/>
      <c r="F18" s="331"/>
      <c r="G18" s="331"/>
      <c r="H18" s="331"/>
      <c r="I18" s="364"/>
      <c r="J18" s="364"/>
      <c r="K18" s="365"/>
    </row>
    <row r="19" customHeight="1" spans="1:11">
      <c r="A19" s="324"/>
      <c r="B19" s="325"/>
      <c r="C19" s="325"/>
      <c r="D19" s="326"/>
      <c r="E19" s="327"/>
      <c r="F19" s="325"/>
      <c r="G19" s="325"/>
      <c r="H19" s="326"/>
      <c r="I19" s="366"/>
      <c r="J19" s="367"/>
      <c r="K19" s="368"/>
    </row>
    <row r="20" customHeight="1" spans="1:1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61"/>
    </row>
    <row r="21" customHeight="1" spans="1:11">
      <c r="A21" s="332" t="s">
        <v>120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customHeight="1" spans="1:11">
      <c r="A22" s="158" t="s">
        <v>121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220"/>
    </row>
    <row r="23" customHeight="1" spans="1:11">
      <c r="A23" s="171" t="s">
        <v>122</v>
      </c>
      <c r="B23" s="172"/>
      <c r="C23" s="163" t="s">
        <v>65</v>
      </c>
      <c r="D23" s="163" t="s">
        <v>66</v>
      </c>
      <c r="E23" s="170"/>
      <c r="F23" s="170"/>
      <c r="G23" s="170"/>
      <c r="H23" s="170"/>
      <c r="I23" s="170"/>
      <c r="J23" s="170"/>
      <c r="K23" s="213"/>
    </row>
    <row r="24" customHeight="1" spans="1:11">
      <c r="A24" s="333" t="s">
        <v>190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369"/>
    </row>
    <row r="25" customHeight="1" spans="1:11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70"/>
    </row>
    <row r="26" customHeight="1" spans="1:11">
      <c r="A26" s="313" t="s">
        <v>129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customHeight="1" spans="1:11">
      <c r="A27" s="289" t="s">
        <v>130</v>
      </c>
      <c r="B27" s="316" t="s">
        <v>94</v>
      </c>
      <c r="C27" s="316" t="s">
        <v>95</v>
      </c>
      <c r="D27" s="316" t="s">
        <v>87</v>
      </c>
      <c r="E27" s="290" t="s">
        <v>131</v>
      </c>
      <c r="F27" s="316" t="s">
        <v>94</v>
      </c>
      <c r="G27" s="316" t="s">
        <v>95</v>
      </c>
      <c r="H27" s="316" t="s">
        <v>87</v>
      </c>
      <c r="I27" s="290" t="s">
        <v>132</v>
      </c>
      <c r="J27" s="316" t="s">
        <v>94</v>
      </c>
      <c r="K27" s="362" t="s">
        <v>95</v>
      </c>
    </row>
    <row r="28" customHeight="1" spans="1:11">
      <c r="A28" s="336" t="s">
        <v>86</v>
      </c>
      <c r="B28" s="163" t="s">
        <v>94</v>
      </c>
      <c r="C28" s="163" t="s">
        <v>95</v>
      </c>
      <c r="D28" s="163" t="s">
        <v>87</v>
      </c>
      <c r="E28" s="337" t="s">
        <v>93</v>
      </c>
      <c r="F28" s="163" t="s">
        <v>94</v>
      </c>
      <c r="G28" s="163" t="s">
        <v>95</v>
      </c>
      <c r="H28" s="163" t="s">
        <v>87</v>
      </c>
      <c r="I28" s="337" t="s">
        <v>104</v>
      </c>
      <c r="J28" s="163" t="s">
        <v>94</v>
      </c>
      <c r="K28" s="164" t="s">
        <v>95</v>
      </c>
    </row>
    <row r="29" customHeight="1" spans="1:11">
      <c r="A29" s="295" t="s">
        <v>97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71"/>
    </row>
    <row r="30" customHeight="1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72"/>
    </row>
    <row r="31" customHeight="1" spans="1:11">
      <c r="A31" s="341" t="s">
        <v>191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ht="21" customHeight="1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73"/>
    </row>
    <row r="33" ht="21" customHeight="1" spans="1:1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74"/>
    </row>
    <row r="34" ht="21" customHeight="1" spans="1:1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74"/>
    </row>
    <row r="35" ht="21" customHeight="1" spans="1:1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74"/>
    </row>
    <row r="36" ht="21" customHeight="1" spans="1:1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74"/>
    </row>
    <row r="37" ht="21" customHeight="1" spans="1:11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74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4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4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4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4"/>
    </row>
    <row r="42" ht="21" customHeight="1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4"/>
    </row>
    <row r="43" ht="17.25" customHeight="1" spans="1:11">
      <c r="A43" s="339" t="s">
        <v>128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2"/>
    </row>
    <row r="44" customHeight="1" spans="1:11">
      <c r="A44" s="341" t="s">
        <v>192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ht="18" customHeight="1" spans="1:11">
      <c r="A45" s="346" t="s">
        <v>123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75"/>
    </row>
    <row r="46" ht="18" customHeight="1" spans="1:11">
      <c r="A46" s="346" t="s">
        <v>193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75"/>
    </row>
    <row r="47" ht="18" customHeight="1" spans="1:11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70"/>
    </row>
    <row r="48" ht="21" customHeight="1" spans="1:11">
      <c r="A48" s="348" t="s">
        <v>134</v>
      </c>
      <c r="B48" s="349" t="s">
        <v>135</v>
      </c>
      <c r="C48" s="349"/>
      <c r="D48" s="350" t="s">
        <v>136</v>
      </c>
      <c r="E48" s="350"/>
      <c r="F48" s="350" t="s">
        <v>138</v>
      </c>
      <c r="G48" s="351"/>
      <c r="H48" s="352" t="s">
        <v>139</v>
      </c>
      <c r="I48" s="352"/>
      <c r="J48" s="349" t="s">
        <v>140</v>
      </c>
      <c r="K48" s="376"/>
    </row>
    <row r="49" customHeight="1" spans="1:11">
      <c r="A49" s="353" t="s">
        <v>141</v>
      </c>
      <c r="B49" s="354"/>
      <c r="C49" s="354"/>
      <c r="D49" s="354"/>
      <c r="E49" s="354"/>
      <c r="F49" s="354"/>
      <c r="G49" s="354"/>
      <c r="H49" s="354"/>
      <c r="I49" s="354"/>
      <c r="J49" s="354"/>
      <c r="K49" s="377"/>
    </row>
    <row r="50" customHeight="1" spans="1:1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78"/>
    </row>
    <row r="51" customHeight="1" spans="1:11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79"/>
    </row>
    <row r="52" ht="21" customHeight="1" spans="1:11">
      <c r="A52" s="348" t="s">
        <v>134</v>
      </c>
      <c r="B52" s="349" t="s">
        <v>135</v>
      </c>
      <c r="C52" s="349"/>
      <c r="D52" s="350" t="s">
        <v>136</v>
      </c>
      <c r="E52" s="350"/>
      <c r="F52" s="350" t="s">
        <v>138</v>
      </c>
      <c r="G52" s="351"/>
      <c r="H52" s="352" t="s">
        <v>139</v>
      </c>
      <c r="I52" s="352"/>
      <c r="J52" s="349" t="s">
        <v>140</v>
      </c>
      <c r="K52" s="37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N19" sqref="N19"/>
    </sheetView>
  </sheetViews>
  <sheetFormatPr defaultColWidth="9" defaultRowHeight="14.25"/>
  <cols>
    <col min="1" max="1" width="13.625" style="94" customWidth="1"/>
    <col min="2" max="2" width="8.5" style="94" customWidth="1"/>
    <col min="3" max="3" width="8.5" style="95" customWidth="1"/>
    <col min="4" max="7" width="8.5" style="94" customWidth="1"/>
    <col min="8" max="8" width="4.125" style="94" customWidth="1"/>
    <col min="9" max="14" width="8.875" style="94" customWidth="1"/>
    <col min="15" max="18" width="8.875" style="235" customWidth="1"/>
    <col min="19" max="250" width="9" style="94"/>
    <col min="251" max="16384" width="9" style="98"/>
  </cols>
  <sheetData>
    <row r="1" s="94" customFormat="1" ht="29" customHeight="1" spans="1:253">
      <c r="A1" s="99" t="s">
        <v>143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55"/>
      <c r="P1" s="255"/>
      <c r="Q1" s="255"/>
      <c r="R1" s="255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</row>
    <row r="2" s="94" customFormat="1" ht="20" customHeight="1" spans="1:253">
      <c r="A2" s="236" t="s">
        <v>61</v>
      </c>
      <c r="B2" s="237" t="s">
        <v>194</v>
      </c>
      <c r="C2" s="238"/>
      <c r="D2" s="239"/>
      <c r="E2" s="240" t="s">
        <v>67</v>
      </c>
      <c r="F2" s="241" t="s">
        <v>68</v>
      </c>
      <c r="G2" s="241"/>
      <c r="H2" s="241"/>
      <c r="I2" s="256" t="s">
        <v>57</v>
      </c>
      <c r="J2" s="257" t="s">
        <v>56</v>
      </c>
      <c r="K2" s="257"/>
      <c r="L2" s="257"/>
      <c r="M2" s="257"/>
      <c r="N2" s="257"/>
      <c r="O2" s="258"/>
      <c r="P2" s="258"/>
      <c r="Q2" s="258"/>
      <c r="R2" s="275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94" customFormat="1" spans="1:253">
      <c r="A3" s="242" t="s">
        <v>145</v>
      </c>
      <c r="B3" s="108" t="s">
        <v>146</v>
      </c>
      <c r="C3" s="109"/>
      <c r="D3" s="108"/>
      <c r="E3" s="108"/>
      <c r="F3" s="108"/>
      <c r="G3" s="108"/>
      <c r="H3" s="108"/>
      <c r="I3" s="259" t="s">
        <v>195</v>
      </c>
      <c r="J3" s="143"/>
      <c r="K3" s="143"/>
      <c r="L3" s="143"/>
      <c r="M3" s="143"/>
      <c r="N3" s="143"/>
      <c r="O3" s="76"/>
      <c r="P3" s="76"/>
      <c r="Q3" s="76"/>
      <c r="R3" s="276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</row>
    <row r="4" s="94" customFormat="1" ht="18" spans="1:253">
      <c r="A4" s="242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147</v>
      </c>
      <c r="I4" s="260" t="s">
        <v>109</v>
      </c>
      <c r="J4" s="261" t="s">
        <v>109</v>
      </c>
      <c r="K4" s="261" t="s">
        <v>110</v>
      </c>
      <c r="L4" s="261" t="s">
        <v>110</v>
      </c>
      <c r="M4" s="261" t="s">
        <v>111</v>
      </c>
      <c r="N4" s="261" t="s">
        <v>111</v>
      </c>
      <c r="O4" s="261" t="s">
        <v>112</v>
      </c>
      <c r="P4" s="76" t="s">
        <v>112</v>
      </c>
      <c r="Q4" s="277" t="s">
        <v>113</v>
      </c>
      <c r="R4" s="278" t="s">
        <v>113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s="94" customFormat="1" ht="20" customHeight="1" spans="1:253">
      <c r="A5" s="242"/>
      <c r="B5" s="113" t="s">
        <v>150</v>
      </c>
      <c r="C5" s="114" t="s">
        <v>151</v>
      </c>
      <c r="D5" s="114" t="s">
        <v>152</v>
      </c>
      <c r="E5" s="114" t="s">
        <v>153</v>
      </c>
      <c r="F5" s="114" t="s">
        <v>154</v>
      </c>
      <c r="G5" s="114" t="s">
        <v>155</v>
      </c>
      <c r="H5" s="112"/>
      <c r="I5" s="262"/>
      <c r="J5" s="263"/>
      <c r="K5" s="263"/>
      <c r="L5" s="263"/>
      <c r="M5" s="263"/>
      <c r="N5" s="263"/>
      <c r="O5" s="263"/>
      <c r="P5" s="264"/>
      <c r="Q5" s="264"/>
      <c r="R5" s="279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94" customFormat="1" ht="20" customHeight="1" spans="1:253">
      <c r="A6" s="117" t="s">
        <v>157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158</v>
      </c>
      <c r="I6" s="265"/>
      <c r="J6" s="266"/>
      <c r="K6" s="267"/>
      <c r="L6" s="266"/>
      <c r="M6" s="266"/>
      <c r="N6" s="266"/>
      <c r="O6" s="266"/>
      <c r="P6" s="268"/>
      <c r="Q6" s="280"/>
      <c r="R6" s="281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="94" customFormat="1" ht="20" customHeight="1" spans="1:253">
      <c r="A7" s="117" t="s">
        <v>196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158</v>
      </c>
      <c r="I7" s="262"/>
      <c r="J7" s="263"/>
      <c r="K7" s="263"/>
      <c r="L7" s="263"/>
      <c r="M7" s="263"/>
      <c r="N7" s="263"/>
      <c r="O7" s="263"/>
      <c r="P7" s="264"/>
      <c r="Q7" s="282"/>
      <c r="R7" s="281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="94" customFormat="1" ht="20" customHeight="1" spans="1:253">
      <c r="A8" s="117" t="s">
        <v>160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158</v>
      </c>
      <c r="I8" s="262"/>
      <c r="J8" s="263"/>
      <c r="K8" s="263"/>
      <c r="L8" s="263"/>
      <c r="M8" s="263"/>
      <c r="N8" s="263"/>
      <c r="O8" s="263"/>
      <c r="P8" s="264"/>
      <c r="Q8" s="282"/>
      <c r="R8" s="281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="94" customFormat="1" ht="20" customHeight="1" spans="1:253">
      <c r="A9" s="117" t="s">
        <v>162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163</v>
      </c>
      <c r="I9" s="262"/>
      <c r="J9" s="263"/>
      <c r="K9" s="263"/>
      <c r="L9" s="263"/>
      <c r="M9" s="263"/>
      <c r="N9" s="263"/>
      <c r="O9" s="263"/>
      <c r="P9" s="264"/>
      <c r="Q9" s="282"/>
      <c r="R9" s="281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</row>
    <row r="10" s="94" customFormat="1" ht="20" customHeight="1" spans="1:253">
      <c r="A10" s="117" t="s">
        <v>164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163</v>
      </c>
      <c r="I10" s="262"/>
      <c r="J10" s="263"/>
      <c r="K10" s="263"/>
      <c r="L10" s="263"/>
      <c r="M10" s="263"/>
      <c r="N10" s="263"/>
      <c r="O10" s="263"/>
      <c r="P10" s="264"/>
      <c r="Q10" s="282"/>
      <c r="R10" s="281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="94" customFormat="1" ht="20" customHeight="1" spans="1:253">
      <c r="A11" s="117" t="s">
        <v>167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168</v>
      </c>
      <c r="I11" s="262"/>
      <c r="J11" s="263"/>
      <c r="K11" s="263"/>
      <c r="L11" s="263"/>
      <c r="M11" s="263"/>
      <c r="N11" s="263"/>
      <c r="O11" s="263"/>
      <c r="P11" s="264"/>
      <c r="Q11" s="282"/>
      <c r="R11" s="281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</row>
    <row r="12" s="94" customFormat="1" ht="20" customHeight="1" spans="1:253">
      <c r="A12" s="117" t="s">
        <v>171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163</v>
      </c>
      <c r="I12" s="262"/>
      <c r="J12" s="263"/>
      <c r="K12" s="263"/>
      <c r="L12" s="263"/>
      <c r="M12" s="263"/>
      <c r="N12" s="263"/>
      <c r="O12" s="263"/>
      <c r="P12" s="264"/>
      <c r="Q12" s="282"/>
      <c r="R12" s="281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</row>
    <row r="13" s="94" customFormat="1" ht="20" customHeight="1" spans="1:253">
      <c r="A13" s="117" t="s">
        <v>173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262"/>
      <c r="J13" s="263"/>
      <c r="K13" s="263"/>
      <c r="L13" s="263"/>
      <c r="M13" s="263"/>
      <c r="N13" s="263"/>
      <c r="O13" s="263"/>
      <c r="P13" s="264"/>
      <c r="Q13" s="282"/>
      <c r="R13" s="281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</row>
    <row r="14" s="94" customFormat="1" ht="20" customHeight="1" spans="1:253">
      <c r="A14" s="117" t="s">
        <v>174</v>
      </c>
      <c r="B14" s="116">
        <f>C14</f>
        <v>15.5</v>
      </c>
      <c r="C14" s="116">
        <f t="shared" si="1"/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262"/>
      <c r="J14" s="263"/>
      <c r="K14" s="263"/>
      <c r="L14" s="263"/>
      <c r="M14" s="263"/>
      <c r="N14" s="263"/>
      <c r="O14" s="263"/>
      <c r="P14" s="264"/>
      <c r="Q14" s="282"/>
      <c r="R14" s="281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</row>
    <row r="15" s="94" customFormat="1" ht="20" customHeight="1" spans="1:253">
      <c r="A15" s="243"/>
      <c r="B15" s="129"/>
      <c r="C15" s="129"/>
      <c r="D15" s="126"/>
      <c r="E15" s="129"/>
      <c r="F15" s="129"/>
      <c r="G15" s="244"/>
      <c r="H15" s="245"/>
      <c r="I15" s="262"/>
      <c r="J15" s="263"/>
      <c r="K15" s="263"/>
      <c r="L15" s="263"/>
      <c r="M15" s="263"/>
      <c r="N15" s="263"/>
      <c r="O15" s="263"/>
      <c r="P15" s="264"/>
      <c r="Q15" s="264"/>
      <c r="R15" s="279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</row>
    <row r="16" s="94" customFormat="1" ht="20" customHeight="1" spans="1:253">
      <c r="A16" s="246"/>
      <c r="B16" s="247"/>
      <c r="C16" s="247"/>
      <c r="D16" s="248"/>
      <c r="E16" s="247"/>
      <c r="F16" s="247"/>
      <c r="G16" s="249"/>
      <c r="H16" s="250"/>
      <c r="I16" s="269"/>
      <c r="J16" s="270"/>
      <c r="K16" s="271"/>
      <c r="L16" s="270"/>
      <c r="M16" s="270"/>
      <c r="N16" s="271"/>
      <c r="O16" s="271"/>
      <c r="P16" s="272"/>
      <c r="Q16" s="272"/>
      <c r="R16" s="283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</row>
    <row r="17" s="94" customFormat="1" ht="17.25" spans="1:253">
      <c r="A17" s="251"/>
      <c r="B17" s="252"/>
      <c r="C17" s="252"/>
      <c r="D17" s="253"/>
      <c r="E17" s="252"/>
      <c r="F17" s="252"/>
      <c r="G17" s="254"/>
      <c r="O17" s="255"/>
      <c r="P17" s="255"/>
      <c r="Q17" s="255"/>
      <c r="R17" s="255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</row>
    <row r="18" s="94" customFormat="1" spans="1:253">
      <c r="A18" s="133" t="s">
        <v>179</v>
      </c>
      <c r="B18" s="133"/>
      <c r="C18" s="134"/>
      <c r="O18" s="255"/>
      <c r="P18" s="255"/>
      <c r="Q18" s="255"/>
      <c r="R18" s="255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</row>
    <row r="19" s="94" customFormat="1" spans="3:253">
      <c r="C19" s="95"/>
      <c r="I19" s="135" t="s">
        <v>180</v>
      </c>
      <c r="J19" s="273"/>
      <c r="K19" s="274"/>
      <c r="M19" s="135" t="s">
        <v>181</v>
      </c>
      <c r="N19" s="135"/>
      <c r="P19" s="135" t="s">
        <v>182</v>
      </c>
      <c r="R19" s="255" t="s">
        <v>140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E2" sqref="E2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197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184</v>
      </c>
      <c r="C2" s="159"/>
      <c r="D2" s="160" t="s">
        <v>61</v>
      </c>
      <c r="E2" s="161" t="str">
        <f>首期!B4</f>
        <v>TAFFCM91855</v>
      </c>
      <c r="F2" s="162" t="s">
        <v>198</v>
      </c>
      <c r="G2" s="163" t="s">
        <v>68</v>
      </c>
      <c r="H2" s="164"/>
      <c r="I2" s="192" t="s">
        <v>57</v>
      </c>
      <c r="J2" s="211" t="s">
        <v>56</v>
      </c>
      <c r="K2" s="212"/>
    </row>
    <row r="3" ht="18" customHeight="1" spans="1:11">
      <c r="A3" s="165" t="s">
        <v>75</v>
      </c>
      <c r="B3" s="166"/>
      <c r="C3" s="166"/>
      <c r="D3" s="167" t="s">
        <v>199</v>
      </c>
      <c r="E3" s="168">
        <v>45631</v>
      </c>
      <c r="F3" s="169"/>
      <c r="G3" s="169"/>
      <c r="H3" s="170" t="s">
        <v>200</v>
      </c>
      <c r="I3" s="170"/>
      <c r="J3" s="170"/>
      <c r="K3" s="213"/>
    </row>
    <row r="4" ht="18" customHeight="1" spans="1:11">
      <c r="A4" s="171" t="s">
        <v>71</v>
      </c>
      <c r="B4" s="166">
        <v>1</v>
      </c>
      <c r="C4" s="166">
        <v>6</v>
      </c>
      <c r="D4" s="172" t="s">
        <v>201</v>
      </c>
      <c r="E4" s="169" t="s">
        <v>202</v>
      </c>
      <c r="F4" s="169"/>
      <c r="G4" s="169"/>
      <c r="H4" s="172" t="s">
        <v>203</v>
      </c>
      <c r="I4" s="172"/>
      <c r="J4" s="184" t="s">
        <v>65</v>
      </c>
      <c r="K4" s="214" t="s">
        <v>66</v>
      </c>
    </row>
    <row r="5" ht="18" customHeight="1" spans="1:11">
      <c r="A5" s="171" t="s">
        <v>204</v>
      </c>
      <c r="B5" s="166">
        <v>1</v>
      </c>
      <c r="C5" s="166"/>
      <c r="D5" s="167" t="s">
        <v>205</v>
      </c>
      <c r="E5" s="167"/>
      <c r="G5" s="167"/>
      <c r="H5" s="172" t="s">
        <v>206</v>
      </c>
      <c r="I5" s="172"/>
      <c r="J5" s="184" t="s">
        <v>65</v>
      </c>
      <c r="K5" s="214" t="s">
        <v>66</v>
      </c>
    </row>
    <row r="6" ht="18" customHeight="1" spans="1:13">
      <c r="A6" s="173" t="s">
        <v>207</v>
      </c>
      <c r="B6" s="174">
        <v>80</v>
      </c>
      <c r="C6" s="174"/>
      <c r="D6" s="175" t="s">
        <v>208</v>
      </c>
      <c r="E6" s="176"/>
      <c r="F6" s="176"/>
      <c r="G6" s="175"/>
      <c r="H6" s="177" t="s">
        <v>209</v>
      </c>
      <c r="I6" s="177"/>
      <c r="J6" s="176" t="s">
        <v>65</v>
      </c>
      <c r="K6" s="215" t="s">
        <v>66</v>
      </c>
      <c r="M6" s="216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210</v>
      </c>
      <c r="B8" s="162" t="s">
        <v>211</v>
      </c>
      <c r="C8" s="162" t="s">
        <v>212</v>
      </c>
      <c r="D8" s="162" t="s">
        <v>213</v>
      </c>
      <c r="E8" s="162" t="s">
        <v>214</v>
      </c>
      <c r="F8" s="162" t="s">
        <v>215</v>
      </c>
      <c r="G8" s="182" t="s">
        <v>78</v>
      </c>
      <c r="H8" s="183"/>
      <c r="I8" s="183"/>
      <c r="J8" s="183"/>
      <c r="K8" s="217"/>
    </row>
    <row r="9" ht="18" customHeight="1" spans="1:11">
      <c r="A9" s="171" t="s">
        <v>216</v>
      </c>
      <c r="B9" s="172"/>
      <c r="C9" s="184" t="s">
        <v>65</v>
      </c>
      <c r="D9" s="184" t="s">
        <v>66</v>
      </c>
      <c r="E9" s="167" t="s">
        <v>217</v>
      </c>
      <c r="F9" s="185" t="s">
        <v>218</v>
      </c>
      <c r="G9" s="186"/>
      <c r="H9" s="187"/>
      <c r="I9" s="187"/>
      <c r="J9" s="187"/>
      <c r="K9" s="218"/>
    </row>
    <row r="10" ht="18" customHeight="1" spans="1:11">
      <c r="A10" s="171" t="s">
        <v>219</v>
      </c>
      <c r="B10" s="172"/>
      <c r="C10" s="184" t="s">
        <v>65</v>
      </c>
      <c r="D10" s="184" t="s">
        <v>66</v>
      </c>
      <c r="E10" s="167" t="s">
        <v>220</v>
      </c>
      <c r="F10" s="185" t="s">
        <v>221</v>
      </c>
      <c r="G10" s="186" t="s">
        <v>222</v>
      </c>
      <c r="H10" s="187"/>
      <c r="I10" s="187"/>
      <c r="J10" s="187"/>
      <c r="K10" s="218"/>
    </row>
    <row r="11" ht="18" customHeight="1" spans="1:11">
      <c r="A11" s="188" t="s">
        <v>186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ht="18" customHeight="1" spans="1:11">
      <c r="A12" s="165" t="s">
        <v>88</v>
      </c>
      <c r="B12" s="184" t="s">
        <v>84</v>
      </c>
      <c r="C12" s="184" t="s">
        <v>85</v>
      </c>
      <c r="D12" s="185"/>
      <c r="E12" s="167" t="s">
        <v>86</v>
      </c>
      <c r="F12" s="184" t="s">
        <v>84</v>
      </c>
      <c r="G12" s="184" t="s">
        <v>85</v>
      </c>
      <c r="H12" s="184"/>
      <c r="I12" s="167" t="s">
        <v>223</v>
      </c>
      <c r="J12" s="184" t="s">
        <v>84</v>
      </c>
      <c r="K12" s="214" t="s">
        <v>85</v>
      </c>
    </row>
    <row r="13" ht="18" customHeight="1" spans="1:11">
      <c r="A13" s="165" t="s">
        <v>91</v>
      </c>
      <c r="B13" s="184" t="s">
        <v>84</v>
      </c>
      <c r="C13" s="184" t="s">
        <v>85</v>
      </c>
      <c r="D13" s="185"/>
      <c r="E13" s="167" t="s">
        <v>96</v>
      </c>
      <c r="F13" s="184" t="s">
        <v>84</v>
      </c>
      <c r="G13" s="184" t="s">
        <v>85</v>
      </c>
      <c r="H13" s="184"/>
      <c r="I13" s="167" t="s">
        <v>224</v>
      </c>
      <c r="J13" s="184" t="s">
        <v>84</v>
      </c>
      <c r="K13" s="214" t="s">
        <v>85</v>
      </c>
    </row>
    <row r="14" ht="18" customHeight="1" spans="1:11">
      <c r="A14" s="173" t="s">
        <v>225</v>
      </c>
      <c r="B14" s="176" t="s">
        <v>84</v>
      </c>
      <c r="C14" s="176" t="s">
        <v>85</v>
      </c>
      <c r="D14" s="190"/>
      <c r="E14" s="175" t="s">
        <v>226</v>
      </c>
      <c r="F14" s="176" t="s">
        <v>84</v>
      </c>
      <c r="G14" s="176" t="s">
        <v>85</v>
      </c>
      <c r="H14" s="176"/>
      <c r="I14" s="175" t="s">
        <v>227</v>
      </c>
      <c r="J14" s="176" t="s">
        <v>84</v>
      </c>
      <c r="K14" s="215" t="s">
        <v>85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228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0"/>
    </row>
    <row r="17" ht="18" customHeight="1" spans="1:11">
      <c r="A17" s="171" t="s">
        <v>229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1"/>
    </row>
    <row r="18" ht="18" customHeight="1" spans="1:11">
      <c r="A18" s="171" t="s">
        <v>230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1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4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2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2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2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3"/>
    </row>
    <row r="24" ht="18" customHeight="1" spans="1:11">
      <c r="A24" s="171" t="s">
        <v>122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3"/>
    </row>
    <row r="25" ht="18" customHeight="1" spans="1:11">
      <c r="A25" s="198" t="s">
        <v>231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4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232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5" t="s">
        <v>233</v>
      </c>
    </row>
    <row r="28" ht="23" customHeight="1" spans="1:11">
      <c r="A28" s="194" t="s">
        <v>234</v>
      </c>
      <c r="B28" s="195"/>
      <c r="C28" s="195"/>
      <c r="D28" s="195"/>
      <c r="E28" s="195"/>
      <c r="F28" s="195"/>
      <c r="G28" s="195"/>
      <c r="H28" s="195"/>
      <c r="I28" s="195"/>
      <c r="J28" s="226"/>
      <c r="K28" s="227">
        <v>1</v>
      </c>
    </row>
    <row r="29" ht="23" customHeight="1" spans="1:11">
      <c r="A29" s="194" t="s">
        <v>235</v>
      </c>
      <c r="B29" s="195"/>
      <c r="C29" s="195"/>
      <c r="D29" s="195"/>
      <c r="E29" s="195"/>
      <c r="F29" s="195"/>
      <c r="G29" s="195"/>
      <c r="H29" s="195"/>
      <c r="I29" s="195"/>
      <c r="J29" s="226"/>
      <c r="K29" s="218">
        <v>1</v>
      </c>
    </row>
    <row r="30" ht="23" customHeight="1" spans="1:11">
      <c r="A30" s="194" t="s">
        <v>127</v>
      </c>
      <c r="B30" s="195"/>
      <c r="C30" s="195"/>
      <c r="D30" s="195"/>
      <c r="E30" s="195"/>
      <c r="F30" s="195"/>
      <c r="G30" s="195"/>
      <c r="H30" s="195"/>
      <c r="I30" s="195"/>
      <c r="J30" s="226"/>
      <c r="K30" s="218">
        <v>1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6"/>
      <c r="K31" s="218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6"/>
      <c r="K32" s="228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6"/>
      <c r="K33" s="229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6"/>
      <c r="K34" s="218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6"/>
      <c r="K35" s="230"/>
    </row>
    <row r="36" ht="23" customHeight="1" spans="1:11">
      <c r="A36" s="202" t="s">
        <v>236</v>
      </c>
      <c r="B36" s="203"/>
      <c r="C36" s="203"/>
      <c r="D36" s="203"/>
      <c r="E36" s="203"/>
      <c r="F36" s="203"/>
      <c r="G36" s="203"/>
      <c r="H36" s="203"/>
      <c r="I36" s="203"/>
      <c r="J36" s="231"/>
      <c r="K36" s="232">
        <f>SUM(K28:K35)</f>
        <v>3</v>
      </c>
    </row>
    <row r="37" ht="18.75" customHeight="1" spans="1:11">
      <c r="A37" s="204" t="s">
        <v>237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33"/>
    </row>
    <row r="38" s="155" customFormat="1" ht="18.75" customHeight="1" spans="1:11">
      <c r="A38" s="171" t="s">
        <v>238</v>
      </c>
      <c r="B38" s="172"/>
      <c r="C38" s="172"/>
      <c r="D38" s="170" t="s">
        <v>239</v>
      </c>
      <c r="E38" s="170"/>
      <c r="F38" s="206" t="s">
        <v>240</v>
      </c>
      <c r="G38" s="207"/>
      <c r="H38" s="172" t="s">
        <v>241</v>
      </c>
      <c r="I38" s="172"/>
      <c r="J38" s="172" t="s">
        <v>242</v>
      </c>
      <c r="K38" s="221"/>
    </row>
    <row r="39" ht="18.75" customHeight="1" spans="1:11">
      <c r="A39" s="171" t="s">
        <v>123</v>
      </c>
      <c r="B39" s="172" t="s">
        <v>243</v>
      </c>
      <c r="C39" s="172"/>
      <c r="D39" s="172"/>
      <c r="E39" s="172"/>
      <c r="F39" s="172"/>
      <c r="G39" s="172"/>
      <c r="H39" s="172"/>
      <c r="I39" s="172"/>
      <c r="J39" s="172"/>
      <c r="K39" s="221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1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1"/>
    </row>
    <row r="42" ht="32.1" customHeight="1" spans="1:11">
      <c r="A42" s="173" t="s">
        <v>134</v>
      </c>
      <c r="B42" s="208" t="s">
        <v>244</v>
      </c>
      <c r="C42" s="208"/>
      <c r="D42" s="175" t="s">
        <v>245</v>
      </c>
      <c r="E42" s="190" t="s">
        <v>246</v>
      </c>
      <c r="F42" s="175" t="s">
        <v>138</v>
      </c>
      <c r="G42" s="209">
        <v>45624</v>
      </c>
      <c r="H42" s="210" t="s">
        <v>139</v>
      </c>
      <c r="I42" s="210"/>
      <c r="J42" s="208" t="s">
        <v>140</v>
      </c>
      <c r="K42" s="23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workbookViewId="0">
      <selection activeCell="E26" sqref="E26"/>
    </sheetView>
  </sheetViews>
  <sheetFormatPr defaultColWidth="9" defaultRowHeight="14.25"/>
  <cols>
    <col min="1" max="1" width="13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7" style="94" customWidth="1"/>
    <col min="9" max="9" width="2.75" style="94" customWidth="1"/>
    <col min="10" max="11" width="12.625" style="94" customWidth="1"/>
    <col min="12" max="14" width="12.625" style="96" customWidth="1"/>
    <col min="15" max="15" width="12.625" style="97" customWidth="1"/>
    <col min="16" max="252" width="9" style="94"/>
    <col min="253" max="16384" width="9" style="98"/>
  </cols>
  <sheetData>
    <row r="1" s="94" customFormat="1" ht="29" customHeight="1" spans="1:255">
      <c r="A1" s="99" t="s">
        <v>143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7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="94" customFormat="1" ht="20" customHeight="1" spans="1:255">
      <c r="A2" s="102" t="s">
        <v>61</v>
      </c>
      <c r="B2" s="103" t="s">
        <v>144</v>
      </c>
      <c r="C2" s="104"/>
      <c r="D2" s="103"/>
      <c r="E2" s="105" t="s">
        <v>67</v>
      </c>
      <c r="F2" s="106" t="s">
        <v>68</v>
      </c>
      <c r="G2" s="106"/>
      <c r="H2" s="106"/>
      <c r="I2" s="138"/>
      <c r="J2" s="139" t="s">
        <v>57</v>
      </c>
      <c r="K2" s="140" t="s">
        <v>56</v>
      </c>
      <c r="L2" s="140"/>
      <c r="M2" s="140"/>
      <c r="N2" s="140"/>
      <c r="O2" s="141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="94" customFormat="1" spans="1:255">
      <c r="A3" s="107" t="s">
        <v>145</v>
      </c>
      <c r="B3" s="108" t="s">
        <v>146</v>
      </c>
      <c r="C3" s="109"/>
      <c r="D3" s="108"/>
      <c r="E3" s="108"/>
      <c r="F3" s="108"/>
      <c r="G3" s="108"/>
      <c r="H3" s="108"/>
      <c r="I3" s="142"/>
      <c r="J3" s="143"/>
      <c r="K3" s="143"/>
      <c r="L3" s="143"/>
      <c r="M3" s="143"/>
      <c r="N3" s="143"/>
      <c r="O3" s="14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="94" customFormat="1" ht="18" spans="1:255">
      <c r="A4" s="107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147</v>
      </c>
      <c r="I4" s="142"/>
      <c r="J4" s="110" t="s">
        <v>109</v>
      </c>
      <c r="K4" s="111" t="s">
        <v>110</v>
      </c>
      <c r="L4" s="111" t="s">
        <v>111</v>
      </c>
      <c r="M4" s="111" t="s">
        <v>112</v>
      </c>
      <c r="N4" s="111" t="s">
        <v>113</v>
      </c>
      <c r="O4" s="145" t="s">
        <v>114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="94" customFormat="1" ht="16.5" spans="1:255">
      <c r="A5" s="107"/>
      <c r="B5" s="113" t="s">
        <v>150</v>
      </c>
      <c r="C5" s="114" t="s">
        <v>151</v>
      </c>
      <c r="D5" s="114" t="s">
        <v>152</v>
      </c>
      <c r="E5" s="114" t="s">
        <v>153</v>
      </c>
      <c r="F5" s="114" t="s">
        <v>154</v>
      </c>
      <c r="G5" s="114" t="s">
        <v>155</v>
      </c>
      <c r="H5" s="112"/>
      <c r="I5" s="142"/>
      <c r="J5" s="146"/>
      <c r="K5" s="146"/>
      <c r="L5" s="146"/>
      <c r="M5" s="146"/>
      <c r="N5" s="146"/>
      <c r="O5" s="14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="94" customFormat="1" ht="21" customHeight="1" spans="1:255">
      <c r="A6" s="115" t="s">
        <v>157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158</v>
      </c>
      <c r="I6" s="142"/>
      <c r="J6" s="146"/>
      <c r="K6" s="146"/>
      <c r="L6" s="146"/>
      <c r="M6" s="146"/>
      <c r="N6" s="146"/>
      <c r="O6" s="147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="94" customFormat="1" ht="21" customHeight="1" spans="1:255">
      <c r="A7" s="115" t="s">
        <v>196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158</v>
      </c>
      <c r="I7" s="142"/>
      <c r="J7" s="146"/>
      <c r="K7" s="146"/>
      <c r="L7" s="146"/>
      <c r="M7" s="146"/>
      <c r="N7" s="146"/>
      <c r="O7" s="147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 s="94" customFormat="1" ht="21" customHeight="1" spans="1:255">
      <c r="A8" s="115" t="s">
        <v>160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158</v>
      </c>
      <c r="I8" s="142"/>
      <c r="J8" s="146"/>
      <c r="K8" s="146"/>
      <c r="L8" s="146"/>
      <c r="M8" s="146"/>
      <c r="N8" s="146"/>
      <c r="O8" s="14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="94" customFormat="1" ht="21" customHeight="1" spans="1:255">
      <c r="A9" s="115" t="s">
        <v>162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163</v>
      </c>
      <c r="I9" s="142"/>
      <c r="J9" s="146"/>
      <c r="K9" s="146"/>
      <c r="L9" s="146"/>
      <c r="M9" s="146"/>
      <c r="N9" s="146"/>
      <c r="O9" s="14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="94" customFormat="1" ht="21" customHeight="1" spans="1:255">
      <c r="A10" s="115" t="s">
        <v>164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163</v>
      </c>
      <c r="I10" s="142"/>
      <c r="J10" s="146"/>
      <c r="K10" s="146"/>
      <c r="L10" s="146"/>
      <c r="M10" s="146"/>
      <c r="N10" s="146"/>
      <c r="O10" s="147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="94" customFormat="1" ht="21" customHeight="1" spans="1:255">
      <c r="A11" s="115" t="s">
        <v>167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168</v>
      </c>
      <c r="I11" s="142"/>
      <c r="J11" s="146"/>
      <c r="K11" s="146"/>
      <c r="L11" s="146"/>
      <c r="M11" s="146"/>
      <c r="N11" s="146"/>
      <c r="O11" s="147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="94" customFormat="1" ht="21" customHeight="1" spans="1:255">
      <c r="A12" s="115" t="s">
        <v>171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163</v>
      </c>
      <c r="I12" s="142"/>
      <c r="J12" s="146"/>
      <c r="K12" s="146"/>
      <c r="L12" s="146"/>
      <c r="M12" s="146"/>
      <c r="N12" s="146"/>
      <c r="O12" s="147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="94" customFormat="1" ht="21" customHeight="1" spans="1:255">
      <c r="A13" s="115" t="s">
        <v>173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142"/>
      <c r="J13" s="146"/>
      <c r="K13" s="146"/>
      <c r="L13" s="146"/>
      <c r="M13" s="146"/>
      <c r="N13" s="146"/>
      <c r="O13" s="14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="94" customFormat="1" ht="21" customHeight="1" spans="1:255">
      <c r="A14" s="115" t="s">
        <v>247</v>
      </c>
      <c r="B14" s="116">
        <f>C14</f>
        <v>15.5</v>
      </c>
      <c r="C14" s="116">
        <f t="shared" si="1"/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142"/>
      <c r="J14" s="146"/>
      <c r="K14" s="146"/>
      <c r="L14" s="146"/>
      <c r="M14" s="146"/>
      <c r="N14" s="146"/>
      <c r="O14" s="14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="94" customFormat="1" ht="21" customHeight="1" spans="1:255">
      <c r="A15" s="115" t="s">
        <v>176</v>
      </c>
      <c r="B15" s="121">
        <v>64.5</v>
      </c>
      <c r="C15" s="121">
        <v>65.5</v>
      </c>
      <c r="D15" s="122">
        <v>67.5</v>
      </c>
      <c r="E15" s="121">
        <v>69.5</v>
      </c>
      <c r="F15" s="121">
        <v>71.5</v>
      </c>
      <c r="G15" s="121">
        <v>72.5</v>
      </c>
      <c r="H15" s="120"/>
      <c r="I15" s="142"/>
      <c r="J15" s="146"/>
      <c r="K15" s="146"/>
      <c r="L15" s="146"/>
      <c r="M15" s="146"/>
      <c r="N15" s="146"/>
      <c r="O15" s="14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="94" customFormat="1" ht="21" customHeight="1" spans="1:255">
      <c r="A16" s="115" t="s">
        <v>177</v>
      </c>
      <c r="B16" s="117">
        <v>18</v>
      </c>
      <c r="C16" s="117">
        <v>18</v>
      </c>
      <c r="D16" s="117">
        <v>19</v>
      </c>
      <c r="E16" s="117">
        <v>19</v>
      </c>
      <c r="F16" s="117">
        <v>20.5</v>
      </c>
      <c r="G16" s="117">
        <v>20.5</v>
      </c>
      <c r="H16" s="120"/>
      <c r="I16" s="142"/>
      <c r="J16" s="146"/>
      <c r="K16" s="146"/>
      <c r="L16" s="146"/>
      <c r="M16" s="146"/>
      <c r="N16" s="146"/>
      <c r="O16" s="147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="94" customFormat="1" ht="21" customHeight="1" spans="1:255">
      <c r="A17" s="123"/>
      <c r="B17" s="124"/>
      <c r="C17" s="125"/>
      <c r="D17" s="125"/>
      <c r="E17" s="126"/>
      <c r="F17" s="125"/>
      <c r="G17" s="125"/>
      <c r="H17" s="125"/>
      <c r="I17" s="142"/>
      <c r="J17" s="146"/>
      <c r="K17" s="146"/>
      <c r="L17" s="146"/>
      <c r="M17" s="146"/>
      <c r="N17" s="146"/>
      <c r="O17" s="14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="94" customFormat="1" ht="21" customHeight="1" spans="1:255">
      <c r="A18" s="127"/>
      <c r="B18" s="128"/>
      <c r="C18" s="129"/>
      <c r="D18" s="129"/>
      <c r="E18" s="126"/>
      <c r="F18" s="129"/>
      <c r="G18" s="129"/>
      <c r="H18" s="129"/>
      <c r="I18" s="142"/>
      <c r="J18" s="146"/>
      <c r="K18" s="146"/>
      <c r="L18" s="146"/>
      <c r="M18" s="146"/>
      <c r="N18" s="146"/>
      <c r="O18" s="147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="94" customFormat="1" ht="17.25" spans="1:255">
      <c r="A19" s="130"/>
      <c r="B19" s="131"/>
      <c r="C19" s="131"/>
      <c r="D19" s="131"/>
      <c r="E19" s="132"/>
      <c r="F19" s="131"/>
      <c r="G19" s="131"/>
      <c r="H19" s="131"/>
      <c r="I19" s="148"/>
      <c r="J19" s="149"/>
      <c r="K19" s="149"/>
      <c r="L19" s="150"/>
      <c r="M19" s="149"/>
      <c r="N19" s="149"/>
      <c r="O19" s="151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="94" customFormat="1" spans="1:255">
      <c r="A20" s="133" t="s">
        <v>179</v>
      </c>
      <c r="B20" s="133"/>
      <c r="C20" s="133"/>
      <c r="D20" s="134"/>
      <c r="L20" s="96"/>
      <c r="M20" s="96"/>
      <c r="N20" s="96"/>
      <c r="O20" s="152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 s="94" customFormat="1" spans="4:255">
      <c r="D21" s="95"/>
      <c r="G21" s="135" t="s">
        <v>180</v>
      </c>
      <c r="H21" s="136"/>
      <c r="J21" s="135" t="s">
        <v>181</v>
      </c>
      <c r="K21" s="135"/>
      <c r="L21" s="153"/>
      <c r="M21" s="153" t="s">
        <v>182</v>
      </c>
      <c r="N21" s="96" t="s">
        <v>140</v>
      </c>
      <c r="O21" s="152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4.5" customWidth="1"/>
    <col min="3" max="3" width="15.1" style="85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86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7"/>
      <c r="G3" s="7"/>
      <c r="H3" s="87"/>
      <c r="I3" s="4" t="s">
        <v>233</v>
      </c>
      <c r="J3" s="4" t="s">
        <v>233</v>
      </c>
      <c r="K3" s="4" t="s">
        <v>233</v>
      </c>
      <c r="L3" s="4" t="s">
        <v>233</v>
      </c>
      <c r="M3" s="4" t="s">
        <v>233</v>
      </c>
      <c r="N3" s="7"/>
      <c r="O3" s="7"/>
    </row>
    <row r="4" ht="20" customHeight="1" spans="1:15">
      <c r="A4" s="9">
        <v>1</v>
      </c>
      <c r="B4" s="40">
        <v>25020416</v>
      </c>
      <c r="C4" s="40" t="s">
        <v>264</v>
      </c>
      <c r="D4" s="40" t="s">
        <v>265</v>
      </c>
      <c r="E4" s="11" t="s">
        <v>266</v>
      </c>
      <c r="F4" s="23" t="s">
        <v>267</v>
      </c>
      <c r="G4" s="88" t="s">
        <v>65</v>
      </c>
      <c r="H4" s="9" t="s">
        <v>65</v>
      </c>
      <c r="I4" s="91">
        <v>2</v>
      </c>
      <c r="J4" s="92">
        <v>1</v>
      </c>
      <c r="K4" s="92">
        <v>2</v>
      </c>
      <c r="L4" s="92">
        <v>0</v>
      </c>
      <c r="M4" s="9">
        <v>0</v>
      </c>
      <c r="N4" s="9">
        <f>SUM(I4:M4)</f>
        <v>5</v>
      </c>
      <c r="O4" s="9"/>
    </row>
    <row r="5" ht="20" customHeight="1" spans="1:15">
      <c r="A5" s="9">
        <v>2</v>
      </c>
      <c r="B5" s="44">
        <v>25020417</v>
      </c>
      <c r="C5" s="40" t="s">
        <v>264</v>
      </c>
      <c r="D5" s="40" t="s">
        <v>117</v>
      </c>
      <c r="E5" s="11" t="s">
        <v>266</v>
      </c>
      <c r="F5" s="23" t="s">
        <v>267</v>
      </c>
      <c r="G5" s="88" t="s">
        <v>65</v>
      </c>
      <c r="H5" s="9" t="s">
        <v>65</v>
      </c>
      <c r="I5" s="91">
        <v>3</v>
      </c>
      <c r="J5" s="92">
        <v>0</v>
      </c>
      <c r="K5" s="92">
        <v>2</v>
      </c>
      <c r="L5" s="92">
        <v>0</v>
      </c>
      <c r="M5" s="9">
        <v>0</v>
      </c>
      <c r="N5" s="9">
        <f>SUM(I5:M5)</f>
        <v>5</v>
      </c>
      <c r="O5" s="9"/>
    </row>
    <row r="6" ht="20" customHeight="1" spans="1:15">
      <c r="A6" s="9"/>
      <c r="B6" s="10"/>
      <c r="C6" s="9"/>
      <c r="D6" s="10"/>
      <c r="E6" s="10"/>
      <c r="F6" s="10"/>
      <c r="G6" s="9"/>
      <c r="H6" s="9"/>
      <c r="I6" s="91"/>
      <c r="J6" s="92"/>
      <c r="K6" s="92"/>
      <c r="L6" s="92"/>
      <c r="M6" s="9"/>
      <c r="N6" s="9"/>
      <c r="O6" s="9"/>
    </row>
    <row r="7" ht="20" customHeight="1" spans="1:15">
      <c r="A7" s="9"/>
      <c r="B7" s="23"/>
      <c r="C7" s="23"/>
      <c r="D7" s="23"/>
      <c r="E7" s="26"/>
      <c r="F7" s="23"/>
      <c r="G7" s="9"/>
      <c r="H7" s="9"/>
      <c r="I7" s="91"/>
      <c r="J7" s="92"/>
      <c r="K7" s="92"/>
      <c r="L7" s="92"/>
      <c r="M7" s="9"/>
      <c r="N7" s="9"/>
      <c r="O7" s="9"/>
    </row>
    <row r="8" ht="20" customHeight="1" spans="1:15">
      <c r="A8" s="9"/>
      <c r="B8" s="23"/>
      <c r="C8" s="23"/>
      <c r="D8" s="23"/>
      <c r="E8" s="26"/>
      <c r="F8" s="23"/>
      <c r="G8" s="9"/>
      <c r="H8" s="10"/>
      <c r="I8" s="91"/>
      <c r="J8" s="92"/>
      <c r="K8" s="92"/>
      <c r="L8" s="92"/>
      <c r="M8" s="9"/>
      <c r="N8" s="9"/>
      <c r="O8" s="10"/>
    </row>
    <row r="9" ht="20" customHeight="1" spans="1:15">
      <c r="A9" s="9"/>
      <c r="B9" s="23"/>
      <c r="C9" s="23"/>
      <c r="D9" s="23"/>
      <c r="E9" s="26"/>
      <c r="F9" s="23"/>
      <c r="G9" s="9"/>
      <c r="H9" s="10"/>
      <c r="I9" s="91"/>
      <c r="J9" s="92"/>
      <c r="K9" s="92"/>
      <c r="L9" s="92"/>
      <c r="M9" s="9"/>
      <c r="N9" s="9"/>
      <c r="O9" s="10"/>
    </row>
    <row r="10" ht="20" customHeight="1" spans="1:15">
      <c r="A10" s="9"/>
      <c r="B10" s="23"/>
      <c r="C10" s="23"/>
      <c r="D10" s="23"/>
      <c r="E10" s="26"/>
      <c r="F10" s="23"/>
      <c r="G10" s="9"/>
      <c r="H10" s="10"/>
      <c r="I10" s="91"/>
      <c r="J10" s="92"/>
      <c r="K10" s="92"/>
      <c r="L10" s="92"/>
      <c r="M10" s="9"/>
      <c r="N10" s="9"/>
      <c r="O10" s="10"/>
    </row>
    <row r="11" ht="20" customHeight="1" spans="1:15">
      <c r="A11" s="9"/>
      <c r="B11" s="23"/>
      <c r="C11" s="23"/>
      <c r="D11" s="23"/>
      <c r="E11" s="26"/>
      <c r="F11" s="23"/>
      <c r="G11" s="9"/>
      <c r="H11" s="10"/>
      <c r="I11" s="91"/>
      <c r="J11" s="92"/>
      <c r="K11" s="92"/>
      <c r="L11" s="92"/>
      <c r="M11" s="9"/>
      <c r="N11" s="9"/>
      <c r="O11" s="10"/>
    </row>
    <row r="12" s="2" customFormat="1" ht="18.75" spans="1:15">
      <c r="A12" s="13" t="s">
        <v>268</v>
      </c>
      <c r="B12" s="14"/>
      <c r="C12" s="23"/>
      <c r="D12" s="15"/>
      <c r="E12" s="16"/>
      <c r="F12" s="23"/>
      <c r="G12" s="9"/>
      <c r="H12" s="35"/>
      <c r="I12" s="29"/>
      <c r="J12" s="13" t="s">
        <v>269</v>
      </c>
      <c r="K12" s="14"/>
      <c r="L12" s="14"/>
      <c r="M12" s="15"/>
      <c r="N12" s="14"/>
      <c r="O12" s="21"/>
    </row>
    <row r="13" ht="61" customHeight="1" spans="1:15">
      <c r="A13" s="89" t="s">
        <v>270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272</v>
      </c>
      <c r="H2" s="4"/>
      <c r="I2" s="4" t="s">
        <v>273</v>
      </c>
      <c r="J2" s="4"/>
      <c r="K2" s="6" t="s">
        <v>274</v>
      </c>
      <c r="L2" s="81" t="s">
        <v>275</v>
      </c>
      <c r="M2" s="19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82"/>
      <c r="M3" s="20"/>
    </row>
    <row r="4" ht="22" customHeight="1" spans="1:13">
      <c r="A4" s="74">
        <v>1</v>
      </c>
      <c r="B4" s="23" t="s">
        <v>267</v>
      </c>
      <c r="C4" s="40">
        <v>25020416</v>
      </c>
      <c r="D4" s="40" t="s">
        <v>264</v>
      </c>
      <c r="E4" s="40" t="s">
        <v>265</v>
      </c>
      <c r="F4" s="11" t="s">
        <v>266</v>
      </c>
      <c r="G4" s="75">
        <v>-0.01</v>
      </c>
      <c r="H4" s="75">
        <v>0</v>
      </c>
      <c r="I4" s="75">
        <v>-0.01</v>
      </c>
      <c r="J4" s="75">
        <v>0</v>
      </c>
      <c r="K4" s="77"/>
      <c r="L4" s="9"/>
      <c r="M4" s="9"/>
    </row>
    <row r="5" ht="22" customHeight="1" spans="1:13">
      <c r="A5" s="74">
        <v>2</v>
      </c>
      <c r="B5" s="23" t="s">
        <v>267</v>
      </c>
      <c r="C5" s="44">
        <v>25020417</v>
      </c>
      <c r="D5" s="40" t="s">
        <v>264</v>
      </c>
      <c r="E5" s="40" t="s">
        <v>117</v>
      </c>
      <c r="F5" s="11" t="s">
        <v>266</v>
      </c>
      <c r="G5" s="75">
        <v>-0.01</v>
      </c>
      <c r="H5" s="75">
        <v>-0.01</v>
      </c>
      <c r="I5" s="75">
        <v>-0.01</v>
      </c>
      <c r="J5" s="75">
        <v>-0.01</v>
      </c>
      <c r="K5" s="77"/>
      <c r="L5" s="9"/>
      <c r="M5" s="9"/>
    </row>
    <row r="6" ht="22" customHeight="1" spans="1:13">
      <c r="A6" s="74"/>
      <c r="B6" s="76"/>
      <c r="C6" s="23"/>
      <c r="D6" s="23"/>
      <c r="E6" s="23"/>
      <c r="F6" s="26"/>
      <c r="G6" s="77"/>
      <c r="H6" s="78"/>
      <c r="I6" s="78"/>
      <c r="J6" s="78"/>
      <c r="K6" s="77"/>
      <c r="L6" s="9"/>
      <c r="M6" s="9"/>
    </row>
    <row r="7" ht="22" customHeight="1" spans="1:13">
      <c r="A7" s="74"/>
      <c r="B7" s="76"/>
      <c r="C7" s="23"/>
      <c r="D7" s="23"/>
      <c r="E7" s="23"/>
      <c r="F7" s="26"/>
      <c r="G7" s="77"/>
      <c r="H7" s="78"/>
      <c r="I7" s="78"/>
      <c r="J7" s="78"/>
      <c r="K7" s="77"/>
      <c r="L7" s="9"/>
      <c r="M7" s="9"/>
    </row>
    <row r="8" ht="22" customHeight="1" spans="1:13">
      <c r="A8" s="74"/>
      <c r="B8" s="76"/>
      <c r="C8" s="23"/>
      <c r="D8" s="23"/>
      <c r="E8" s="23"/>
      <c r="F8" s="26"/>
      <c r="G8" s="77"/>
      <c r="H8" s="78"/>
      <c r="I8" s="78"/>
      <c r="J8" s="78"/>
      <c r="K8" s="77"/>
      <c r="L8" s="10"/>
      <c r="M8" s="10"/>
    </row>
    <row r="9" ht="22" customHeight="1" spans="1:13">
      <c r="A9" s="74"/>
      <c r="B9" s="76"/>
      <c r="C9" s="23"/>
      <c r="D9" s="23"/>
      <c r="E9" s="23"/>
      <c r="F9" s="26"/>
      <c r="G9" s="77"/>
      <c r="H9" s="78"/>
      <c r="I9" s="78"/>
      <c r="J9" s="78"/>
      <c r="K9" s="77"/>
      <c r="L9" s="10"/>
      <c r="M9" s="10"/>
    </row>
    <row r="10" ht="22" customHeight="1" spans="1:13">
      <c r="A10" s="74"/>
      <c r="B10" s="76"/>
      <c r="C10" s="23"/>
      <c r="D10" s="23"/>
      <c r="E10" s="23"/>
      <c r="F10" s="26"/>
      <c r="G10" s="77"/>
      <c r="H10" s="78"/>
      <c r="I10" s="78"/>
      <c r="J10" s="78"/>
      <c r="K10" s="77"/>
      <c r="L10" s="10"/>
      <c r="M10" s="10"/>
    </row>
    <row r="11" ht="22" customHeight="1" spans="1:13">
      <c r="A11" s="74"/>
      <c r="B11" s="76"/>
      <c r="C11" s="23"/>
      <c r="D11" s="23"/>
      <c r="E11" s="23"/>
      <c r="F11" s="26"/>
      <c r="G11" s="77"/>
      <c r="H11" s="78"/>
      <c r="I11" s="78"/>
      <c r="J11" s="78"/>
      <c r="K11" s="77"/>
      <c r="L11" s="10"/>
      <c r="M11" s="10"/>
    </row>
    <row r="12" s="2" customFormat="1" ht="18.75" spans="1:13">
      <c r="A12" s="13" t="s">
        <v>279</v>
      </c>
      <c r="B12" s="14"/>
      <c r="C12" s="14"/>
      <c r="D12" s="23"/>
      <c r="E12" s="15"/>
      <c r="F12" s="26"/>
      <c r="G12" s="29"/>
      <c r="H12" s="13" t="s">
        <v>269</v>
      </c>
      <c r="I12" s="14"/>
      <c r="J12" s="14"/>
      <c r="K12" s="15"/>
      <c r="L12" s="83"/>
      <c r="M12" s="21"/>
    </row>
    <row r="13" ht="84" customHeight="1" spans="1:13">
      <c r="A13" s="79" t="s">
        <v>280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J10" sqref="J10"/>
    </sheetView>
  </sheetViews>
  <sheetFormatPr defaultColWidth="9" defaultRowHeight="14.25"/>
  <cols>
    <col min="1" max="2" width="8.625" customWidth="1"/>
    <col min="3" max="3" width="13.5" customWidth="1"/>
    <col min="4" max="4" width="16.2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6" t="s">
        <v>283</v>
      </c>
      <c r="H2" s="37"/>
      <c r="I2" s="69"/>
      <c r="J2" s="36" t="s">
        <v>284</v>
      </c>
      <c r="K2" s="37"/>
      <c r="L2" s="69"/>
      <c r="M2" s="36" t="s">
        <v>285</v>
      </c>
      <c r="N2" s="37"/>
      <c r="O2" s="69"/>
      <c r="P2" s="36" t="s">
        <v>286</v>
      </c>
      <c r="Q2" s="37"/>
      <c r="R2" s="69"/>
      <c r="S2" s="37" t="s">
        <v>287</v>
      </c>
      <c r="T2" s="37"/>
      <c r="U2" s="69"/>
      <c r="V2" s="32" t="s">
        <v>288</v>
      </c>
      <c r="W2" s="32" t="s">
        <v>263</v>
      </c>
    </row>
    <row r="3" s="1" customFormat="1" ht="16.5" spans="1:23">
      <c r="A3" s="7"/>
      <c r="B3" s="38"/>
      <c r="C3" s="38"/>
      <c r="D3" s="38"/>
      <c r="E3" s="38"/>
      <c r="F3" s="38"/>
      <c r="G3" s="4" t="s">
        <v>289</v>
      </c>
      <c r="H3" s="4" t="s">
        <v>67</v>
      </c>
      <c r="I3" s="4" t="s">
        <v>254</v>
      </c>
      <c r="J3" s="4" t="s">
        <v>289</v>
      </c>
      <c r="K3" s="4" t="s">
        <v>67</v>
      </c>
      <c r="L3" s="4" t="s">
        <v>254</v>
      </c>
      <c r="M3" s="4" t="s">
        <v>289</v>
      </c>
      <c r="N3" s="4" t="s">
        <v>67</v>
      </c>
      <c r="O3" s="4" t="s">
        <v>254</v>
      </c>
      <c r="P3" s="4" t="s">
        <v>289</v>
      </c>
      <c r="Q3" s="4" t="s">
        <v>67</v>
      </c>
      <c r="R3" s="4" t="s">
        <v>254</v>
      </c>
      <c r="S3" s="4" t="s">
        <v>289</v>
      </c>
      <c r="T3" s="4" t="s">
        <v>67</v>
      </c>
      <c r="U3" s="4" t="s">
        <v>254</v>
      </c>
      <c r="V3" s="73"/>
      <c r="W3" s="73"/>
    </row>
    <row r="4" ht="16.5" spans="1:23">
      <c r="A4" s="39" t="s">
        <v>290</v>
      </c>
      <c r="B4" s="23" t="s">
        <v>267</v>
      </c>
      <c r="C4" s="40">
        <v>25020416</v>
      </c>
      <c r="D4" s="40" t="s">
        <v>264</v>
      </c>
      <c r="E4" s="40" t="s">
        <v>265</v>
      </c>
      <c r="F4" s="11" t="s">
        <v>266</v>
      </c>
      <c r="G4" s="504" t="s">
        <v>291</v>
      </c>
      <c r="H4" s="42" t="s">
        <v>292</v>
      </c>
      <c r="I4" s="42" t="s">
        <v>293</v>
      </c>
      <c r="J4" s="505" t="s">
        <v>294</v>
      </c>
      <c r="K4" s="41" t="s">
        <v>295</v>
      </c>
      <c r="L4" s="41" t="s">
        <v>296</v>
      </c>
      <c r="M4" s="9"/>
      <c r="N4" s="9"/>
      <c r="O4" s="9"/>
      <c r="P4" s="9"/>
      <c r="Q4" s="9"/>
      <c r="R4" s="9"/>
      <c r="S4" s="9"/>
      <c r="T4" s="9"/>
      <c r="U4" s="9"/>
      <c r="V4" s="9" t="s">
        <v>297</v>
      </c>
      <c r="W4" s="9"/>
    </row>
    <row r="5" ht="16.5" spans="1:23">
      <c r="A5" s="43"/>
      <c r="B5" s="23" t="s">
        <v>267</v>
      </c>
      <c r="C5" s="44">
        <v>25020417</v>
      </c>
      <c r="D5" s="40" t="s">
        <v>264</v>
      </c>
      <c r="E5" s="40" t="s">
        <v>117</v>
      </c>
      <c r="F5" s="11" t="s">
        <v>266</v>
      </c>
      <c r="G5" s="45" t="s">
        <v>298</v>
      </c>
      <c r="H5" s="46"/>
      <c r="I5" s="71"/>
      <c r="J5" s="45" t="s">
        <v>299</v>
      </c>
      <c r="K5" s="46"/>
      <c r="L5" s="71"/>
      <c r="M5" s="36" t="s">
        <v>300</v>
      </c>
      <c r="N5" s="37"/>
      <c r="O5" s="69"/>
      <c r="P5" s="36" t="s">
        <v>301</v>
      </c>
      <c r="Q5" s="37"/>
      <c r="R5" s="69"/>
      <c r="S5" s="37" t="s">
        <v>302</v>
      </c>
      <c r="T5" s="37"/>
      <c r="U5" s="69"/>
      <c r="V5" s="9"/>
      <c r="W5" s="9"/>
    </row>
    <row r="6" ht="16.5" spans="1:23">
      <c r="A6" s="43"/>
      <c r="B6" s="47"/>
      <c r="C6" s="48"/>
      <c r="D6" s="49"/>
      <c r="E6" s="50"/>
      <c r="F6" s="51"/>
      <c r="G6" s="52" t="s">
        <v>289</v>
      </c>
      <c r="H6" s="52" t="s">
        <v>67</v>
      </c>
      <c r="I6" s="52" t="s">
        <v>254</v>
      </c>
      <c r="J6" s="52" t="s">
        <v>289</v>
      </c>
      <c r="K6" s="52" t="s">
        <v>67</v>
      </c>
      <c r="L6" s="52" t="s">
        <v>254</v>
      </c>
      <c r="M6" s="4" t="s">
        <v>289</v>
      </c>
      <c r="N6" s="4" t="s">
        <v>67</v>
      </c>
      <c r="O6" s="4" t="s">
        <v>254</v>
      </c>
      <c r="P6" s="4" t="s">
        <v>289</v>
      </c>
      <c r="Q6" s="4" t="s">
        <v>67</v>
      </c>
      <c r="R6" s="4" t="s">
        <v>254</v>
      </c>
      <c r="S6" s="4" t="s">
        <v>289</v>
      </c>
      <c r="T6" s="4" t="s">
        <v>67</v>
      </c>
      <c r="U6" s="4" t="s">
        <v>254</v>
      </c>
      <c r="V6" s="9"/>
      <c r="W6" s="9"/>
    </row>
    <row r="7" ht="16.5" spans="1:23">
      <c r="A7" s="53"/>
      <c r="B7" s="54"/>
      <c r="C7" s="55"/>
      <c r="D7" s="56"/>
      <c r="E7" s="57"/>
      <c r="F7" s="56"/>
      <c r="G7" s="506" t="s">
        <v>303</v>
      </c>
      <c r="H7" s="42" t="s">
        <v>304</v>
      </c>
      <c r="I7" s="42" t="s">
        <v>305</v>
      </c>
      <c r="J7" s="42"/>
      <c r="K7" s="42"/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6.5" spans="1:23">
      <c r="A8" s="39"/>
      <c r="B8" s="59"/>
      <c r="C8" s="60"/>
      <c r="D8" s="60"/>
      <c r="E8" s="60"/>
      <c r="F8" s="39"/>
      <c r="G8" s="61"/>
      <c r="H8" s="42"/>
      <c r="I8" s="4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3"/>
      <c r="B9" s="62"/>
      <c r="C9" s="53"/>
      <c r="D9" s="63"/>
      <c r="E9" s="53"/>
      <c r="F9" s="53"/>
      <c r="G9" s="9"/>
      <c r="H9" s="42"/>
      <c r="I9" s="4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/>
      <c r="B10" s="59"/>
      <c r="C10" s="64"/>
      <c r="D10" s="60"/>
      <c r="E10" s="64"/>
      <c r="F10" s="39"/>
      <c r="G10" s="9"/>
      <c r="H10" s="42"/>
      <c r="I10" s="4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62"/>
      <c r="C11" s="65"/>
      <c r="D11" s="63"/>
      <c r="E11" s="65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6"/>
      <c r="B12" s="66"/>
      <c r="C12" s="66"/>
      <c r="D12" s="66"/>
      <c r="E12" s="66"/>
      <c r="F12" s="6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5"/>
      <c r="B13" s="65"/>
      <c r="C13" s="65"/>
      <c r="D13" s="65"/>
      <c r="E13" s="65"/>
      <c r="F13" s="6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6"/>
      <c r="B14" s="66"/>
      <c r="C14" s="66"/>
      <c r="D14" s="66"/>
      <c r="E14" s="66"/>
      <c r="F14" s="6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5"/>
      <c r="B15" s="65"/>
      <c r="C15" s="65"/>
      <c r="D15" s="65"/>
      <c r="E15" s="65"/>
      <c r="F15" s="6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279</v>
      </c>
      <c r="B17" s="14"/>
      <c r="C17" s="14"/>
      <c r="D17" s="14"/>
      <c r="E17" s="15"/>
      <c r="F17" s="16"/>
      <c r="G17" s="29"/>
      <c r="H17" s="35"/>
      <c r="I17" s="35"/>
      <c r="J17" s="13" t="s">
        <v>269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7" t="s">
        <v>306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308</v>
      </c>
      <c r="B2" s="32" t="s">
        <v>250</v>
      </c>
      <c r="C2" s="32" t="s">
        <v>251</v>
      </c>
      <c r="D2" s="32" t="s">
        <v>252</v>
      </c>
      <c r="E2" s="32" t="s">
        <v>253</v>
      </c>
      <c r="F2" s="32" t="s">
        <v>254</v>
      </c>
      <c r="G2" s="31" t="s">
        <v>309</v>
      </c>
      <c r="H2" s="31" t="s">
        <v>310</v>
      </c>
      <c r="I2" s="31" t="s">
        <v>311</v>
      </c>
      <c r="J2" s="31" t="s">
        <v>310</v>
      </c>
      <c r="K2" s="31" t="s">
        <v>312</v>
      </c>
      <c r="L2" s="31" t="s">
        <v>310</v>
      </c>
      <c r="M2" s="32" t="s">
        <v>288</v>
      </c>
      <c r="N2" s="32" t="s">
        <v>263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308</v>
      </c>
      <c r="B4" s="34" t="s">
        <v>313</v>
      </c>
      <c r="C4" s="34" t="s">
        <v>289</v>
      </c>
      <c r="D4" s="34" t="s">
        <v>252</v>
      </c>
      <c r="E4" s="32" t="s">
        <v>253</v>
      </c>
      <c r="F4" s="32" t="s">
        <v>254</v>
      </c>
      <c r="G4" s="31" t="s">
        <v>309</v>
      </c>
      <c r="H4" s="31" t="s">
        <v>310</v>
      </c>
      <c r="I4" s="31" t="s">
        <v>311</v>
      </c>
      <c r="J4" s="31" t="s">
        <v>310</v>
      </c>
      <c r="K4" s="31" t="s">
        <v>312</v>
      </c>
      <c r="L4" s="31" t="s">
        <v>310</v>
      </c>
      <c r="M4" s="32" t="s">
        <v>288</v>
      </c>
      <c r="N4" s="32" t="s">
        <v>263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314</v>
      </c>
      <c r="B11" s="14"/>
      <c r="C11" s="14"/>
      <c r="D11" s="15"/>
      <c r="E11" s="16"/>
      <c r="F11" s="35"/>
      <c r="G11" s="29"/>
      <c r="H11" s="35"/>
      <c r="I11" s="13" t="s">
        <v>315</v>
      </c>
      <c r="J11" s="14"/>
      <c r="K11" s="14"/>
      <c r="L11" s="14"/>
      <c r="M11" s="14"/>
      <c r="N11" s="21"/>
    </row>
    <row r="12" ht="16.5" spans="1:14">
      <c r="A12" s="17" t="s">
        <v>316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288</v>
      </c>
      <c r="L2" s="5" t="s">
        <v>263</v>
      </c>
    </row>
    <row r="3" ht="16.5" spans="1:12">
      <c r="A3" s="22"/>
      <c r="B3" s="23"/>
      <c r="C3" s="24"/>
      <c r="D3" s="23"/>
      <c r="E3" s="25"/>
      <c r="F3" s="26"/>
      <c r="G3" s="9"/>
      <c r="H3" s="9"/>
      <c r="I3" s="9"/>
      <c r="J3" s="9"/>
      <c r="K3" s="30"/>
      <c r="L3" s="9"/>
    </row>
    <row r="4" ht="16.5" spans="1:12">
      <c r="A4" s="22"/>
      <c r="B4" s="23"/>
      <c r="C4" s="24"/>
      <c r="D4" s="23"/>
      <c r="E4" s="25"/>
      <c r="F4" s="26"/>
      <c r="G4" s="9"/>
      <c r="H4" s="9"/>
      <c r="I4" s="9"/>
      <c r="J4" s="9"/>
      <c r="K4" s="30"/>
      <c r="L4" s="9"/>
    </row>
    <row r="5" ht="16.5" spans="1:12">
      <c r="A5" s="22"/>
      <c r="B5" s="23"/>
      <c r="C5" s="27"/>
      <c r="D5" s="23"/>
      <c r="E5" s="28"/>
      <c r="F5" s="26"/>
      <c r="G5" s="9"/>
      <c r="H5" s="9"/>
      <c r="I5" s="9"/>
      <c r="J5" s="9"/>
      <c r="K5" s="30"/>
      <c r="L5" s="9"/>
    </row>
    <row r="6" spans="1:12">
      <c r="A6" s="22"/>
      <c r="B6" s="23"/>
      <c r="C6" s="23"/>
      <c r="D6" s="23"/>
      <c r="E6" s="23"/>
      <c r="F6" s="26"/>
      <c r="G6" s="9"/>
      <c r="H6" s="9"/>
      <c r="I6" s="9"/>
      <c r="J6" s="9"/>
      <c r="K6" s="30"/>
      <c r="L6" s="9"/>
    </row>
    <row r="7" spans="1:12">
      <c r="A7" s="22"/>
      <c r="B7" s="23"/>
      <c r="C7" s="23"/>
      <c r="D7" s="23"/>
      <c r="E7" s="23"/>
      <c r="F7" s="26"/>
      <c r="G7" s="9"/>
      <c r="H7" s="9"/>
      <c r="I7" s="10"/>
      <c r="J7" s="10"/>
      <c r="K7" s="30"/>
      <c r="L7" s="9"/>
    </row>
    <row r="8" spans="1:12">
      <c r="A8" s="22"/>
      <c r="B8" s="23"/>
      <c r="C8" s="23"/>
      <c r="D8" s="23"/>
      <c r="E8" s="23"/>
      <c r="F8" s="26"/>
      <c r="G8" s="9"/>
      <c r="H8" s="9"/>
      <c r="I8" s="10"/>
      <c r="J8" s="10"/>
      <c r="K8" s="30"/>
      <c r="L8" s="9"/>
    </row>
    <row r="9" spans="1:12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314</v>
      </c>
      <c r="B11" s="14"/>
      <c r="C11" s="14"/>
      <c r="D11" s="14"/>
      <c r="E11" s="15"/>
      <c r="F11" s="16"/>
      <c r="G11" s="29"/>
      <c r="H11" s="13" t="s">
        <v>322</v>
      </c>
      <c r="I11" s="14"/>
      <c r="J11" s="14"/>
      <c r="K11" s="14"/>
      <c r="L11" s="21"/>
    </row>
    <row r="12" ht="16.5" spans="1:12">
      <c r="A12" s="17" t="s">
        <v>323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289</v>
      </c>
      <c r="D2" s="5" t="s">
        <v>252</v>
      </c>
      <c r="E2" s="5" t="s">
        <v>253</v>
      </c>
      <c r="F2" s="4" t="s">
        <v>325</v>
      </c>
      <c r="G2" s="4" t="s">
        <v>273</v>
      </c>
      <c r="H2" s="6" t="s">
        <v>274</v>
      </c>
      <c r="I2" s="19" t="s">
        <v>276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277</v>
      </c>
      <c r="H3" s="8"/>
      <c r="I3" s="20"/>
    </row>
    <row r="4" spans="1:9">
      <c r="A4" s="9">
        <v>1</v>
      </c>
      <c r="B4" s="10" t="s">
        <v>293</v>
      </c>
      <c r="C4" s="9" t="s">
        <v>327</v>
      </c>
      <c r="D4" s="9" t="s">
        <v>116</v>
      </c>
      <c r="E4" s="11" t="s">
        <v>266</v>
      </c>
      <c r="F4" s="12">
        <v>-0.05</v>
      </c>
      <c r="G4" s="12">
        <v>-0.04</v>
      </c>
      <c r="H4" s="9"/>
      <c r="I4" s="9" t="s">
        <v>328</v>
      </c>
    </row>
    <row r="5" spans="1:9">
      <c r="A5" s="9">
        <v>2</v>
      </c>
      <c r="B5" s="10" t="s">
        <v>293</v>
      </c>
      <c r="C5" s="9" t="s">
        <v>327</v>
      </c>
      <c r="D5" s="9" t="s">
        <v>117</v>
      </c>
      <c r="E5" s="11" t="s">
        <v>266</v>
      </c>
      <c r="F5" s="12">
        <v>-0.06</v>
      </c>
      <c r="G5" s="12">
        <v>-0.05</v>
      </c>
      <c r="H5" s="9"/>
      <c r="I5" s="9" t="s">
        <v>328</v>
      </c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329</v>
      </c>
      <c r="B12" s="14"/>
      <c r="C12" s="14"/>
      <c r="D12" s="15"/>
      <c r="E12" s="16"/>
      <c r="F12" s="13" t="s">
        <v>330</v>
      </c>
      <c r="G12" s="14"/>
      <c r="H12" s="15"/>
      <c r="I12" s="21"/>
    </row>
    <row r="13" ht="16.5" spans="1:9">
      <c r="A13" s="17" t="s">
        <v>331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2025-05-22T08:34:52Z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