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<sst xmlns="http://schemas.openxmlformats.org/spreadsheetml/2006/main" count="1222" uniqueCount="464">
  <si>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</si>
  <si>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</si>
  <si>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</si>
  <si>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</si>
  <si>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</si>
  <si>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</si>
  <si>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</si>
  <si>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</si>
  <si>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</si>
  <si>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</si>
  <si>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</si>
  <si>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</si>
  <si>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</si>
  <si>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</si>
  <si>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</si>
  <si>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</si>
  <si>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</si>
  <si>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</si>
  <si>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</si>
  <si>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</si>
  <si>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</si>
  <si>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</si>
  <si>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</si>
  <si>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</si>
  <si>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</si>
  <si>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</si>
  <si>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</si>
  <si>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</si>
  <si>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</si>
  <si>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</si>
  <si>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</si>
  <si>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</si>
  <si>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</si>
  <si>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</si>
  <si>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</si>
  <si>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</si>
  <si>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</si>
  <si>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</si>
  <si>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</si>
  <si>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</si>
  <si>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</si>
  <si>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</si>
  <si>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</si>
  <si>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</si>
  <si>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</si>
  <si>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</si>
  <si>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</si>
  <si>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</si>
  <si>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</si>
  <si>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</si>
  <si>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</si>
  <si>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</si>
  <si>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</si>
  <si>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</si>
  <si>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</si>
  <si>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</si>
  <si>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</si>
  <si>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</si>
  <si>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</si>
  <si>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</si>
  <si>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</si>
  <si>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</si>
  <si>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TAFFAN91511</t>
  </si>
  <si>
    <t>合同交期</t>
  </si>
  <si>
    <t>2025/7/10-17件（1000_TR58）2025/8/10-800件（1000_TD06）2025/8/10-1643件（1000-TR01）2025/8/10-24件（海外-尼泊尔）2025/8/20-1000件（1000-TR01）2025/9/10-500件（1000-TR01）</t>
  </si>
  <si>
    <t>产前确认样</t>
  </si>
  <si>
    <t>有</t>
  </si>
  <si>
    <t>无</t>
  </si>
  <si>
    <t>品名</t>
  </si>
  <si>
    <t>男式羽绒马甲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</si>
  <si>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</si>
  <si>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</si>
  <si>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</si>
  <si>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</si>
  <si>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</si>
  <si>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</si>
  <si>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3984件</t>
  </si>
  <si>
    <t>包装预计完成日</t>
  </si>
  <si>
    <t>印花、刺绣确认样</t>
  </si>
  <si>
    <t>采购凭证编号：</t>
  </si>
  <si>
    <t>CGDD25043000036-2484件  CGDD25043000037-1000件          CGDD25043000038-500件</t>
  </si>
  <si>
    <t>预计发货时间</t>
  </si>
  <si>
    <t>2025/7/10-2025/8/10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</si>
  <si>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</si>
  <si>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</si>
  <si>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</si>
  <si>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</si>
  <si>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</si>
  <si>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</si>
  <si>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</si>
  <si>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</si>
  <si>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</si>
  <si>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</si>
  <si>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</si>
  <si>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</si>
  <si>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</si>
  <si>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</si>
  <si>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</si>
  <si>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</si>
  <si>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</si>
  <si>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</si>
  <si>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</si>
  <si>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</si>
  <si>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</si>
  <si>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</si>
  <si>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</si>
  <si>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</si>
  <si>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</si>
  <si>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</si>
  <si>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</si>
  <si>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</si>
  <si>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</si>
  <si>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S-165/88B</t>
  </si>
  <si>
    <t>M-170/92B</t>
  </si>
  <si>
    <t>L-175/96B</t>
  </si>
  <si>
    <t>XL-180/100B</t>
  </si>
  <si>
    <t>XXL-185/104B</t>
  </si>
  <si>
    <t>XXXL-190/108B</t>
  </si>
  <si>
    <t>未裁齐原因</t>
  </si>
  <si>
    <t>黑色 G01X</t>
  </si>
  <si>
    <t>海鸥灰 GA5X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</si>
  <si>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</si>
  <si>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海鸥灰 GA5X XL-180/100B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</si>
  <si>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</si>
  <si>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</si>
  <si>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</si>
  <si>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</si>
  <si>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</si>
  <si>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</si>
  <si>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1.领子内外不平整；领窝吃皱；小前拼长度不一；领鼻太长。</t>
  </si>
  <si>
    <t>2.拉链起浪；防夹车线不标准--外露；外露拉链码带宽窄不一；前上层衣片在领缝处斜绺重；领缝错位。</t>
  </si>
  <si>
    <t>3.侧袋车库松量偏多，打扭不平；侧袋两边衣片有斜绺。</t>
  </si>
  <si>
    <t>4.合缝吃皱（找找原因是车线紧还是包条紧）；有些部位的针码太小；内缝包边压住合缝车线。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</si>
  <si>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</si>
  <si>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</si>
  <si>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</si>
  <si>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</si>
  <si>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</si>
  <si>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</si>
  <si>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</si>
  <si>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</si>
  <si>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</si>
  <si>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技术部</t>
  </si>
  <si>
    <t>检验担当</t>
  </si>
  <si>
    <t>傅荣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</si>
  <si>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</si>
  <si>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</si>
  <si>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</si>
  <si>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</si>
  <si>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</si>
  <si>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</si>
  <si>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</si>
  <si>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</si>
  <si>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</si>
  <si>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</si>
  <si>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</si>
  <si>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</si>
  <si>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</si>
  <si>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</si>
  <si>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</si>
  <si>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海鸥灰 XXXL-190/108B</t>
  </si>
  <si>
    <t>海鸥灰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</si>
  <si>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</si>
  <si>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</si>
  <si>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</si>
  <si>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</si>
  <si>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</si>
  <si>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</si>
  <si>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</si>
  <si>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</si>
  <si>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</si>
  <si>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0</t>
  </si>
  <si>
    <t>+2</t>
  </si>
  <si>
    <t>前中长</t>
  </si>
  <si>
    <t>胸围</t>
  </si>
  <si>
    <t>+0</t>
  </si>
  <si>
    <t>摆围</t>
  </si>
  <si>
    <t>肩宽</t>
  </si>
  <si>
    <t>领高</t>
  </si>
  <si>
    <t>-0.3</t>
  </si>
  <si>
    <t>上领围</t>
  </si>
  <si>
    <t>+1</t>
  </si>
  <si>
    <t>下领围</t>
  </si>
  <si>
    <t>-0.5</t>
  </si>
  <si>
    <t>插手袋长（包含上库）</t>
  </si>
  <si>
    <t>充绒量</t>
  </si>
  <si>
    <t>大货首件</t>
  </si>
  <si>
    <t>洗标标注</t>
  </si>
  <si>
    <t>备注：</t>
  </si>
  <si>
    <t xml:space="preserve">     初期请洗测2-3件，有问题的另加测量数量。</t>
  </si>
  <si>
    <t>验货时间：5/28</t>
  </si>
  <si>
    <t>跟单QC:孙乐军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</si>
  <si>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</si>
  <si>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</si>
  <si>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</si>
  <si>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</si>
  <si>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</si>
  <si>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</si>
  <si>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</si>
  <si>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</si>
  <si>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</si>
  <si>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</si>
  <si>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</si>
  <si>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</si>
  <si>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</si>
  <si>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</si>
  <si>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</si>
  <si>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</si>
  <si>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</si>
  <si>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</si>
  <si>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</si>
  <si>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</si>
  <si>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</si>
  <si>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</si>
  <si>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</si>
  <si>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</si>
  <si>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</si>
  <si>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</si>
  <si>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</si>
  <si>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</si>
  <si>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</si>
  <si>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</si>
  <si>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</si>
  <si>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</si>
  <si>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</si>
  <si>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</si>
  <si>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</si>
  <si>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</si>
  <si>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</si>
  <si>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</si>
  <si>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</si>
  <si>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</si>
  <si>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</si>
  <si>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</si>
  <si>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</si>
  <si>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</si>
  <si>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</si>
  <si>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</si>
  <si>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</si>
  <si>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</si>
  <si>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</si>
  <si>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</si>
  <si>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</si>
  <si>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</si>
  <si>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</si>
  <si>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</si>
  <si>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</si>
  <si>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</si>
  <si>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</si>
  <si>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</si>
  <si>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</si>
  <si>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</si>
  <si>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</si>
  <si>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</si>
  <si>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</si>
  <si>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</si>
  <si>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</si>
  <si>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</si>
  <si>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</si>
  <si>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</si>
  <si>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</si>
  <si>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</si>
  <si>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</si>
  <si>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</si>
  <si>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</si>
  <si>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</si>
  <si>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</si>
  <si>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</si>
  <si>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</si>
  <si>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</si>
  <si>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</si>
  <si>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</si>
  <si>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</si>
  <si>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</si>
  <si>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</si>
  <si>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</si>
  <si>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</si>
  <si>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</si>
  <si>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</si>
  <si>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</si>
  <si>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</si>
  <si>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</si>
  <si>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</si>
  <si>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</si>
  <si>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</si>
  <si>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</si>
  <si>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</si>
  <si>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</si>
  <si>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</si>
  <si>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</si>
  <si>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</si>
  <si>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</si>
  <si>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</si>
  <si>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</si>
  <si>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</si>
  <si>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</si>
  <si>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</si>
  <si>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</si>
  <si>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</si>
  <si>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</si>
  <si>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</si>
  <si>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</si>
  <si>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</si>
  <si>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</si>
  <si>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</si>
  <si>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</si>
  <si>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</si>
  <si>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</si>
  <si>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</si>
  <si>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</si>
  <si>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</si>
  <si>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</si>
  <si>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</si>
  <si>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</si>
  <si>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</si>
  <si>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</si>
  <si>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</si>
  <si>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</si>
  <si>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</si>
  <si>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</si>
  <si>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</si>
  <si>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</si>
  <si>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</si>
  <si>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</si>
  <si>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</si>
  <si>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</si>
  <si>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</si>
  <si>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</si>
  <si>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</si>
  <si>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</si>
  <si>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</si>
  <si>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</si>
  <si>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</si>
  <si>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</t>
    </r>
    <r>
      <rPr>
        <b/>
        <sz val="10"/>
        <color rgb="FFFF0000"/>
        <rFont val="宋体"/>
        <charset val="134"/>
      </rPr>
      <t>CGDD24112100027</t>
    </r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</si>
  <si>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</si>
  <si>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</si>
  <si>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</si>
  <si>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</si>
  <si>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</si>
  <si>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</si>
  <si>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</si>
  <si>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</si>
  <si>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</si>
  <si>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</si>
  <si>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</si>
  <si>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</si>
  <si>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</si>
  <si>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</si>
  <si>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</si>
  <si>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M#4件,L#8件,XL#8件,XXL#4件</t>
  </si>
  <si>
    <t>山影灰G88X M#4件,L#8件,XL#8件,XXL#4件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</si>
  <si>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</si>
  <si>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</si>
  <si>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</si>
  <si>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</si>
  <si>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</si>
  <si>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</si>
  <si>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</si>
  <si>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</si>
  <si>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</si>
  <si>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</si>
  <si>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</si>
  <si>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</si>
  <si>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</si>
  <si>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</si>
  <si>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</si>
  <si>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</si>
  <si>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</si>
  <si>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</si>
  <si>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</si>
  <si>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</si>
  <si>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</si>
  <si>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 xml:space="preserve">     齐色齐码各2-3件，有问题的另加测量数量。</t>
  </si>
  <si>
    <t>验货时间：3/8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</si>
  <si>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</si>
  <si>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</si>
  <si>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</si>
  <si>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</si>
  <si>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</si>
  <si>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</si>
  <si>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</si>
  <si>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</si>
  <si>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</si>
  <si>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</si>
  <si>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</si>
  <si>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</si>
  <si>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</si>
  <si>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</si>
  <si>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</si>
  <si>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</si>
  <si>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</si>
  <si>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1/1</t>
  </si>
  <si>
    <t>FW12710</t>
  </si>
  <si>
    <t>25FW海鸥灰</t>
  </si>
  <si>
    <t>嘉兴台华</t>
  </si>
  <si>
    <t>合格</t>
  </si>
  <si>
    <t>YES</t>
  </si>
  <si>
    <t>19SS黑色</t>
  </si>
  <si>
    <t>TAFFAN92512/TAFFAN91511</t>
  </si>
  <si>
    <t>1/2</t>
  </si>
  <si>
    <t>2/2</t>
  </si>
  <si>
    <t>3/2</t>
  </si>
  <si>
    <t>制表时间：3/27</t>
  </si>
  <si>
    <t>测试人签名：徐宴文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</si>
  <si>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</si>
  <si>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</si>
  <si>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</si>
  <si>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</si>
  <si>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</si>
  <si>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</si>
  <si>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</si>
  <si>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</si>
  <si>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</si>
  <si>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径向：-5 纬向：-2</t>
  </si>
  <si>
    <t>径向：-6 纬向：-2</t>
  </si>
  <si>
    <t>制表时间：3/28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</si>
  <si>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</si>
  <si>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</si>
  <si>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</si>
  <si>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</si>
  <si>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</si>
  <si>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</si>
  <si>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</si>
  <si>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</si>
  <si>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</si>
  <si>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</si>
  <si>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</si>
  <si>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无拼色情况没做，深色已做浸泡测试无异常。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</si>
  <si>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</si>
  <si>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</si>
  <si>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</si>
  <si>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</si>
  <si>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</si>
  <si>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</si>
  <si>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</si>
  <si>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</si>
  <si>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</si>
  <si>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</si>
  <si>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</si>
  <si>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</si>
  <si>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</si>
  <si>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无压胶条工艺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</si>
  <si>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</si>
  <si>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</si>
  <si>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</si>
  <si>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</si>
  <si>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</si>
  <si>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</si>
  <si>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</si>
  <si>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</si>
  <si>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右肩</t>
  </si>
  <si>
    <t>印花</t>
  </si>
  <si>
    <t>洗测2次</t>
  </si>
  <si>
    <t>洗测3次</t>
  </si>
  <si>
    <t>洗测4次</t>
  </si>
  <si>
    <t>洗测5次</t>
  </si>
  <si>
    <t>制表时间：4/2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</si>
  <si>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</si>
  <si>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</si>
  <si>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</si>
  <si>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</si>
  <si>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锦湾</t>
  </si>
  <si>
    <t>BB00011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</si>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</sst>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7" borderId="81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84" applyNumberFormat="0" applyAlignment="0" applyProtection="0">
      <alignment vertical="center"/>
    </xf>
    <xf numFmtId="0" fontId="52" fillId="9" borderId="85" applyNumberFormat="0" applyAlignment="0" applyProtection="0">
      <alignment vertical="center"/>
    </xf>
    <xf numFmtId="0" fontId="53" fillId="9" borderId="84" applyNumberFormat="0" applyAlignment="0" applyProtection="0">
      <alignment vertical="center"/>
    </xf>
    <xf numFmtId="0" fontId="54" fillId="10" borderId="86" applyNumberFormat="0" applyAlignment="0" applyProtection="0">
      <alignment vertical="center"/>
    </xf>
    <xf numFmtId="0" fontId="55" fillId="0" borderId="87" applyNumberFormat="0" applyFill="0" applyAlignment="0" applyProtection="0">
      <alignment vertical="center"/>
    </xf>
    <xf numFmtId="0" fontId="56" fillId="0" borderId="88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>
      <alignment vertical="center"/>
    </xf>
    <xf numFmtId="0" fontId="42" fillId="0" borderId="0"/>
  </cellStyleXfs>
  <cellXfs count="4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20" fillId="3" borderId="19" xfId="51" applyNumberFormat="1" applyFont="1" applyFill="1" applyBorder="1" applyAlignment="1">
      <alignment horizontal="center" vertical="center"/>
    </xf>
    <xf numFmtId="49" fontId="20" fillId="3" borderId="20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21" fillId="0" borderId="0" xfId="49" applyFill="1" applyAlignment="1">
      <alignment horizontal="left" vertical="center"/>
    </xf>
    <xf numFmtId="0" fontId="22" fillId="0" borderId="22" xfId="49" applyFont="1" applyFill="1" applyBorder="1" applyAlignment="1">
      <alignment horizontal="center" vertical="top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Border="1" applyAlignment="1">
      <alignment horizontal="center" vertical="center"/>
    </xf>
    <xf numFmtId="0" fontId="23" fillId="0" borderId="25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3" fillId="0" borderId="28" xfId="49" applyFont="1" applyFill="1" applyBorder="1" applyAlignment="1">
      <alignment vertical="center"/>
    </xf>
    <xf numFmtId="0" fontId="24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vertical="center"/>
    </xf>
    <xf numFmtId="58" fontId="25" fillId="0" borderId="29" xfId="49" applyNumberFormat="1" applyFont="1" applyFill="1" applyBorder="1" applyAlignment="1">
      <alignment horizontal="center" vertical="center"/>
    </xf>
    <xf numFmtId="0" fontId="25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righ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vertical="center"/>
    </xf>
    <xf numFmtId="0" fontId="24" fillId="0" borderId="31" xfId="49" applyFont="1" applyFill="1" applyBorder="1" applyAlignment="1">
      <alignment horizontal="right" vertical="center"/>
    </xf>
    <xf numFmtId="0" fontId="23" fillId="0" borderId="31" xfId="49" applyFont="1" applyFill="1" applyBorder="1" applyAlignment="1">
      <alignment vertical="center"/>
    </xf>
    <xf numFmtId="0" fontId="26" fillId="0" borderId="31" xfId="49" applyFont="1" applyFill="1" applyBorder="1" applyAlignment="1">
      <alignment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32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vertical="center"/>
    </xf>
    <xf numFmtId="0" fontId="25" fillId="0" borderId="34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 wrapText="1"/>
    </xf>
    <xf numFmtId="0" fontId="26" fillId="0" borderId="29" xfId="49" applyFont="1" applyFill="1" applyBorder="1" applyAlignment="1">
      <alignment horizontal="left" vertical="center" wrapText="1"/>
    </xf>
    <xf numFmtId="0" fontId="23" fillId="0" borderId="30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27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vertical="center"/>
    </xf>
    <xf numFmtId="58" fontId="25" fillId="0" borderId="31" xfId="49" applyNumberFormat="1" applyFont="1" applyFill="1" applyBorder="1" applyAlignment="1">
      <alignment vertical="center"/>
    </xf>
    <xf numFmtId="0" fontId="23" fillId="0" borderId="31" xfId="49" applyFont="1" applyFill="1" applyBorder="1" applyAlignment="1">
      <alignment horizontal="center" vertical="center"/>
    </xf>
    <xf numFmtId="0" fontId="25" fillId="0" borderId="32" xfId="49" applyFont="1" applyFill="1" applyBorder="1" applyAlignment="1">
      <alignment horizontal="center" vertical="center"/>
    </xf>
    <xf numFmtId="0" fontId="26" fillId="0" borderId="42" xfId="49" applyFont="1" applyFill="1" applyBorder="1" applyAlignment="1">
      <alignment horizontal="center" vertical="center"/>
    </xf>
    <xf numFmtId="0" fontId="23" fillId="0" borderId="43" xfId="49" applyFont="1" applyFill="1" applyBorder="1" applyAlignment="1">
      <alignment horizontal="center" vertical="center"/>
    </xf>
    <xf numFmtId="0" fontId="26" fillId="0" borderId="43" xfId="49" applyFont="1" applyFill="1" applyBorder="1" applyAlignment="1">
      <alignment horizontal="left" vertical="center"/>
    </xf>
    <xf numFmtId="0" fontId="26" fillId="0" borderId="44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5" fillId="0" borderId="43" xfId="49" applyFont="1" applyFill="1" applyBorder="1" applyAlignment="1">
      <alignment horizontal="left" vertical="center"/>
    </xf>
    <xf numFmtId="0" fontId="26" fillId="0" borderId="43" xfId="49" applyFont="1" applyFill="1" applyBorder="1" applyAlignment="1">
      <alignment horizontal="left" vertical="center" wrapText="1"/>
    </xf>
    <xf numFmtId="0" fontId="14" fillId="0" borderId="44" xfId="49" applyFont="1" applyFill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6" fillId="0" borderId="45" xfId="49" applyFont="1" applyFill="1" applyBorder="1" applyAlignment="1">
      <alignment horizontal="left" vertical="center"/>
    </xf>
    <xf numFmtId="0" fontId="26" fillId="0" borderId="4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28" fillId="0" borderId="43" xfId="49" applyFont="1" applyFill="1" applyBorder="1" applyAlignment="1">
      <alignment horizontal="left" vertical="center"/>
    </xf>
    <xf numFmtId="0" fontId="25" fillId="0" borderId="44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31" xfId="49" applyFill="1" applyBorder="1" applyAlignment="1">
      <alignment horizontal="left" vertical="center"/>
    </xf>
    <xf numFmtId="0" fontId="25" fillId="0" borderId="42" xfId="49" applyFont="1" applyFill="1" applyBorder="1" applyAlignment="1">
      <alignment horizontal="center" vertical="center"/>
    </xf>
    <xf numFmtId="0" fontId="21" fillId="0" borderId="44" xfId="49" applyFill="1" applyBorder="1" applyAlignment="1">
      <alignment horizontal="left" vertical="center"/>
    </xf>
    <xf numFmtId="0" fontId="13" fillId="3" borderId="16" xfId="49" applyFont="1" applyFill="1" applyBorder="1" applyAlignment="1">
      <alignment horizontal="left" vertical="center"/>
    </xf>
    <xf numFmtId="0" fontId="14" fillId="3" borderId="16" xfId="49" applyFont="1" applyFill="1" applyBorder="1" applyAlignment="1">
      <alignment horizontal="center" vertical="center"/>
    </xf>
    <xf numFmtId="0" fontId="14" fillId="3" borderId="17" xfId="49" applyFont="1" applyFill="1" applyBorder="1" applyAlignment="1">
      <alignment horizontal="center" vertical="center"/>
    </xf>
    <xf numFmtId="0" fontId="13" fillId="3" borderId="18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29" fillId="0" borderId="22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3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7" fillId="0" borderId="23" xfId="49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7" fillId="0" borderId="46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43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14" fontId="24" fillId="0" borderId="29" xfId="49" applyNumberFormat="1" applyFont="1" applyBorder="1" applyAlignment="1">
      <alignment horizontal="center" vertical="center"/>
    </xf>
    <xf numFmtId="14" fontId="24" fillId="0" borderId="43" xfId="49" applyNumberFormat="1" applyFont="1" applyBorder="1" applyAlignment="1">
      <alignment horizontal="center" vertical="center"/>
    </xf>
    <xf numFmtId="0" fontId="17" fillId="0" borderId="28" xfId="49" applyFont="1" applyBorder="1" applyAlignment="1">
      <alignment vertical="center"/>
    </xf>
    <xf numFmtId="9" fontId="24" fillId="0" borderId="29" xfId="49" applyNumberFormat="1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24" fillId="0" borderId="43" xfId="49" applyFont="1" applyBorder="1" applyAlignment="1">
      <alignment vertical="center"/>
    </xf>
    <xf numFmtId="0" fontId="17" fillId="0" borderId="28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30" fillId="0" borderId="30" xfId="49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24" fillId="0" borderId="44" xfId="49" applyFont="1" applyBorder="1" applyAlignment="1">
      <alignment horizontal="center" vertical="center"/>
    </xf>
    <xf numFmtId="0" fontId="17" fillId="0" borderId="3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14" fontId="24" fillId="0" borderId="31" xfId="49" applyNumberFormat="1" applyFont="1" applyBorder="1" applyAlignment="1">
      <alignment horizontal="center" vertical="center"/>
    </xf>
    <xf numFmtId="14" fontId="24" fillId="0" borderId="44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23" xfId="49" applyFont="1" applyBorder="1" applyAlignment="1">
      <alignment vertical="center"/>
    </xf>
    <xf numFmtId="0" fontId="21" fillId="0" borderId="25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5" xfId="49" applyFont="1" applyBorder="1" applyAlignment="1">
      <alignment vertical="center"/>
    </xf>
    <xf numFmtId="0" fontId="21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21" fillId="0" borderId="29" xfId="49" applyFont="1" applyBorder="1" applyAlignment="1">
      <alignment vertical="center"/>
    </xf>
    <xf numFmtId="0" fontId="17" fillId="0" borderId="29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41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17" fillId="0" borderId="29" xfId="49" applyFont="1" applyBorder="1" applyAlignment="1">
      <alignment horizontal="center" vertical="center"/>
    </xf>
    <xf numFmtId="0" fontId="23" fillId="0" borderId="29" xfId="49" applyFont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center" vertical="center"/>
    </xf>
    <xf numFmtId="0" fontId="27" fillId="0" borderId="31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7" fillId="0" borderId="43" xfId="49" applyFont="1" applyBorder="1" applyAlignment="1">
      <alignment horizontal="center" vertical="center"/>
    </xf>
    <xf numFmtId="0" fontId="17" fillId="0" borderId="44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7" fillId="0" borderId="44" xfId="49" applyFont="1" applyBorder="1" applyAlignment="1">
      <alignment horizontal="center" vertical="center"/>
    </xf>
    <xf numFmtId="0" fontId="23" fillId="0" borderId="43" xfId="49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44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27" fillId="3" borderId="2" xfId="49" applyFont="1" applyFill="1" applyBorder="1" applyAlignment="1">
      <alignment horizontal="left" vertical="center"/>
    </xf>
    <xf numFmtId="0" fontId="21" fillId="3" borderId="2" xfId="49" applyFont="1" applyFill="1" applyBorder="1" applyAlignment="1">
      <alignment horizontal="center" vertical="center"/>
    </xf>
    <xf numFmtId="0" fontId="27" fillId="3" borderId="2" xfId="49" applyFont="1" applyFill="1" applyBorder="1" applyAlignment="1">
      <alignment vertical="center"/>
    </xf>
    <xf numFmtId="0" fontId="12" fillId="3" borderId="7" xfId="50" applyFont="1" applyFill="1" applyBorder="1" applyAlignment="1">
      <alignment horizontal="center"/>
    </xf>
    <xf numFmtId="0" fontId="27" fillId="3" borderId="2" xfId="50" applyFont="1" applyFill="1" applyBorder="1" applyAlignment="1" applyProtection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0" fontId="31" fillId="0" borderId="2" xfId="57" applyFont="1" applyBorder="1" applyAlignment="1">
      <alignment horizontal="center" vertical="center"/>
    </xf>
    <xf numFmtId="0" fontId="31" fillId="0" borderId="2" xfId="57" applyFont="1" applyBorder="1" applyAlignment="1">
      <alignment horizontal="center"/>
    </xf>
    <xf numFmtId="0" fontId="32" fillId="0" borderId="2" xfId="57" applyFont="1" applyBorder="1" applyAlignment="1">
      <alignment horizontal="center" vertical="center"/>
    </xf>
    <xf numFmtId="177" fontId="32" fillId="0" borderId="2" xfId="57" applyNumberFormat="1" applyFont="1" applyBorder="1" applyAlignment="1">
      <alignment horizontal="center" vertical="center"/>
    </xf>
    <xf numFmtId="0" fontId="32" fillId="0" borderId="2" xfId="57" applyFont="1" applyFill="1" applyBorder="1" applyAlignment="1">
      <alignment horizontal="center"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27" fillId="3" borderId="5" xfId="51" applyNumberFormat="1" applyFont="1" applyFill="1" applyBorder="1" applyAlignment="1">
      <alignment horizontal="center" vertical="center"/>
    </xf>
    <xf numFmtId="49" fontId="27" fillId="3" borderId="7" xfId="51" applyNumberFormat="1" applyFont="1" applyFill="1" applyBorder="1" applyAlignment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27" fillId="3" borderId="2" xfId="51" applyNumberFormat="1" applyFont="1" applyFill="1" applyBorder="1" applyAlignment="1">
      <alignment horizontal="center" vertical="center"/>
    </xf>
    <xf numFmtId="0" fontId="20" fillId="3" borderId="2" xfId="5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33" fillId="0" borderId="22" xfId="49" applyFont="1" applyBorder="1" applyAlignment="1">
      <alignment horizontal="center" vertical="top"/>
    </xf>
    <xf numFmtId="0" fontId="16" fillId="0" borderId="24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14" fontId="16" fillId="0" borderId="29" xfId="49" applyNumberFormat="1" applyFont="1" applyBorder="1" applyAlignment="1">
      <alignment horizontal="center" vertical="center" wrapText="1"/>
    </xf>
    <xf numFmtId="14" fontId="16" fillId="0" borderId="43" xfId="49" applyNumberFormat="1" applyFont="1" applyBorder="1" applyAlignment="1">
      <alignment horizontal="center" vertical="center" wrapText="1"/>
    </xf>
    <xf numFmtId="14" fontId="16" fillId="0" borderId="29" xfId="49" applyNumberFormat="1" applyFont="1" applyBorder="1" applyAlignment="1">
      <alignment horizontal="center" vertical="center"/>
    </xf>
    <xf numFmtId="14" fontId="16" fillId="0" borderId="43" xfId="49" applyNumberFormat="1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31" xfId="49" applyFont="1" applyBorder="1" applyAlignment="1">
      <alignment horizontal="center" vertical="center" wrapText="1"/>
    </xf>
    <xf numFmtId="0" fontId="16" fillId="0" borderId="44" xfId="49" applyFont="1" applyBorder="1" applyAlignment="1">
      <alignment horizontal="center" vertical="center" wrapText="1"/>
    </xf>
    <xf numFmtId="14" fontId="16" fillId="0" borderId="31" xfId="49" applyNumberFormat="1" applyFont="1" applyBorder="1" applyAlignment="1">
      <alignment horizontal="center" vertical="center"/>
    </xf>
    <xf numFmtId="14" fontId="16" fillId="0" borderId="44" xfId="49" applyNumberFormat="1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 wrapText="1"/>
    </xf>
    <xf numFmtId="0" fontId="17" fillId="0" borderId="40" xfId="49" applyFont="1" applyBorder="1" applyAlignment="1">
      <alignment horizontal="left" vertical="center" wrapText="1"/>
    </xf>
    <xf numFmtId="0" fontId="17" fillId="0" borderId="60" xfId="49" applyFont="1" applyBorder="1" applyAlignment="1">
      <alignment horizontal="left" vertical="center"/>
    </xf>
    <xf numFmtId="0" fontId="17" fillId="0" borderId="61" xfId="49" applyFont="1" applyBorder="1" applyAlignment="1">
      <alignment horizontal="left" vertical="center"/>
    </xf>
    <xf numFmtId="0" fontId="34" fillId="0" borderId="62" xfId="49" applyFont="1" applyBorder="1" applyAlignment="1">
      <alignment horizontal="left" vertical="center" wrapText="1"/>
    </xf>
    <xf numFmtId="0" fontId="15" fillId="0" borderId="29" xfId="53" applyNumberFormat="1" applyFont="1" applyBorder="1" applyAlignment="1">
      <alignment horizontal="center" vertical="center"/>
    </xf>
    <xf numFmtId="0" fontId="35" fillId="0" borderId="28" xfId="53" applyNumberFormat="1" applyFont="1" applyBorder="1">
      <alignment vertical="center"/>
    </xf>
    <xf numFmtId="9" fontId="16" fillId="0" borderId="29" xfId="49" applyNumberFormat="1" applyFont="1" applyBorder="1" applyAlignment="1">
      <alignment horizontal="center" vertical="center"/>
    </xf>
    <xf numFmtId="0" fontId="16" fillId="0" borderId="28" xfId="49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center" vertical="center"/>
    </xf>
    <xf numFmtId="0" fontId="27" fillId="0" borderId="63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9" fontId="16" fillId="0" borderId="38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5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16" fillId="0" borderId="66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24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27" fillId="0" borderId="26" xfId="49" applyFont="1" applyBorder="1" applyAlignment="1">
      <alignment vertical="center"/>
    </xf>
    <xf numFmtId="58" fontId="21" fillId="0" borderId="24" xfId="49" applyNumberFormat="1" applyFont="1" applyBorder="1" applyAlignment="1">
      <alignment vertical="center"/>
    </xf>
    <xf numFmtId="0" fontId="27" fillId="0" borderId="37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36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17" fillId="0" borderId="68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7" xfId="49" applyFont="1" applyBorder="1" applyAlignment="1">
      <alignment horizontal="left" vertical="center" wrapText="1"/>
    </xf>
    <xf numFmtId="0" fontId="17" fillId="0" borderId="69" xfId="49" applyFont="1" applyBorder="1" applyAlignment="1">
      <alignment horizontal="left" vertical="center"/>
    </xf>
    <xf numFmtId="0" fontId="35" fillId="0" borderId="43" xfId="49" applyFont="1" applyBorder="1" applyAlignment="1">
      <alignment horizontal="center" vertical="center" wrapText="1"/>
    </xf>
    <xf numFmtId="0" fontId="19" fillId="0" borderId="43" xfId="49" applyFont="1" applyBorder="1" applyAlignment="1">
      <alignment horizontal="left" vertical="center" wrapText="1"/>
    </xf>
    <xf numFmtId="0" fontId="26" fillId="0" borderId="43" xfId="49" applyFont="1" applyBorder="1" applyAlignment="1">
      <alignment horizontal="left" vertical="center"/>
    </xf>
    <xf numFmtId="0" fontId="26" fillId="0" borderId="44" xfId="49" applyFont="1" applyBorder="1" applyAlignment="1">
      <alignment horizontal="left" vertical="center"/>
    </xf>
    <xf numFmtId="0" fontId="27" fillId="0" borderId="70" xfId="0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16" fillId="0" borderId="71" xfId="49" applyFont="1" applyFill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0" fontId="16" fillId="0" borderId="26" xfId="49" applyFont="1" applyBorder="1" applyAlignment="1">
      <alignment horizontal="center" vertical="center"/>
    </xf>
    <xf numFmtId="0" fontId="16" fillId="0" borderId="68" xfId="49" applyFont="1" applyBorder="1" applyAlignment="1">
      <alignment horizontal="center" vertical="center"/>
    </xf>
    <xf numFmtId="0" fontId="16" fillId="0" borderId="68" xfId="49" applyFont="1" applyFill="1" applyBorder="1" applyAlignment="1">
      <alignment horizontal="left" vertical="center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8" fillId="0" borderId="74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7" fillId="0" borderId="77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 vertical="center"/>
    </xf>
    <xf numFmtId="0" fontId="3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6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  <cellStyle name="常规 11 17" xfId="56"/>
    <cellStyle name="常规 71" xfId="57"/>
  </cellStyles>
  <tableStyles count="0" defaultTableStyle="TableStyleMedium9" defaultPivotStyle="PivotStyleMedium4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82470" y="35083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820530" y="111569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993130" y="34544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35083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9345930" y="34544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982470" y="332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1270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820530" y="11156950"/>
              <a:ext cx="393700" cy="1917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900930" y="33274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993130" y="33147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888230" y="35083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332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647430" y="33274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9333230" y="32512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660130" y="35083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42640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44450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995170" y="4432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07870" y="42513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875530" y="4432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862830" y="42513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993130" y="4432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993130" y="42513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672830" y="4432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9358630" y="4432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672830" y="42513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9358630" y="42513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7620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710930" y="211772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208915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710930" y="2298700"/>
              <a:ext cx="39370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710930" y="1936750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421640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698230" y="8032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210820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685530" y="6350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9333230" y="5969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408940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9345930" y="7905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5080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9358630" y="19367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5080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9358630" y="21177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9358630" y="22987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982470" y="3689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3689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900930" y="3689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993130" y="3689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7479030" y="36893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236200"/>
              <a:ext cx="393700" cy="170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40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07870" y="10404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18415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07870" y="10223500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926330" y="1040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17145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913630" y="1022350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967730" y="10404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17145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967730" y="1022350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672830" y="1040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9358630" y="1040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17145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660130" y="1022350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17145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9358630" y="1022350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7479030" y="1040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18415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7479030" y="10223500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17780</xdr:colOff>
          <xdr:row>45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48990" y="1040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17780</xdr:colOff>
          <xdr:row>44</xdr:row>
          <xdr:rowOff>18415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48990" y="10223500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9345930" y="364807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647430" y="36893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7479030" y="35083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7479030" y="332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7479030" y="1040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07870" y="8166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967990" y="8166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127000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11525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127000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60725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127000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84525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127000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11525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127000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11525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7" name="直接连接符 6"/>
        <xdr:cNvSpPr>
          <a:spLocks noChangeShapeType="1"/>
        </xdr:cNvSpPr>
      </xdr:nvSpPr>
      <xdr:spPr>
        <a:xfrm>
          <a:off x="45720" y="765810"/>
          <a:ext cx="1914525" cy="4953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8" name="直接连接符 7"/>
        <xdr:cNvSpPr>
          <a:spLocks noChangeShapeType="1"/>
        </xdr:cNvSpPr>
      </xdr:nvSpPr>
      <xdr:spPr>
        <a:xfrm>
          <a:off x="45720" y="765810"/>
          <a:ext cx="1914525" cy="4953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333333333333" style="441" customWidth="1"/>
    <col min="3" max="3" width="10.1666666666667" customWidth="1"/>
  </cols>
  <sheetData>
    <row r="1" ht="21" customHeight="1" spans="1:2">
      <c r="A1" s="442"/>
      <c r="B1" s="443" t="s">
        <v>0</v>
      </c>
    </row>
    <row r="2" spans="1:2">
      <c r="A2" s="12">
        <v>1</v>
      </c>
      <c r="B2" s="444" t="s">
        <v>1</v>
      </c>
    </row>
    <row r="3" spans="1:2">
      <c r="A3" s="12">
        <v>2</v>
      </c>
      <c r="B3" s="444" t="s">
        <v>2</v>
      </c>
    </row>
    <row r="4" spans="1:2">
      <c r="A4" s="12">
        <v>3</v>
      </c>
      <c r="B4" s="444" t="s">
        <v>3</v>
      </c>
    </row>
    <row r="5" spans="1:2">
      <c r="A5" s="12">
        <v>4</v>
      </c>
      <c r="B5" s="444" t="s">
        <v>4</v>
      </c>
    </row>
    <row r="6" spans="1:2">
      <c r="A6" s="12">
        <v>5</v>
      </c>
      <c r="B6" s="444" t="s">
        <v>5</v>
      </c>
    </row>
    <row r="7" spans="1:2">
      <c r="A7" s="12">
        <v>6</v>
      </c>
      <c r="B7" s="444" t="s">
        <v>6</v>
      </c>
    </row>
    <row r="8" s="440" customFormat="1" ht="15" customHeight="1" spans="1:2">
      <c r="A8" s="445">
        <v>7</v>
      </c>
      <c r="B8" s="446" t="s">
        <v>7</v>
      </c>
    </row>
    <row r="9" ht="19" customHeight="1" spans="1:2">
      <c r="A9" s="442"/>
      <c r="B9" s="447" t="s">
        <v>8</v>
      </c>
    </row>
    <row r="10" ht="16" customHeight="1" spans="1:2">
      <c r="A10" s="12">
        <v>1</v>
      </c>
      <c r="B10" s="448" t="s">
        <v>9</v>
      </c>
    </row>
    <row r="11" spans="1:2">
      <c r="A11" s="12">
        <v>2</v>
      </c>
      <c r="B11" s="444" t="s">
        <v>10</v>
      </c>
    </row>
    <row r="12" spans="1:2">
      <c r="A12" s="12">
        <v>3</v>
      </c>
      <c r="B12" s="446" t="s">
        <v>11</v>
      </c>
    </row>
    <row r="13" spans="1:2">
      <c r="A13" s="12">
        <v>4</v>
      </c>
      <c r="B13" s="444" t="s">
        <v>12</v>
      </c>
    </row>
    <row r="14" spans="1:2">
      <c r="A14" s="12">
        <v>5</v>
      </c>
      <c r="B14" s="444" t="s">
        <v>13</v>
      </c>
    </row>
    <row r="15" spans="1:2">
      <c r="A15" s="12">
        <v>6</v>
      </c>
      <c r="B15" s="444" t="s">
        <v>14</v>
      </c>
    </row>
    <row r="16" spans="1:2">
      <c r="A16" s="12">
        <v>7</v>
      </c>
      <c r="B16" s="444" t="s">
        <v>15</v>
      </c>
    </row>
    <row r="17" spans="1:2">
      <c r="A17" s="12">
        <v>8</v>
      </c>
      <c r="B17" s="444" t="s">
        <v>16</v>
      </c>
    </row>
    <row r="18" spans="1:2">
      <c r="A18" s="12">
        <v>9</v>
      </c>
      <c r="B18" s="444" t="s">
        <v>17</v>
      </c>
    </row>
    <row r="19" spans="1:2">
      <c r="A19" s="12"/>
      <c r="B19" s="444"/>
    </row>
    <row r="20" ht="20.25" spans="1:2">
      <c r="A20" s="442"/>
      <c r="B20" s="443" t="s">
        <v>18</v>
      </c>
    </row>
    <row r="21" spans="1:2">
      <c r="A21" s="12">
        <v>1</v>
      </c>
      <c r="B21" s="449" t="s">
        <v>19</v>
      </c>
    </row>
    <row r="22" spans="1:2">
      <c r="A22" s="12">
        <v>2</v>
      </c>
      <c r="B22" s="444" t="s">
        <v>20</v>
      </c>
    </row>
    <row r="23" spans="1:2">
      <c r="A23" s="12">
        <v>3</v>
      </c>
      <c r="B23" s="444" t="s">
        <v>21</v>
      </c>
    </row>
    <row r="24" spans="1:2">
      <c r="A24" s="12">
        <v>4</v>
      </c>
      <c r="B24" s="444" t="s">
        <v>22</v>
      </c>
    </row>
    <row r="25" spans="1:2">
      <c r="A25" s="12">
        <v>5</v>
      </c>
      <c r="B25" s="444" t="s">
        <v>23</v>
      </c>
    </row>
    <row r="26" spans="1:2">
      <c r="A26" s="12">
        <v>6</v>
      </c>
      <c r="B26" s="444" t="s">
        <v>24</v>
      </c>
    </row>
    <row r="27" spans="1:2">
      <c r="A27" s="12">
        <v>7</v>
      </c>
      <c r="B27" s="444" t="s">
        <v>25</v>
      </c>
    </row>
    <row r="28" spans="1:2">
      <c r="A28" s="12"/>
      <c r="B28" s="444"/>
    </row>
    <row r="29" ht="20.25" spans="1:2">
      <c r="A29" s="442"/>
      <c r="B29" s="443" t="s">
        <v>26</v>
      </c>
    </row>
    <row r="30" spans="1:2">
      <c r="A30" s="12">
        <v>1</v>
      </c>
      <c r="B30" s="449" t="s">
        <v>27</v>
      </c>
    </row>
    <row r="31" spans="1:2">
      <c r="A31" s="12">
        <v>2</v>
      </c>
      <c r="B31" s="444" t="s">
        <v>28</v>
      </c>
    </row>
    <row r="32" spans="1:2">
      <c r="A32" s="12">
        <v>3</v>
      </c>
      <c r="B32" s="444" t="s">
        <v>29</v>
      </c>
    </row>
    <row r="33" ht="28.5" spans="1:2">
      <c r="A33" s="12">
        <v>4</v>
      </c>
      <c r="B33" s="444" t="s">
        <v>30</v>
      </c>
    </row>
    <row r="34" spans="1:2">
      <c r="A34" s="12">
        <v>5</v>
      </c>
      <c r="B34" s="444" t="s">
        <v>31</v>
      </c>
    </row>
    <row r="35" spans="1:2">
      <c r="A35" s="12">
        <v>6</v>
      </c>
      <c r="B35" s="444" t="s">
        <v>32</v>
      </c>
    </row>
    <row r="36" spans="1:2">
      <c r="A36" s="12">
        <v>7</v>
      </c>
      <c r="B36" s="444" t="s">
        <v>33</v>
      </c>
    </row>
    <row r="37" spans="1:2">
      <c r="A37" s="12"/>
      <c r="B37" s="444"/>
    </row>
    <row r="39" spans="1:2">
      <c r="A39" s="450" t="s">
        <v>34</v>
      </c>
      <c r="B39" s="45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20" t="s">
        <v>35</v>
      </c>
      <c r="C2" s="421"/>
      <c r="D2" s="421"/>
      <c r="E2" s="421"/>
      <c r="F2" s="421"/>
      <c r="G2" s="421"/>
      <c r="H2" s="421"/>
      <c r="I2" s="435"/>
    </row>
    <row r="3" ht="28" customHeight="1" spans="2:9">
      <c r="B3" s="422"/>
      <c r="C3" s="423"/>
      <c r="D3" s="424" t="s">
        <v>36</v>
      </c>
      <c r="E3" s="425"/>
      <c r="F3" s="426" t="s">
        <v>37</v>
      </c>
      <c r="G3" s="427"/>
      <c r="H3" s="424" t="s">
        <v>38</v>
      </c>
      <c r="I3" s="436"/>
    </row>
    <row r="4" ht="28" customHeight="1" spans="2:9">
      <c r="B4" s="422" t="s">
        <v>39</v>
      </c>
      <c r="C4" s="423" t="s">
        <v>40</v>
      </c>
      <c r="D4" s="423" t="s">
        <v>41</v>
      </c>
      <c r="E4" s="423" t="s">
        <v>42</v>
      </c>
      <c r="F4" s="428" t="s">
        <v>41</v>
      </c>
      <c r="G4" s="428" t="s">
        <v>42</v>
      </c>
      <c r="H4" s="423" t="s">
        <v>41</v>
      </c>
      <c r="I4" s="437" t="s">
        <v>42</v>
      </c>
    </row>
    <row r="5" ht="28" customHeight="1" spans="2:9">
      <c r="B5" s="429" t="s">
        <v>43</v>
      </c>
      <c r="C5" s="12">
        <v>13</v>
      </c>
      <c r="D5" s="12">
        <v>0</v>
      </c>
      <c r="E5" s="12">
        <v>1</v>
      </c>
      <c r="F5" s="430">
        <v>0</v>
      </c>
      <c r="G5" s="430">
        <v>1</v>
      </c>
      <c r="H5" s="12">
        <v>1</v>
      </c>
      <c r="I5" s="438">
        <v>2</v>
      </c>
    </row>
    <row r="6" ht="28" customHeight="1" spans="2:9">
      <c r="B6" s="429" t="s">
        <v>44</v>
      </c>
      <c r="C6" s="12">
        <v>20</v>
      </c>
      <c r="D6" s="12">
        <v>0</v>
      </c>
      <c r="E6" s="12">
        <v>1</v>
      </c>
      <c r="F6" s="430">
        <v>1</v>
      </c>
      <c r="G6" s="430">
        <v>2</v>
      </c>
      <c r="H6" s="12">
        <v>2</v>
      </c>
      <c r="I6" s="438">
        <v>3</v>
      </c>
    </row>
    <row r="7" ht="28" customHeight="1" spans="2:9">
      <c r="B7" s="429" t="s">
        <v>45</v>
      </c>
      <c r="C7" s="12">
        <v>32</v>
      </c>
      <c r="D7" s="12">
        <v>0</v>
      </c>
      <c r="E7" s="12">
        <v>1</v>
      </c>
      <c r="F7" s="430">
        <v>2</v>
      </c>
      <c r="G7" s="430">
        <v>3</v>
      </c>
      <c r="H7" s="12">
        <v>3</v>
      </c>
      <c r="I7" s="438">
        <v>4</v>
      </c>
    </row>
    <row r="8" ht="28" customHeight="1" spans="2:9">
      <c r="B8" s="429" t="s">
        <v>46</v>
      </c>
      <c r="C8" s="12">
        <v>50</v>
      </c>
      <c r="D8" s="12">
        <v>1</v>
      </c>
      <c r="E8" s="12">
        <v>2</v>
      </c>
      <c r="F8" s="430">
        <v>3</v>
      </c>
      <c r="G8" s="430">
        <v>4</v>
      </c>
      <c r="H8" s="12">
        <v>5</v>
      </c>
      <c r="I8" s="438">
        <v>6</v>
      </c>
    </row>
    <row r="9" ht="28" customHeight="1" spans="2:9">
      <c r="B9" s="429" t="s">
        <v>47</v>
      </c>
      <c r="C9" s="12">
        <v>80</v>
      </c>
      <c r="D9" s="12">
        <v>2</v>
      </c>
      <c r="E9" s="12">
        <v>3</v>
      </c>
      <c r="F9" s="430">
        <v>5</v>
      </c>
      <c r="G9" s="430">
        <v>6</v>
      </c>
      <c r="H9" s="12">
        <v>7</v>
      </c>
      <c r="I9" s="438">
        <v>8</v>
      </c>
    </row>
    <row r="10" ht="28" customHeight="1" spans="2:9">
      <c r="B10" s="429" t="s">
        <v>48</v>
      </c>
      <c r="C10" s="12">
        <v>125</v>
      </c>
      <c r="D10" s="12">
        <v>3</v>
      </c>
      <c r="E10" s="12">
        <v>4</v>
      </c>
      <c r="F10" s="430">
        <v>7</v>
      </c>
      <c r="G10" s="430">
        <v>8</v>
      </c>
      <c r="H10" s="12">
        <v>10</v>
      </c>
      <c r="I10" s="438">
        <v>11</v>
      </c>
    </row>
    <row r="11" ht="28" customHeight="1" spans="2:9">
      <c r="B11" s="429" t="s">
        <v>49</v>
      </c>
      <c r="C11" s="12">
        <v>200</v>
      </c>
      <c r="D11" s="12">
        <v>5</v>
      </c>
      <c r="E11" s="12">
        <v>6</v>
      </c>
      <c r="F11" s="430">
        <v>10</v>
      </c>
      <c r="G11" s="430">
        <v>11</v>
      </c>
      <c r="H11" s="12">
        <v>14</v>
      </c>
      <c r="I11" s="438">
        <v>15</v>
      </c>
    </row>
    <row r="12" ht="28" customHeight="1" spans="2:9">
      <c r="B12" s="431" t="s">
        <v>50</v>
      </c>
      <c r="C12" s="432">
        <v>315</v>
      </c>
      <c r="D12" s="432">
        <v>7</v>
      </c>
      <c r="E12" s="432">
        <v>8</v>
      </c>
      <c r="F12" s="433">
        <v>14</v>
      </c>
      <c r="G12" s="433">
        <v>15</v>
      </c>
      <c r="H12" s="432">
        <v>21</v>
      </c>
      <c r="I12" s="439">
        <v>22</v>
      </c>
    </row>
    <row r="14" spans="2:4">
      <c r="B14" s="434" t="s">
        <v>51</v>
      </c>
      <c r="C14" s="434"/>
      <c r="D14" s="43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2"/>
  <sheetViews>
    <sheetView zoomScale="125" zoomScaleNormal="125" topLeftCell="A32" workbookViewId="0">
      <selection activeCell="A31" sqref="A31:K31"/>
    </sheetView>
  </sheetViews>
  <sheetFormatPr defaultColWidth="10.3333333333333" defaultRowHeight="16.5" customHeight="1"/>
  <cols>
    <col min="1" max="1" width="11.0833333333333" style="200" customWidth="1"/>
    <col min="2" max="5" width="12.6" style="200" customWidth="1"/>
    <col min="6" max="7" width="14.5" style="200" customWidth="1"/>
    <col min="8" max="9" width="10.3333333333333" style="200"/>
    <col min="10" max="10" width="8.83333333333333" style="200" customWidth="1"/>
    <col min="11" max="11" width="12" style="200" customWidth="1"/>
    <col min="12" max="16384" width="10.3333333333333" style="200"/>
  </cols>
  <sheetData>
    <row r="1" ht="21" spans="1:11">
      <c r="A1" s="334" t="s">
        <v>52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ht="15" spans="1:11">
      <c r="A2" s="202" t="s">
        <v>53</v>
      </c>
      <c r="B2" s="335" t="s">
        <v>54</v>
      </c>
      <c r="C2" s="335"/>
      <c r="D2" s="203" t="s">
        <v>55</v>
      </c>
      <c r="E2" s="203"/>
      <c r="F2" s="335" t="s">
        <v>56</v>
      </c>
      <c r="G2" s="335"/>
      <c r="H2" s="204" t="s">
        <v>57</v>
      </c>
      <c r="I2" s="397" t="s">
        <v>56</v>
      </c>
      <c r="J2" s="397"/>
      <c r="K2" s="398"/>
    </row>
    <row r="3" ht="14.25" spans="1:11">
      <c r="A3" s="205" t="s">
        <v>58</v>
      </c>
      <c r="B3" s="206"/>
      <c r="C3" s="207"/>
      <c r="D3" s="208" t="s">
        <v>59</v>
      </c>
      <c r="E3" s="209"/>
      <c r="F3" s="209"/>
      <c r="G3" s="210"/>
      <c r="H3" s="208" t="s">
        <v>60</v>
      </c>
      <c r="I3" s="209"/>
      <c r="J3" s="209"/>
      <c r="K3" s="210"/>
    </row>
    <row r="4" ht="88" customHeight="1" spans="1:11">
      <c r="A4" s="211" t="s">
        <v>61</v>
      </c>
      <c r="B4" s="336" t="s">
        <v>62</v>
      </c>
      <c r="C4" s="337"/>
      <c r="D4" s="211" t="s">
        <v>63</v>
      </c>
      <c r="E4" s="214"/>
      <c r="F4" s="338" t="s">
        <v>64</v>
      </c>
      <c r="G4" s="339"/>
      <c r="H4" s="211" t="s">
        <v>65</v>
      </c>
      <c r="I4" s="214"/>
      <c r="J4" s="240" t="s">
        <v>66</v>
      </c>
      <c r="K4" s="289" t="s">
        <v>67</v>
      </c>
    </row>
    <row r="5" ht="14.25" spans="1:11">
      <c r="A5" s="217" t="s">
        <v>68</v>
      </c>
      <c r="B5" s="336" t="s">
        <v>69</v>
      </c>
      <c r="C5" s="337"/>
      <c r="D5" s="211" t="s">
        <v>70</v>
      </c>
      <c r="E5" s="214"/>
      <c r="F5" s="340">
        <v>45797</v>
      </c>
      <c r="G5" s="341"/>
      <c r="H5" s="211" t="s">
        <v>71</v>
      </c>
      <c r="I5" s="214"/>
      <c r="J5" s="240" t="s">
        <v>66</v>
      </c>
      <c r="K5" s="289" t="s">
        <v>67</v>
      </c>
    </row>
    <row r="6" ht="14.25" spans="1:11">
      <c r="A6" s="211" t="s">
        <v>72</v>
      </c>
      <c r="B6" s="336">
        <v>2</v>
      </c>
      <c r="C6" s="337">
        <v>6</v>
      </c>
      <c r="D6" s="217" t="s">
        <v>73</v>
      </c>
      <c r="E6" s="242"/>
      <c r="F6" s="340">
        <v>45848</v>
      </c>
      <c r="G6" s="341"/>
      <c r="H6" s="211" t="s">
        <v>74</v>
      </c>
      <c r="I6" s="214"/>
      <c r="J6" s="240" t="s">
        <v>66</v>
      </c>
      <c r="K6" s="289" t="s">
        <v>67</v>
      </c>
    </row>
    <row r="7" ht="14.25" spans="1:11">
      <c r="A7" s="211" t="s">
        <v>75</v>
      </c>
      <c r="B7" s="342" t="s">
        <v>76</v>
      </c>
      <c r="C7" s="343"/>
      <c r="D7" s="217" t="s">
        <v>77</v>
      </c>
      <c r="E7" s="241"/>
      <c r="F7" s="340">
        <v>45868</v>
      </c>
      <c r="G7" s="341"/>
      <c r="H7" s="211" t="s">
        <v>78</v>
      </c>
      <c r="I7" s="214"/>
      <c r="J7" s="240" t="s">
        <v>66</v>
      </c>
      <c r="K7" s="289" t="s">
        <v>67</v>
      </c>
    </row>
    <row r="8" ht="51" customHeight="1" spans="1:11">
      <c r="A8" s="226" t="s">
        <v>79</v>
      </c>
      <c r="B8" s="344" t="s">
        <v>80</v>
      </c>
      <c r="C8" s="345"/>
      <c r="D8" s="229" t="s">
        <v>81</v>
      </c>
      <c r="E8" s="230"/>
      <c r="F8" s="346" t="s">
        <v>82</v>
      </c>
      <c r="G8" s="347"/>
      <c r="H8" s="229" t="s">
        <v>83</v>
      </c>
      <c r="I8" s="230"/>
      <c r="J8" s="248" t="s">
        <v>66</v>
      </c>
      <c r="K8" s="298" t="s">
        <v>67</v>
      </c>
    </row>
    <row r="9" ht="15" spans="1:11">
      <c r="A9" s="348" t="s">
        <v>84</v>
      </c>
      <c r="B9" s="349"/>
      <c r="C9" s="349"/>
      <c r="D9" s="349"/>
      <c r="E9" s="349"/>
      <c r="F9" s="349"/>
      <c r="G9" s="349"/>
      <c r="H9" s="349"/>
      <c r="I9" s="349"/>
      <c r="J9" s="349"/>
      <c r="K9" s="399"/>
    </row>
    <row r="10" ht="15" spans="1:11">
      <c r="A10" s="350" t="s">
        <v>85</v>
      </c>
      <c r="B10" s="351"/>
      <c r="C10" s="351"/>
      <c r="D10" s="351"/>
      <c r="E10" s="351"/>
      <c r="F10" s="351"/>
      <c r="G10" s="351"/>
      <c r="H10" s="351"/>
      <c r="I10" s="351"/>
      <c r="J10" s="351"/>
      <c r="K10" s="400"/>
    </row>
    <row r="11" ht="14.25" spans="1:11">
      <c r="A11" s="352" t="s">
        <v>86</v>
      </c>
      <c r="B11" s="353" t="s">
        <v>87</v>
      </c>
      <c r="C11" s="354" t="s">
        <v>88</v>
      </c>
      <c r="D11" s="355"/>
      <c r="E11" s="356" t="s">
        <v>89</v>
      </c>
      <c r="F11" s="353" t="s">
        <v>87</v>
      </c>
      <c r="G11" s="354" t="s">
        <v>88</v>
      </c>
      <c r="H11" s="354" t="s">
        <v>90</v>
      </c>
      <c r="I11" s="356" t="s">
        <v>91</v>
      </c>
      <c r="J11" s="353" t="s">
        <v>87</v>
      </c>
      <c r="K11" s="401" t="s">
        <v>88</v>
      </c>
    </row>
    <row r="12" ht="14.25" spans="1:11">
      <c r="A12" s="217" t="s">
        <v>92</v>
      </c>
      <c r="B12" s="239" t="s">
        <v>87</v>
      </c>
      <c r="C12" s="240" t="s">
        <v>88</v>
      </c>
      <c r="D12" s="241"/>
      <c r="E12" s="242" t="s">
        <v>93</v>
      </c>
      <c r="F12" s="239" t="s">
        <v>87</v>
      </c>
      <c r="G12" s="240" t="s">
        <v>88</v>
      </c>
      <c r="H12" s="240" t="s">
        <v>90</v>
      </c>
      <c r="I12" s="242" t="s">
        <v>94</v>
      </c>
      <c r="J12" s="239" t="s">
        <v>87</v>
      </c>
      <c r="K12" s="289" t="s">
        <v>88</v>
      </c>
    </row>
    <row r="13" ht="14.25" spans="1:11">
      <c r="A13" s="217" t="s">
        <v>95</v>
      </c>
      <c r="B13" s="239" t="s">
        <v>87</v>
      </c>
      <c r="C13" s="240" t="s">
        <v>88</v>
      </c>
      <c r="D13" s="241"/>
      <c r="E13" s="242" t="s">
        <v>96</v>
      </c>
      <c r="F13" s="240" t="s">
        <v>97</v>
      </c>
      <c r="G13" s="240" t="s">
        <v>98</v>
      </c>
      <c r="H13" s="240" t="s">
        <v>90</v>
      </c>
      <c r="I13" s="242" t="s">
        <v>99</v>
      </c>
      <c r="J13" s="239" t="s">
        <v>87</v>
      </c>
      <c r="K13" s="289" t="s">
        <v>88</v>
      </c>
    </row>
    <row r="14" ht="15" spans="1:11">
      <c r="A14" s="229" t="s">
        <v>100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91"/>
    </row>
    <row r="15" ht="15" spans="1:11">
      <c r="A15" s="350" t="s">
        <v>101</v>
      </c>
      <c r="B15" s="351"/>
      <c r="C15" s="351"/>
      <c r="D15" s="351"/>
      <c r="E15" s="351"/>
      <c r="F15" s="351"/>
      <c r="G15" s="351"/>
      <c r="H15" s="351"/>
      <c r="I15" s="351"/>
      <c r="J15" s="351"/>
      <c r="K15" s="400"/>
    </row>
    <row r="16" ht="14.25" spans="1:11">
      <c r="A16" s="357" t="s">
        <v>102</v>
      </c>
      <c r="B16" s="354" t="s">
        <v>97</v>
      </c>
      <c r="C16" s="354" t="s">
        <v>98</v>
      </c>
      <c r="D16" s="358"/>
      <c r="E16" s="359" t="s">
        <v>103</v>
      </c>
      <c r="F16" s="354" t="s">
        <v>97</v>
      </c>
      <c r="G16" s="354" t="s">
        <v>98</v>
      </c>
      <c r="H16" s="360"/>
      <c r="I16" s="359" t="s">
        <v>104</v>
      </c>
      <c r="J16" s="354" t="s">
        <v>97</v>
      </c>
      <c r="K16" s="401" t="s">
        <v>98</v>
      </c>
    </row>
    <row r="17" customHeight="1" spans="1:22">
      <c r="A17" s="222" t="s">
        <v>105</v>
      </c>
      <c r="B17" s="240" t="s">
        <v>97</v>
      </c>
      <c r="C17" s="240" t="s">
        <v>98</v>
      </c>
      <c r="D17" s="336"/>
      <c r="E17" s="263" t="s">
        <v>106</v>
      </c>
      <c r="F17" s="240" t="s">
        <v>97</v>
      </c>
      <c r="G17" s="240" t="s">
        <v>98</v>
      </c>
      <c r="H17" s="361"/>
      <c r="I17" s="263" t="s">
        <v>107</v>
      </c>
      <c r="J17" s="240" t="s">
        <v>97</v>
      </c>
      <c r="K17" s="289" t="s">
        <v>98</v>
      </c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</row>
    <row r="18" ht="18" customHeight="1" spans="1:11">
      <c r="A18" s="362" t="s">
        <v>108</v>
      </c>
      <c r="B18" s="363"/>
      <c r="C18" s="363"/>
      <c r="D18" s="363"/>
      <c r="E18" s="363"/>
      <c r="F18" s="363"/>
      <c r="G18" s="363"/>
      <c r="H18" s="363"/>
      <c r="I18" s="363"/>
      <c r="J18" s="363"/>
      <c r="K18" s="403"/>
    </row>
    <row r="19" s="333" customFormat="1" ht="18" customHeight="1" spans="1:11">
      <c r="A19" s="350" t="s">
        <v>109</v>
      </c>
      <c r="B19" s="351"/>
      <c r="C19" s="351"/>
      <c r="D19" s="351"/>
      <c r="E19" s="351"/>
      <c r="F19" s="351"/>
      <c r="G19" s="351"/>
      <c r="H19" s="351"/>
      <c r="I19" s="351"/>
      <c r="J19" s="351"/>
      <c r="K19" s="400"/>
    </row>
    <row r="20" customHeight="1" spans="1:11">
      <c r="A20" s="364" t="s">
        <v>110</v>
      </c>
      <c r="B20" s="365"/>
      <c r="C20" s="365"/>
      <c r="D20" s="365"/>
      <c r="E20" s="365"/>
      <c r="F20" s="365"/>
      <c r="G20" s="365"/>
      <c r="H20" s="365"/>
      <c r="I20" s="365"/>
      <c r="J20" s="365"/>
      <c r="K20" s="404"/>
    </row>
    <row r="21" ht="21.75" customHeight="1" spans="1:11">
      <c r="A21" s="366" t="s">
        <v>111</v>
      </c>
      <c r="B21" s="367" t="s">
        <v>112</v>
      </c>
      <c r="C21" s="367" t="s">
        <v>113</v>
      </c>
      <c r="D21" s="367" t="s">
        <v>114</v>
      </c>
      <c r="E21" s="367" t="s">
        <v>115</v>
      </c>
      <c r="F21" s="367" t="s">
        <v>116</v>
      </c>
      <c r="G21" s="367" t="s">
        <v>117</v>
      </c>
      <c r="H21" s="263"/>
      <c r="I21" s="263"/>
      <c r="J21" s="263"/>
      <c r="K21" s="301" t="s">
        <v>118</v>
      </c>
    </row>
    <row r="22" customHeight="1" spans="1:12">
      <c r="A22" s="368" t="s">
        <v>119</v>
      </c>
      <c r="B22" s="369">
        <v>1</v>
      </c>
      <c r="C22" s="369">
        <v>1</v>
      </c>
      <c r="D22" s="369">
        <v>1</v>
      </c>
      <c r="E22" s="369">
        <v>1</v>
      </c>
      <c r="F22" s="369">
        <v>1</v>
      </c>
      <c r="G22" s="369">
        <v>1</v>
      </c>
      <c r="H22" s="369"/>
      <c r="I22" s="369"/>
      <c r="J22" s="369"/>
      <c r="K22" s="405"/>
      <c r="L22" s="333"/>
    </row>
    <row r="23" customHeight="1" spans="1:11">
      <c r="A23" s="368" t="s">
        <v>120</v>
      </c>
      <c r="B23" s="369">
        <v>1</v>
      </c>
      <c r="C23" s="369">
        <v>1</v>
      </c>
      <c r="D23" s="369">
        <v>1</v>
      </c>
      <c r="E23" s="369">
        <v>1</v>
      </c>
      <c r="F23" s="369">
        <v>1</v>
      </c>
      <c r="G23" s="369">
        <v>1</v>
      </c>
      <c r="H23" s="369"/>
      <c r="I23" s="369"/>
      <c r="J23" s="369"/>
      <c r="K23" s="405"/>
    </row>
    <row r="24" customHeight="1" spans="1:11">
      <c r="A24" s="368"/>
      <c r="B24" s="369"/>
      <c r="C24" s="369"/>
      <c r="D24" s="369"/>
      <c r="E24" s="369"/>
      <c r="F24" s="369"/>
      <c r="G24" s="369"/>
      <c r="H24" s="369"/>
      <c r="I24" s="369"/>
      <c r="J24" s="369"/>
      <c r="K24" s="406"/>
    </row>
    <row r="25" customHeight="1" spans="1:11">
      <c r="A25" s="368"/>
      <c r="B25" s="369"/>
      <c r="C25" s="369"/>
      <c r="D25" s="369"/>
      <c r="E25" s="369"/>
      <c r="F25" s="369"/>
      <c r="G25" s="369"/>
      <c r="H25" s="369"/>
      <c r="I25" s="369"/>
      <c r="J25" s="369"/>
      <c r="K25" s="406"/>
    </row>
    <row r="26" customHeight="1" spans="1:11">
      <c r="A26" s="370"/>
      <c r="B26" s="369"/>
      <c r="C26" s="369"/>
      <c r="D26" s="369"/>
      <c r="E26" s="369"/>
      <c r="F26" s="369"/>
      <c r="G26" s="369"/>
      <c r="H26" s="369"/>
      <c r="I26" s="369"/>
      <c r="J26" s="369"/>
      <c r="K26" s="407"/>
    </row>
    <row r="27" customHeight="1" spans="1:11">
      <c r="A27" s="370"/>
      <c r="B27" s="369"/>
      <c r="C27" s="369"/>
      <c r="D27" s="369"/>
      <c r="E27" s="369"/>
      <c r="F27" s="369"/>
      <c r="G27" s="369"/>
      <c r="H27" s="369"/>
      <c r="I27" s="369"/>
      <c r="J27" s="369"/>
      <c r="K27" s="407"/>
    </row>
    <row r="28" customHeight="1" spans="1:11">
      <c r="A28" s="247"/>
      <c r="B28" s="371"/>
      <c r="C28" s="371"/>
      <c r="D28" s="371"/>
      <c r="E28" s="371"/>
      <c r="F28" s="371"/>
      <c r="G28" s="371"/>
      <c r="H28" s="371"/>
      <c r="I28" s="371"/>
      <c r="J28" s="371"/>
      <c r="K28" s="408"/>
    </row>
    <row r="29" ht="18" customHeight="1" spans="1:11">
      <c r="A29" s="372" t="s">
        <v>121</v>
      </c>
      <c r="B29" s="373"/>
      <c r="C29" s="373"/>
      <c r="D29" s="373"/>
      <c r="E29" s="373"/>
      <c r="F29" s="373"/>
      <c r="G29" s="373"/>
      <c r="H29" s="373"/>
      <c r="I29" s="373"/>
      <c r="J29" s="373"/>
      <c r="K29" s="409"/>
    </row>
    <row r="30" ht="18.75" customHeight="1" spans="1:11">
      <c r="A30" s="374" t="s">
        <v>122</v>
      </c>
      <c r="B30" s="375"/>
      <c r="C30" s="375"/>
      <c r="D30" s="375"/>
      <c r="E30" s="375"/>
      <c r="F30" s="375"/>
      <c r="G30" s="375"/>
      <c r="H30" s="375"/>
      <c r="I30" s="375"/>
      <c r="J30" s="375"/>
      <c r="K30" s="410"/>
    </row>
    <row r="31" ht="18.75" customHeight="1" spans="1:1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411"/>
    </row>
    <row r="32" ht="18" customHeight="1" spans="1:11">
      <c r="A32" s="378" t="s">
        <v>123</v>
      </c>
      <c r="B32" s="379"/>
      <c r="C32" s="379"/>
      <c r="D32" s="379"/>
      <c r="E32" s="379"/>
      <c r="F32" s="379"/>
      <c r="G32" s="379"/>
      <c r="H32" s="379"/>
      <c r="I32" s="379"/>
      <c r="J32" s="379"/>
      <c r="K32" s="412"/>
    </row>
    <row r="33" ht="14.25" spans="1:11">
      <c r="A33" s="380" t="s">
        <v>124</v>
      </c>
      <c r="B33" s="381"/>
      <c r="C33" s="381"/>
      <c r="D33" s="381"/>
      <c r="E33" s="381"/>
      <c r="F33" s="381"/>
      <c r="G33" s="381"/>
      <c r="H33" s="381"/>
      <c r="I33" s="381"/>
      <c r="J33" s="381"/>
      <c r="K33" s="413"/>
    </row>
    <row r="34" ht="15" spans="1:11">
      <c r="A34" s="117" t="s">
        <v>125</v>
      </c>
      <c r="B34" s="119"/>
      <c r="C34" s="240" t="s">
        <v>66</v>
      </c>
      <c r="D34" s="240" t="s">
        <v>67</v>
      </c>
      <c r="E34" s="382" t="s">
        <v>126</v>
      </c>
      <c r="F34" s="383"/>
      <c r="G34" s="383"/>
      <c r="H34" s="383"/>
      <c r="I34" s="383"/>
      <c r="J34" s="383"/>
      <c r="K34" s="414"/>
    </row>
    <row r="35" ht="15" spans="1:11">
      <c r="A35" s="384" t="s">
        <v>127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</row>
    <row r="36" ht="17" customHeight="1" spans="1:11">
      <c r="A36" s="385" t="s">
        <v>128</v>
      </c>
      <c r="B36" s="386"/>
      <c r="C36" s="386"/>
      <c r="D36" s="386"/>
      <c r="E36" s="386"/>
      <c r="F36" s="386"/>
      <c r="G36" s="386"/>
      <c r="H36" s="386"/>
      <c r="I36" s="386"/>
      <c r="J36" s="386"/>
      <c r="K36" s="415"/>
    </row>
    <row r="37" ht="17" customHeight="1" spans="1:11">
      <c r="A37" s="385" t="s">
        <v>129</v>
      </c>
      <c r="B37" s="386"/>
      <c r="C37" s="386"/>
      <c r="D37" s="386"/>
      <c r="E37" s="386"/>
      <c r="F37" s="386"/>
      <c r="G37" s="386"/>
      <c r="H37" s="386"/>
      <c r="I37" s="386"/>
      <c r="J37" s="386"/>
      <c r="K37" s="415"/>
    </row>
    <row r="38" ht="17" customHeight="1" spans="1:11">
      <c r="A38" s="385" t="s">
        <v>130</v>
      </c>
      <c r="B38" s="386"/>
      <c r="C38" s="386"/>
      <c r="D38" s="386"/>
      <c r="E38" s="386"/>
      <c r="F38" s="386"/>
      <c r="G38" s="386"/>
      <c r="H38" s="386"/>
      <c r="I38" s="386"/>
      <c r="J38" s="386"/>
      <c r="K38" s="415"/>
    </row>
    <row r="39" ht="17" customHeight="1" spans="1:11">
      <c r="A39" s="385" t="s">
        <v>131</v>
      </c>
      <c r="B39" s="386"/>
      <c r="C39" s="386"/>
      <c r="D39" s="386"/>
      <c r="E39" s="386"/>
      <c r="F39" s="386"/>
      <c r="G39" s="386"/>
      <c r="H39" s="386"/>
      <c r="I39" s="386"/>
      <c r="J39" s="386"/>
      <c r="K39" s="415"/>
    </row>
    <row r="40" ht="17" customHeight="1" spans="1:11">
      <c r="A40" s="385" t="s">
        <v>132</v>
      </c>
      <c r="B40" s="386"/>
      <c r="C40" s="386"/>
      <c r="D40" s="386"/>
      <c r="E40" s="386"/>
      <c r="F40" s="386"/>
      <c r="G40" s="386"/>
      <c r="H40" s="386"/>
      <c r="I40" s="386"/>
      <c r="J40" s="386"/>
      <c r="K40" s="415"/>
    </row>
    <row r="41" ht="17" customHeight="1" spans="1:11">
      <c r="A41" s="385"/>
      <c r="B41" s="386"/>
      <c r="C41" s="386"/>
      <c r="D41" s="386"/>
      <c r="E41" s="386"/>
      <c r="F41" s="386"/>
      <c r="G41" s="386"/>
      <c r="H41" s="386"/>
      <c r="I41" s="386"/>
      <c r="J41" s="386"/>
      <c r="K41" s="415"/>
    </row>
    <row r="42" ht="15" spans="1:11">
      <c r="A42" s="265" t="s">
        <v>133</v>
      </c>
      <c r="B42" s="266"/>
      <c r="C42" s="266"/>
      <c r="D42" s="266"/>
      <c r="E42" s="266"/>
      <c r="F42" s="266"/>
      <c r="G42" s="266"/>
      <c r="H42" s="266"/>
      <c r="I42" s="266"/>
      <c r="J42" s="266"/>
      <c r="K42" s="302"/>
    </row>
    <row r="43" ht="15" spans="1:11">
      <c r="A43" s="350" t="s">
        <v>134</v>
      </c>
      <c r="B43" s="351"/>
      <c r="C43" s="351"/>
      <c r="D43" s="351"/>
      <c r="E43" s="351"/>
      <c r="F43" s="351"/>
      <c r="G43" s="351"/>
      <c r="H43" s="351"/>
      <c r="I43" s="351"/>
      <c r="J43" s="351"/>
      <c r="K43" s="400"/>
    </row>
    <row r="44" ht="14.25" spans="1:11">
      <c r="A44" s="357" t="s">
        <v>135</v>
      </c>
      <c r="B44" s="354" t="s">
        <v>97</v>
      </c>
      <c r="C44" s="354" t="s">
        <v>98</v>
      </c>
      <c r="D44" s="354" t="s">
        <v>90</v>
      </c>
      <c r="E44" s="359" t="s">
        <v>136</v>
      </c>
      <c r="F44" s="354" t="s">
        <v>97</v>
      </c>
      <c r="G44" s="354" t="s">
        <v>98</v>
      </c>
      <c r="H44" s="354" t="s">
        <v>90</v>
      </c>
      <c r="I44" s="359" t="s">
        <v>137</v>
      </c>
      <c r="J44" s="354" t="s">
        <v>97</v>
      </c>
      <c r="K44" s="401" t="s">
        <v>98</v>
      </c>
    </row>
    <row r="45" ht="14.25" spans="1:11">
      <c r="A45" s="222" t="s">
        <v>89</v>
      </c>
      <c r="B45" s="240" t="s">
        <v>97</v>
      </c>
      <c r="C45" s="240" t="s">
        <v>98</v>
      </c>
      <c r="D45" s="240" t="s">
        <v>90</v>
      </c>
      <c r="E45" s="263" t="s">
        <v>96</v>
      </c>
      <c r="F45" s="240" t="s">
        <v>97</v>
      </c>
      <c r="G45" s="240" t="s">
        <v>98</v>
      </c>
      <c r="H45" s="240" t="s">
        <v>90</v>
      </c>
      <c r="I45" s="263" t="s">
        <v>107</v>
      </c>
      <c r="J45" s="240" t="s">
        <v>97</v>
      </c>
      <c r="K45" s="289" t="s">
        <v>98</v>
      </c>
    </row>
    <row r="46" ht="15" spans="1:11">
      <c r="A46" s="229" t="s">
        <v>138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91"/>
    </row>
    <row r="47" ht="15" spans="1:11">
      <c r="A47" s="384" t="s">
        <v>139</v>
      </c>
      <c r="B47" s="384"/>
      <c r="C47" s="384"/>
      <c r="D47" s="384"/>
      <c r="E47" s="384"/>
      <c r="F47" s="384"/>
      <c r="G47" s="384"/>
      <c r="H47" s="384"/>
      <c r="I47" s="384"/>
      <c r="J47" s="384"/>
      <c r="K47" s="384"/>
    </row>
    <row r="48" ht="15" spans="1:11">
      <c r="A48" s="385" t="s">
        <v>140</v>
      </c>
      <c r="B48" s="386"/>
      <c r="C48" s="386"/>
      <c r="D48" s="386"/>
      <c r="E48" s="386"/>
      <c r="F48" s="386"/>
      <c r="G48" s="386"/>
      <c r="H48" s="386"/>
      <c r="I48" s="386"/>
      <c r="J48" s="386"/>
      <c r="K48" s="415"/>
    </row>
    <row r="49" ht="15" spans="1:11">
      <c r="A49" s="387" t="s">
        <v>141</v>
      </c>
      <c r="B49" s="286" t="s">
        <v>142</v>
      </c>
      <c r="C49" s="286"/>
      <c r="D49" s="388" t="s">
        <v>143</v>
      </c>
      <c r="E49" s="389" t="s">
        <v>144</v>
      </c>
      <c r="F49" s="390" t="s">
        <v>145</v>
      </c>
      <c r="G49" s="391">
        <v>45805</v>
      </c>
      <c r="H49" s="392" t="s">
        <v>146</v>
      </c>
      <c r="I49" s="416"/>
      <c r="J49" s="417" t="s">
        <v>147</v>
      </c>
      <c r="K49" s="418"/>
    </row>
    <row r="50" ht="15" spans="1:11">
      <c r="A50" s="384" t="s">
        <v>148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</row>
    <row r="51" ht="15" spans="1:11">
      <c r="A51" s="393"/>
      <c r="B51" s="394"/>
      <c r="C51" s="394"/>
      <c r="D51" s="394"/>
      <c r="E51" s="394"/>
      <c r="F51" s="394"/>
      <c r="G51" s="394"/>
      <c r="H51" s="394"/>
      <c r="I51" s="394"/>
      <c r="J51" s="394"/>
      <c r="K51" s="419"/>
    </row>
    <row r="52" ht="15" spans="1:11">
      <c r="A52" s="387" t="s">
        <v>141</v>
      </c>
      <c r="B52" s="395"/>
      <c r="C52" s="395"/>
      <c r="D52" s="388" t="s">
        <v>143</v>
      </c>
      <c r="E52" s="396"/>
      <c r="F52" s="390" t="s">
        <v>149</v>
      </c>
      <c r="G52" s="391"/>
      <c r="H52" s="392" t="s">
        <v>146</v>
      </c>
      <c r="I52" s="416"/>
      <c r="J52" s="417"/>
      <c r="K52" s="418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208915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421640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210820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408940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17780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17780</xdr:colOff>
                    <xdr:row>44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0"/>
  <sheetViews>
    <sheetView tabSelected="1" workbookViewId="0">
      <selection activeCell="K16" sqref="K16"/>
    </sheetView>
  </sheetViews>
  <sheetFormatPr defaultColWidth="9" defaultRowHeight="26" customHeight="1"/>
  <cols>
    <col min="1" max="1" width="25.125" style="66" customWidth="1"/>
    <col min="2" max="7" width="12" style="66" customWidth="1"/>
    <col min="8" max="8" width="1.33333333333333" style="66" customWidth="1"/>
    <col min="9" max="10" width="14" style="67" customWidth="1"/>
    <col min="11" max="11" width="18.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19.5" customHeight="1" spans="1:14">
      <c r="A1" s="68" t="s">
        <v>150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19.5" customHeight="1" spans="1:14">
      <c r="A2" s="312" t="s">
        <v>61</v>
      </c>
      <c r="B2" s="313" t="str">
        <f>首期!B4</f>
        <v>TAFFAN91511</v>
      </c>
      <c r="C2" s="313"/>
      <c r="D2" s="314" t="s">
        <v>68</v>
      </c>
      <c r="E2" s="313" t="str">
        <f>首期!B5</f>
        <v>男式羽绒马甲</v>
      </c>
      <c r="F2" s="313"/>
      <c r="G2" s="313"/>
      <c r="H2" s="315"/>
      <c r="I2" s="323" t="s">
        <v>57</v>
      </c>
      <c r="J2" s="313" t="str">
        <f>首期!I2</f>
        <v>青岛锦瑞麟服装有限公司</v>
      </c>
      <c r="K2" s="313"/>
      <c r="L2" s="313"/>
      <c r="M2" s="313"/>
      <c r="N2" s="313"/>
    </row>
    <row r="3" ht="19.5" customHeight="1" spans="1:14">
      <c r="A3" s="316" t="s">
        <v>151</v>
      </c>
      <c r="B3" s="317" t="s">
        <v>152</v>
      </c>
      <c r="C3" s="317"/>
      <c r="D3" s="317"/>
      <c r="E3" s="317"/>
      <c r="F3" s="317"/>
      <c r="G3" s="317"/>
      <c r="H3" s="315"/>
      <c r="I3" s="74" t="s">
        <v>153</v>
      </c>
      <c r="J3" s="74"/>
      <c r="K3" s="74"/>
      <c r="L3" s="74"/>
      <c r="M3" s="74"/>
      <c r="N3" s="74"/>
    </row>
    <row r="4" ht="19.5" customHeight="1" spans="1:14">
      <c r="A4" s="316"/>
      <c r="B4" s="318" t="s">
        <v>154</v>
      </c>
      <c r="C4" s="318" t="s">
        <v>155</v>
      </c>
      <c r="D4" s="318" t="s">
        <v>156</v>
      </c>
      <c r="E4" s="318" t="s">
        <v>157</v>
      </c>
      <c r="F4" s="318" t="s">
        <v>158</v>
      </c>
      <c r="G4" s="318" t="s">
        <v>159</v>
      </c>
      <c r="H4" s="315"/>
      <c r="I4" s="324" t="s">
        <v>160</v>
      </c>
      <c r="J4" s="325"/>
      <c r="K4" s="326" t="s">
        <v>161</v>
      </c>
      <c r="L4" s="327"/>
      <c r="M4" s="327"/>
      <c r="N4" s="327"/>
    </row>
    <row r="5" ht="19.5" customHeight="1" spans="1:14">
      <c r="A5" s="316"/>
      <c r="B5" s="318" t="s">
        <v>162</v>
      </c>
      <c r="C5" s="318" t="s">
        <v>163</v>
      </c>
      <c r="D5" s="318" t="s">
        <v>164</v>
      </c>
      <c r="E5" s="319" t="s">
        <v>165</v>
      </c>
      <c r="F5" s="319" t="s">
        <v>166</v>
      </c>
      <c r="G5" s="319" t="s">
        <v>167</v>
      </c>
      <c r="H5" s="315"/>
      <c r="I5" s="328" t="s">
        <v>168</v>
      </c>
      <c r="J5" s="328" t="s">
        <v>169</v>
      </c>
      <c r="K5" s="329" t="s">
        <v>157</v>
      </c>
      <c r="L5" s="330"/>
      <c r="M5" s="330"/>
      <c r="N5" s="330"/>
    </row>
    <row r="6" ht="19.5" customHeight="1" spans="1:14">
      <c r="A6" s="320" t="s">
        <v>170</v>
      </c>
      <c r="B6" s="321">
        <f>C6-1</f>
        <v>67</v>
      </c>
      <c r="C6" s="321">
        <f>D6-2</f>
        <v>68</v>
      </c>
      <c r="D6" s="320">
        <v>70</v>
      </c>
      <c r="E6" s="321">
        <f>D6+2</f>
        <v>72</v>
      </c>
      <c r="F6" s="321">
        <f>E6+2</f>
        <v>74</v>
      </c>
      <c r="G6" s="321">
        <f>F6+1</f>
        <v>75</v>
      </c>
      <c r="H6" s="315"/>
      <c r="I6" s="331" t="s">
        <v>171</v>
      </c>
      <c r="J6" s="331" t="s">
        <v>171</v>
      </c>
      <c r="K6" s="332" t="s">
        <v>172</v>
      </c>
      <c r="L6" s="330"/>
      <c r="M6" s="330"/>
      <c r="N6" s="330"/>
    </row>
    <row r="7" ht="19.5" customHeight="1" spans="1:14">
      <c r="A7" s="320" t="s">
        <v>173</v>
      </c>
      <c r="B7" s="321">
        <f>C7-1</f>
        <v>61</v>
      </c>
      <c r="C7" s="321">
        <f>D7-2</f>
        <v>62</v>
      </c>
      <c r="D7" s="320">
        <v>64</v>
      </c>
      <c r="E7" s="321">
        <f>D7+2</f>
        <v>66</v>
      </c>
      <c r="F7" s="321">
        <f>E7+2</f>
        <v>68</v>
      </c>
      <c r="G7" s="321">
        <f>F7+1</f>
        <v>69</v>
      </c>
      <c r="H7" s="315"/>
      <c r="I7" s="331" t="s">
        <v>171</v>
      </c>
      <c r="J7" s="331" t="s">
        <v>171</v>
      </c>
      <c r="K7" s="332"/>
      <c r="L7" s="330"/>
      <c r="M7" s="330"/>
      <c r="N7" s="330"/>
    </row>
    <row r="8" ht="19.5" customHeight="1" spans="1:14">
      <c r="A8" s="320" t="s">
        <v>174</v>
      </c>
      <c r="B8" s="321">
        <f>C8-4</f>
        <v>108</v>
      </c>
      <c r="C8" s="321">
        <f>D8-4</f>
        <v>112</v>
      </c>
      <c r="D8" s="320">
        <v>116</v>
      </c>
      <c r="E8" s="321">
        <f>D8+4</f>
        <v>120</v>
      </c>
      <c r="F8" s="321">
        <f>E8+4</f>
        <v>124</v>
      </c>
      <c r="G8" s="321">
        <f>F8+6</f>
        <v>130</v>
      </c>
      <c r="H8" s="315"/>
      <c r="I8" s="331" t="s">
        <v>171</v>
      </c>
      <c r="J8" s="331" t="s">
        <v>171</v>
      </c>
      <c r="K8" s="332" t="s">
        <v>175</v>
      </c>
      <c r="L8" s="330"/>
      <c r="M8" s="330"/>
      <c r="N8" s="330"/>
    </row>
    <row r="9" ht="19.5" customHeight="1" spans="1:14">
      <c r="A9" s="320" t="s">
        <v>176</v>
      </c>
      <c r="B9" s="321">
        <f>C9-4</f>
        <v>104</v>
      </c>
      <c r="C9" s="321">
        <f>D9-4</f>
        <v>108</v>
      </c>
      <c r="D9" s="322">
        <v>112</v>
      </c>
      <c r="E9" s="321">
        <f>D9+4</f>
        <v>116</v>
      </c>
      <c r="F9" s="321">
        <f>E9+5</f>
        <v>121</v>
      </c>
      <c r="G9" s="321">
        <f>F9+6</f>
        <v>127</v>
      </c>
      <c r="H9" s="315"/>
      <c r="I9" s="331" t="s">
        <v>171</v>
      </c>
      <c r="J9" s="331" t="s">
        <v>171</v>
      </c>
      <c r="K9" s="332" t="s">
        <v>172</v>
      </c>
      <c r="L9" s="330"/>
      <c r="M9" s="330"/>
      <c r="N9" s="330"/>
    </row>
    <row r="10" ht="19.5" customHeight="1" spans="1:14">
      <c r="A10" s="320" t="s">
        <v>177</v>
      </c>
      <c r="B10" s="321">
        <f t="shared" ref="B10:B13" si="0">C10-1</f>
        <v>44</v>
      </c>
      <c r="C10" s="321">
        <f t="shared" ref="C10:C14" si="1">D10-1</f>
        <v>45</v>
      </c>
      <c r="D10" s="320">
        <v>46</v>
      </c>
      <c r="E10" s="321">
        <f t="shared" ref="E10:E13" si="2">D10+1</f>
        <v>47</v>
      </c>
      <c r="F10" s="321">
        <f t="shared" ref="F10:F13" si="3">E10+1</f>
        <v>48</v>
      </c>
      <c r="G10" s="321">
        <f>F10+1.2</f>
        <v>49.2</v>
      </c>
      <c r="H10" s="315"/>
      <c r="I10" s="331" t="s">
        <v>171</v>
      </c>
      <c r="J10" s="331" t="s">
        <v>171</v>
      </c>
      <c r="K10" s="332" t="s">
        <v>175</v>
      </c>
      <c r="L10" s="330"/>
      <c r="M10" s="330"/>
      <c r="N10" s="330"/>
    </row>
    <row r="11" ht="19.5" customHeight="1" spans="1:14">
      <c r="A11" s="320" t="s">
        <v>178</v>
      </c>
      <c r="B11" s="320">
        <f>C11</f>
        <v>6</v>
      </c>
      <c r="C11" s="320">
        <f>D11</f>
        <v>6</v>
      </c>
      <c r="D11" s="320">
        <v>6</v>
      </c>
      <c r="E11" s="320">
        <f t="shared" ref="E11:G11" si="4">D11</f>
        <v>6</v>
      </c>
      <c r="F11" s="320">
        <f t="shared" si="4"/>
        <v>6</v>
      </c>
      <c r="G11" s="320">
        <f t="shared" si="4"/>
        <v>6</v>
      </c>
      <c r="H11" s="315"/>
      <c r="I11" s="331" t="s">
        <v>179</v>
      </c>
      <c r="J11" s="331" t="s">
        <v>179</v>
      </c>
      <c r="K11" s="332"/>
      <c r="L11" s="330"/>
      <c r="M11" s="330"/>
      <c r="N11" s="330"/>
    </row>
    <row r="12" ht="19.5" customHeight="1" spans="1:14">
      <c r="A12" s="320" t="s">
        <v>180</v>
      </c>
      <c r="B12" s="321">
        <f t="shared" si="0"/>
        <v>52</v>
      </c>
      <c r="C12" s="321">
        <f t="shared" si="1"/>
        <v>53</v>
      </c>
      <c r="D12" s="320">
        <v>54</v>
      </c>
      <c r="E12" s="321">
        <f t="shared" si="2"/>
        <v>55</v>
      </c>
      <c r="F12" s="321">
        <f t="shared" si="3"/>
        <v>56</v>
      </c>
      <c r="G12" s="321">
        <f>F12+1.5</f>
        <v>57.5</v>
      </c>
      <c r="H12" s="315"/>
      <c r="I12" s="331" t="s">
        <v>171</v>
      </c>
      <c r="J12" s="331" t="s">
        <v>171</v>
      </c>
      <c r="K12" s="332" t="s">
        <v>181</v>
      </c>
      <c r="L12" s="330"/>
      <c r="M12" s="330"/>
      <c r="N12" s="330"/>
    </row>
    <row r="13" ht="19.5" customHeight="1" spans="1:14">
      <c r="A13" s="320" t="s">
        <v>182</v>
      </c>
      <c r="B13" s="321">
        <f t="shared" si="0"/>
        <v>54</v>
      </c>
      <c r="C13" s="321">
        <f t="shared" si="1"/>
        <v>55</v>
      </c>
      <c r="D13" s="320">
        <v>56</v>
      </c>
      <c r="E13" s="321">
        <f t="shared" si="2"/>
        <v>57</v>
      </c>
      <c r="F13" s="321">
        <f t="shared" si="3"/>
        <v>58</v>
      </c>
      <c r="G13" s="321">
        <f>F13+1.5</f>
        <v>59.5</v>
      </c>
      <c r="H13" s="315"/>
      <c r="I13" s="331" t="s">
        <v>183</v>
      </c>
      <c r="J13" s="331" t="s">
        <v>183</v>
      </c>
      <c r="K13" s="332"/>
      <c r="L13" s="330"/>
      <c r="M13" s="330"/>
      <c r="N13" s="330"/>
    </row>
    <row r="14" ht="19.5" customHeight="1" spans="1:14">
      <c r="A14" s="320" t="s">
        <v>184</v>
      </c>
      <c r="B14" s="321">
        <f>C14</f>
        <v>18.5</v>
      </c>
      <c r="C14" s="321">
        <f t="shared" si="1"/>
        <v>18.5</v>
      </c>
      <c r="D14" s="320">
        <v>19.5</v>
      </c>
      <c r="E14" s="321">
        <f>D14</f>
        <v>19.5</v>
      </c>
      <c r="F14" s="321">
        <f>D14+1.5</f>
        <v>21</v>
      </c>
      <c r="G14" s="321">
        <f>F14</f>
        <v>21</v>
      </c>
      <c r="H14" s="315"/>
      <c r="I14" s="331" t="s">
        <v>171</v>
      </c>
      <c r="J14" s="331" t="s">
        <v>171</v>
      </c>
      <c r="K14" s="332"/>
      <c r="L14" s="330"/>
      <c r="M14" s="330"/>
      <c r="N14" s="330"/>
    </row>
    <row r="15" ht="19.5" customHeight="1" spans="1:14">
      <c r="A15" s="320" t="s">
        <v>185</v>
      </c>
      <c r="B15" s="321">
        <f>C15-3</f>
        <v>63</v>
      </c>
      <c r="C15" s="321">
        <f>D15-4</f>
        <v>66</v>
      </c>
      <c r="D15" s="321">
        <v>70</v>
      </c>
      <c r="E15" s="321">
        <f>D15+4</f>
        <v>74</v>
      </c>
      <c r="F15" s="321">
        <f>E15+6</f>
        <v>80</v>
      </c>
      <c r="G15" s="321">
        <f>F15+4</f>
        <v>84</v>
      </c>
      <c r="H15" s="315"/>
      <c r="I15" s="331"/>
      <c r="J15" s="94"/>
      <c r="K15" s="332" t="s">
        <v>186</v>
      </c>
      <c r="L15" s="330"/>
      <c r="M15" s="330"/>
      <c r="N15" s="330"/>
    </row>
    <row r="16" ht="19.5" customHeight="1" spans="1:14">
      <c r="A16" s="320" t="s">
        <v>187</v>
      </c>
      <c r="B16" s="321">
        <f t="shared" ref="B16:G16" si="5">B15-3</f>
        <v>60</v>
      </c>
      <c r="C16" s="321">
        <f t="shared" si="5"/>
        <v>63</v>
      </c>
      <c r="D16" s="321">
        <v>67</v>
      </c>
      <c r="E16" s="321">
        <f t="shared" si="5"/>
        <v>71</v>
      </c>
      <c r="F16" s="321">
        <f t="shared" si="5"/>
        <v>77</v>
      </c>
      <c r="G16" s="321">
        <f t="shared" si="5"/>
        <v>81</v>
      </c>
      <c r="H16" s="315"/>
      <c r="I16" s="331"/>
      <c r="J16" s="94"/>
      <c r="K16" s="332"/>
      <c r="L16" s="330"/>
      <c r="M16" s="330"/>
      <c r="N16" s="330"/>
    </row>
    <row r="17" spans="1:14">
      <c r="A17" s="86" t="s">
        <v>188</v>
      </c>
      <c r="D17" s="87"/>
      <c r="E17" s="87"/>
      <c r="F17" s="87"/>
      <c r="G17" s="87"/>
      <c r="H17" s="87"/>
      <c r="I17" s="100"/>
      <c r="J17" s="100"/>
      <c r="K17" s="87"/>
      <c r="L17" s="87"/>
      <c r="M17" s="87"/>
      <c r="N17" s="87"/>
    </row>
    <row r="18" ht="14.25" spans="1:14">
      <c r="A18" s="66" t="s">
        <v>189</v>
      </c>
      <c r="D18" s="87"/>
      <c r="E18" s="87"/>
      <c r="F18" s="87"/>
      <c r="G18" s="87"/>
      <c r="H18" s="87"/>
      <c r="I18" s="100"/>
      <c r="J18" s="100"/>
      <c r="K18" s="87"/>
      <c r="L18" s="87"/>
      <c r="M18" s="87"/>
      <c r="N18" s="87"/>
    </row>
    <row r="19" ht="14.25" spans="1:14">
      <c r="A19" s="87"/>
      <c r="B19" s="87"/>
      <c r="C19" s="87"/>
      <c r="D19" s="87"/>
      <c r="E19" s="87"/>
      <c r="F19" s="87"/>
      <c r="G19" s="87"/>
      <c r="H19" s="87"/>
      <c r="I19" s="101" t="s">
        <v>190</v>
      </c>
      <c r="J19" s="101"/>
      <c r="K19" s="86" t="s">
        <v>191</v>
      </c>
      <c r="L19" s="86"/>
      <c r="M19" s="86" t="s">
        <v>192</v>
      </c>
      <c r="N19" s="86" t="s">
        <v>147</v>
      </c>
    </row>
    <row r="20" customHeight="1" spans="9:14">
      <c r="I20" s="101"/>
      <c r="J20" s="101"/>
      <c r="K20" s="86"/>
      <c r="L20" s="86"/>
      <c r="M20" s="86"/>
      <c r="N20" s="86"/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00" customWidth="1"/>
    <col min="2" max="16384" width="10" style="200"/>
  </cols>
  <sheetData>
    <row r="1" ht="22.5" customHeight="1" spans="1:11">
      <c r="A1" s="201" t="s">
        <v>193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7.25" customHeight="1" spans="1:11">
      <c r="A2" s="202" t="s">
        <v>53</v>
      </c>
      <c r="B2" s="105" t="s">
        <v>54</v>
      </c>
      <c r="C2" s="105"/>
      <c r="D2" s="203" t="s">
        <v>55</v>
      </c>
      <c r="E2" s="203"/>
      <c r="F2" s="105" t="s">
        <v>194</v>
      </c>
      <c r="G2" s="105"/>
      <c r="H2" s="204" t="s">
        <v>57</v>
      </c>
      <c r="I2" s="287" t="s">
        <v>195</v>
      </c>
      <c r="J2" s="287"/>
      <c r="K2" s="288"/>
    </row>
    <row r="3" customHeight="1" spans="1:11">
      <c r="A3" s="205" t="s">
        <v>58</v>
      </c>
      <c r="B3" s="206"/>
      <c r="C3" s="207"/>
      <c r="D3" s="208" t="s">
        <v>59</v>
      </c>
      <c r="E3" s="209"/>
      <c r="F3" s="209"/>
      <c r="G3" s="210"/>
      <c r="H3" s="208" t="s">
        <v>60</v>
      </c>
      <c r="I3" s="209"/>
      <c r="J3" s="209"/>
      <c r="K3" s="210"/>
    </row>
    <row r="4" customHeight="1" spans="1:11">
      <c r="A4" s="211" t="s">
        <v>61</v>
      </c>
      <c r="B4" s="212" t="s">
        <v>196</v>
      </c>
      <c r="C4" s="213"/>
      <c r="D4" s="211" t="s">
        <v>63</v>
      </c>
      <c r="E4" s="214"/>
      <c r="F4" s="215">
        <v>45721</v>
      </c>
      <c r="G4" s="216"/>
      <c r="H4" s="211" t="s">
        <v>197</v>
      </c>
      <c r="I4" s="214"/>
      <c r="J4" s="240" t="s">
        <v>66</v>
      </c>
      <c r="K4" s="289" t="s">
        <v>67</v>
      </c>
    </row>
    <row r="5" customHeight="1" spans="1:11">
      <c r="A5" s="217" t="s">
        <v>68</v>
      </c>
      <c r="B5" s="212" t="s">
        <v>198</v>
      </c>
      <c r="C5" s="213"/>
      <c r="D5" s="211" t="s">
        <v>199</v>
      </c>
      <c r="E5" s="214"/>
      <c r="F5" s="218">
        <v>1</v>
      </c>
      <c r="G5" s="219"/>
      <c r="H5" s="211" t="s">
        <v>200</v>
      </c>
      <c r="I5" s="214"/>
      <c r="J5" s="240" t="s">
        <v>66</v>
      </c>
      <c r="K5" s="289" t="s">
        <v>67</v>
      </c>
    </row>
    <row r="6" customHeight="1" spans="1:11">
      <c r="A6" s="211" t="s">
        <v>72</v>
      </c>
      <c r="B6" s="220">
        <v>4</v>
      </c>
      <c r="C6" s="221">
        <v>6</v>
      </c>
      <c r="D6" s="211" t="s">
        <v>201</v>
      </c>
      <c r="E6" s="214"/>
      <c r="F6" s="218">
        <v>0.5</v>
      </c>
      <c r="G6" s="219"/>
      <c r="H6" s="222" t="s">
        <v>202</v>
      </c>
      <c r="I6" s="263"/>
      <c r="J6" s="263"/>
      <c r="K6" s="290"/>
    </row>
    <row r="7" customHeight="1" spans="1:11">
      <c r="A7" s="211" t="s">
        <v>75</v>
      </c>
      <c r="B7" s="223">
        <v>11684</v>
      </c>
      <c r="C7" s="224"/>
      <c r="D7" s="211" t="s">
        <v>203</v>
      </c>
      <c r="E7" s="214"/>
      <c r="F7" s="218">
        <v>0.3</v>
      </c>
      <c r="G7" s="219"/>
      <c r="H7" s="225" t="s">
        <v>204</v>
      </c>
      <c r="I7" s="240"/>
      <c r="J7" s="240"/>
      <c r="K7" s="289"/>
    </row>
    <row r="8" customHeight="1" spans="1:11">
      <c r="A8" s="226" t="s">
        <v>79</v>
      </c>
      <c r="B8" s="227" t="s">
        <v>205</v>
      </c>
      <c r="C8" s="228"/>
      <c r="D8" s="229" t="s">
        <v>81</v>
      </c>
      <c r="E8" s="230"/>
      <c r="F8" s="231">
        <v>45721</v>
      </c>
      <c r="G8" s="232"/>
      <c r="H8" s="229"/>
      <c r="I8" s="230"/>
      <c r="J8" s="230"/>
      <c r="K8" s="291"/>
    </row>
    <row r="9" customHeight="1" spans="1:11">
      <c r="A9" s="233" t="s">
        <v>206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customHeight="1" spans="1:11">
      <c r="A10" s="234" t="s">
        <v>86</v>
      </c>
      <c r="B10" s="235" t="s">
        <v>87</v>
      </c>
      <c r="C10" s="236" t="s">
        <v>88</v>
      </c>
      <c r="D10" s="237"/>
      <c r="E10" s="238" t="s">
        <v>91</v>
      </c>
      <c r="F10" s="235" t="s">
        <v>87</v>
      </c>
      <c r="G10" s="236" t="s">
        <v>88</v>
      </c>
      <c r="H10" s="235"/>
      <c r="I10" s="238" t="s">
        <v>89</v>
      </c>
      <c r="J10" s="235" t="s">
        <v>87</v>
      </c>
      <c r="K10" s="292" t="s">
        <v>88</v>
      </c>
    </row>
    <row r="11" customHeight="1" spans="1:11">
      <c r="A11" s="217" t="s">
        <v>92</v>
      </c>
      <c r="B11" s="239" t="s">
        <v>87</v>
      </c>
      <c r="C11" s="240" t="s">
        <v>88</v>
      </c>
      <c r="D11" s="241"/>
      <c r="E11" s="242" t="s">
        <v>94</v>
      </c>
      <c r="F11" s="239" t="s">
        <v>87</v>
      </c>
      <c r="G11" s="240" t="s">
        <v>88</v>
      </c>
      <c r="H11" s="239"/>
      <c r="I11" s="242" t="s">
        <v>99</v>
      </c>
      <c r="J11" s="239" t="s">
        <v>87</v>
      </c>
      <c r="K11" s="289" t="s">
        <v>88</v>
      </c>
    </row>
    <row r="12" customHeight="1" spans="1:11">
      <c r="A12" s="229" t="s">
        <v>207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91"/>
    </row>
    <row r="13" customHeight="1" spans="1:11">
      <c r="A13" s="243" t="s">
        <v>208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customHeight="1" spans="1:11">
      <c r="A14" s="244" t="s">
        <v>209</v>
      </c>
      <c r="B14" s="245"/>
      <c r="C14" s="245"/>
      <c r="D14" s="245"/>
      <c r="E14" s="245"/>
      <c r="F14" s="245"/>
      <c r="G14" s="245"/>
      <c r="H14" s="246"/>
      <c r="I14" s="293"/>
      <c r="J14" s="293"/>
      <c r="K14" s="294"/>
    </row>
    <row r="15" customHeight="1" spans="1:11">
      <c r="A15" s="244" t="s">
        <v>210</v>
      </c>
      <c r="B15" s="245"/>
      <c r="C15" s="245"/>
      <c r="D15" s="245"/>
      <c r="E15" s="245"/>
      <c r="F15" s="245"/>
      <c r="G15" s="245"/>
      <c r="H15" s="246"/>
      <c r="I15" s="295"/>
      <c r="J15" s="296"/>
      <c r="K15" s="297"/>
    </row>
    <row r="16" customHeight="1" spans="1:11">
      <c r="A16" s="247"/>
      <c r="B16" s="248"/>
      <c r="C16" s="248"/>
      <c r="D16" s="248"/>
      <c r="E16" s="248"/>
      <c r="F16" s="248"/>
      <c r="G16" s="248"/>
      <c r="H16" s="248"/>
      <c r="I16" s="248"/>
      <c r="J16" s="248"/>
      <c r="K16" s="298"/>
    </row>
    <row r="17" customHeight="1" spans="1:11">
      <c r="A17" s="243" t="s">
        <v>211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customHeight="1" spans="1:11">
      <c r="A18" s="249" t="s">
        <v>212</v>
      </c>
      <c r="B18" s="250"/>
      <c r="C18" s="250"/>
      <c r="D18" s="250"/>
      <c r="E18" s="251"/>
      <c r="F18" s="251"/>
      <c r="G18" s="251"/>
      <c r="H18" s="251"/>
      <c r="I18" s="293"/>
      <c r="J18" s="293"/>
      <c r="K18" s="294"/>
    </row>
    <row r="19" customHeight="1" spans="1:11">
      <c r="A19" s="252" t="s">
        <v>213</v>
      </c>
      <c r="B19" s="253"/>
      <c r="C19" s="253"/>
      <c r="D19" s="254"/>
      <c r="E19" s="255"/>
      <c r="F19" s="256"/>
      <c r="G19" s="256"/>
      <c r="H19" s="257"/>
      <c r="I19" s="295"/>
      <c r="J19" s="296"/>
      <c r="K19" s="297"/>
    </row>
    <row r="20" customHeight="1" spans="1:11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98"/>
    </row>
    <row r="21" customHeight="1" spans="1:11">
      <c r="A21" s="258" t="s">
        <v>123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</row>
    <row r="22" customHeight="1" spans="1:11">
      <c r="A22" s="104" t="s">
        <v>124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7"/>
    </row>
    <row r="23" customHeight="1" spans="1:11">
      <c r="A23" s="117" t="s">
        <v>125</v>
      </c>
      <c r="B23" s="119"/>
      <c r="C23" s="240" t="s">
        <v>66</v>
      </c>
      <c r="D23" s="240" t="s">
        <v>67</v>
      </c>
      <c r="E23" s="116"/>
      <c r="F23" s="116"/>
      <c r="G23" s="116"/>
      <c r="H23" s="116"/>
      <c r="I23" s="116"/>
      <c r="J23" s="116"/>
      <c r="K23" s="171"/>
    </row>
    <row r="24" customHeight="1" spans="1:11">
      <c r="A24" s="259" t="s">
        <v>214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99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300"/>
    </row>
    <row r="26" customHeight="1" spans="1:11">
      <c r="A26" s="233" t="s">
        <v>134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customHeight="1" spans="1:11">
      <c r="A27" s="205" t="s">
        <v>135</v>
      </c>
      <c r="B27" s="236" t="s">
        <v>97</v>
      </c>
      <c r="C27" s="236" t="s">
        <v>98</v>
      </c>
      <c r="D27" s="236" t="s">
        <v>90</v>
      </c>
      <c r="E27" s="206" t="s">
        <v>136</v>
      </c>
      <c r="F27" s="236" t="s">
        <v>97</v>
      </c>
      <c r="G27" s="236" t="s">
        <v>98</v>
      </c>
      <c r="H27" s="236" t="s">
        <v>90</v>
      </c>
      <c r="I27" s="206" t="s">
        <v>137</v>
      </c>
      <c r="J27" s="236" t="s">
        <v>97</v>
      </c>
      <c r="K27" s="292" t="s">
        <v>98</v>
      </c>
    </row>
    <row r="28" customHeight="1" spans="1:11">
      <c r="A28" s="222" t="s">
        <v>89</v>
      </c>
      <c r="B28" s="240" t="s">
        <v>97</v>
      </c>
      <c r="C28" s="240" t="s">
        <v>98</v>
      </c>
      <c r="D28" s="240" t="s">
        <v>90</v>
      </c>
      <c r="E28" s="263" t="s">
        <v>96</v>
      </c>
      <c r="F28" s="240" t="s">
        <v>97</v>
      </c>
      <c r="G28" s="240" t="s">
        <v>98</v>
      </c>
      <c r="H28" s="240" t="s">
        <v>90</v>
      </c>
      <c r="I28" s="263" t="s">
        <v>107</v>
      </c>
      <c r="J28" s="240" t="s">
        <v>97</v>
      </c>
      <c r="K28" s="289" t="s">
        <v>98</v>
      </c>
    </row>
    <row r="29" customHeight="1" spans="1:11">
      <c r="A29" s="211" t="s">
        <v>215</v>
      </c>
      <c r="B29" s="264"/>
      <c r="C29" s="264"/>
      <c r="D29" s="264"/>
      <c r="E29" s="264"/>
      <c r="F29" s="264"/>
      <c r="G29" s="264"/>
      <c r="H29" s="264"/>
      <c r="I29" s="264"/>
      <c r="J29" s="264"/>
      <c r="K29" s="301"/>
    </row>
    <row r="30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302"/>
    </row>
    <row r="31" customHeight="1" spans="1:11">
      <c r="A31" s="267" t="s">
        <v>216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ht="17.25" customHeight="1" spans="1:1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303"/>
    </row>
    <row r="33" ht="17.25" customHeight="1" spans="1:11">
      <c r="A33" s="270" t="s">
        <v>217</v>
      </c>
      <c r="B33" s="271"/>
      <c r="C33" s="271"/>
      <c r="D33" s="271"/>
      <c r="E33" s="271"/>
      <c r="F33" s="271"/>
      <c r="G33" s="271"/>
      <c r="H33" s="271"/>
      <c r="I33" s="271"/>
      <c r="J33" s="271"/>
      <c r="K33" s="304"/>
    </row>
    <row r="34" ht="17.25" customHeight="1" spans="1:11">
      <c r="A34" s="270" t="s">
        <v>218</v>
      </c>
      <c r="B34" s="271"/>
      <c r="C34" s="271"/>
      <c r="D34" s="271"/>
      <c r="E34" s="271"/>
      <c r="F34" s="271"/>
      <c r="G34" s="271"/>
      <c r="H34" s="271"/>
      <c r="I34" s="271"/>
      <c r="J34" s="271"/>
      <c r="K34" s="304"/>
    </row>
    <row r="35" ht="17.25" customHeight="1" spans="1:1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304"/>
    </row>
    <row r="36" ht="17.25" customHeight="1" spans="1:1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304"/>
    </row>
    <row r="37" ht="17.25" customHeight="1" spans="1:1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304"/>
    </row>
    <row r="38" ht="17.25" customHeight="1" spans="1:1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304"/>
    </row>
    <row r="39" ht="17.25" customHeight="1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304"/>
    </row>
    <row r="40" ht="17.25" customHeight="1" spans="1:1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304"/>
    </row>
    <row r="41" ht="17.25" customHeight="1" spans="1:1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304"/>
    </row>
    <row r="42" ht="17.25" customHeight="1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304"/>
    </row>
    <row r="43" ht="17.25" customHeight="1" spans="1:11">
      <c r="A43" s="265" t="s">
        <v>133</v>
      </c>
      <c r="B43" s="266"/>
      <c r="C43" s="266"/>
      <c r="D43" s="266"/>
      <c r="E43" s="266"/>
      <c r="F43" s="266"/>
      <c r="G43" s="266"/>
      <c r="H43" s="266"/>
      <c r="I43" s="266"/>
      <c r="J43" s="266"/>
      <c r="K43" s="302"/>
    </row>
    <row r="44" customHeight="1" spans="1:11">
      <c r="A44" s="267" t="s">
        <v>219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ht="18" customHeight="1" spans="1:11">
      <c r="A45" s="272" t="s">
        <v>207</v>
      </c>
      <c r="B45" s="273"/>
      <c r="C45" s="273"/>
      <c r="D45" s="273"/>
      <c r="E45" s="273"/>
      <c r="F45" s="273"/>
      <c r="G45" s="273"/>
      <c r="H45" s="273"/>
      <c r="I45" s="273"/>
      <c r="J45" s="273"/>
      <c r="K45" s="305"/>
    </row>
    <row r="46" ht="18" customHeight="1" spans="1:11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305"/>
    </row>
    <row r="47" ht="18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300"/>
    </row>
    <row r="48" ht="21" customHeight="1" spans="1:11">
      <c r="A48" s="274" t="s">
        <v>141</v>
      </c>
      <c r="B48" s="275" t="s">
        <v>220</v>
      </c>
      <c r="C48" s="275"/>
      <c r="D48" s="276" t="s">
        <v>143</v>
      </c>
      <c r="E48" s="277" t="s">
        <v>221</v>
      </c>
      <c r="F48" s="276" t="s">
        <v>145</v>
      </c>
      <c r="G48" s="278">
        <v>45711</v>
      </c>
      <c r="H48" s="279" t="s">
        <v>146</v>
      </c>
      <c r="I48" s="279"/>
      <c r="J48" s="275" t="s">
        <v>221</v>
      </c>
      <c r="K48" s="306"/>
    </row>
    <row r="49" customHeight="1" spans="1:11">
      <c r="A49" s="280" t="s">
        <v>148</v>
      </c>
      <c r="B49" s="281"/>
      <c r="C49" s="281"/>
      <c r="D49" s="281"/>
      <c r="E49" s="281"/>
      <c r="F49" s="281"/>
      <c r="G49" s="281"/>
      <c r="H49" s="281"/>
      <c r="I49" s="281"/>
      <c r="J49" s="281"/>
      <c r="K49" s="307"/>
    </row>
    <row r="50" customHeight="1" spans="1:11">
      <c r="A50" s="282" t="s">
        <v>222</v>
      </c>
      <c r="B50" s="283"/>
      <c r="C50" s="283"/>
      <c r="D50" s="283"/>
      <c r="E50" s="283"/>
      <c r="F50" s="283"/>
      <c r="G50" s="283"/>
      <c r="H50" s="283"/>
      <c r="I50" s="283"/>
      <c r="J50" s="283"/>
      <c r="K50" s="308"/>
    </row>
    <row r="51" customHeight="1" spans="1:1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309"/>
    </row>
    <row r="52" ht="21" customHeight="1" spans="1:11">
      <c r="A52" s="274" t="s">
        <v>141</v>
      </c>
      <c r="B52" s="286"/>
      <c r="C52" s="286"/>
      <c r="D52" s="276" t="s">
        <v>143</v>
      </c>
      <c r="E52" s="276"/>
      <c r="F52" s="276" t="s">
        <v>145</v>
      </c>
      <c r="G52" s="276"/>
      <c r="H52" s="279" t="s">
        <v>146</v>
      </c>
      <c r="I52" s="279"/>
      <c r="J52" s="310"/>
      <c r="K52" s="31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6" customWidth="1"/>
    <col min="2" max="7" width="9.33333333333333" style="66" customWidth="1"/>
    <col min="8" max="8" width="1.33333333333333" style="66" customWidth="1"/>
    <col min="9" max="9" width="16.5" style="66" customWidth="1"/>
    <col min="10" max="10" width="17" style="66" customWidth="1"/>
    <col min="11" max="11" width="18.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22.5" customHeight="1" spans="1:14">
      <c r="A1" s="68" t="s">
        <v>150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.5" customHeight="1" spans="1:14">
      <c r="A2" s="70" t="s">
        <v>61</v>
      </c>
      <c r="B2" s="71" t="s">
        <v>196</v>
      </c>
      <c r="C2" s="71"/>
      <c r="D2" s="72" t="s">
        <v>68</v>
      </c>
      <c r="E2" s="71" t="s">
        <v>198</v>
      </c>
      <c r="F2" s="71"/>
      <c r="G2" s="71"/>
      <c r="H2" s="73"/>
      <c r="I2" s="194" t="s">
        <v>57</v>
      </c>
      <c r="J2" s="195" t="s">
        <v>195</v>
      </c>
      <c r="K2" s="195"/>
      <c r="L2" s="195"/>
      <c r="M2" s="195"/>
      <c r="N2" s="196"/>
    </row>
    <row r="3" ht="22.5" customHeight="1" spans="1:14">
      <c r="A3" s="74" t="s">
        <v>151</v>
      </c>
      <c r="B3" s="75" t="s">
        <v>152</v>
      </c>
      <c r="C3" s="75"/>
      <c r="D3" s="75"/>
      <c r="E3" s="75"/>
      <c r="F3" s="75"/>
      <c r="G3" s="75"/>
      <c r="H3" s="76"/>
      <c r="I3" s="74" t="s">
        <v>153</v>
      </c>
      <c r="J3" s="74"/>
      <c r="K3" s="74"/>
      <c r="L3" s="74"/>
      <c r="M3" s="74"/>
      <c r="N3" s="197"/>
    </row>
    <row r="4" ht="22.5" customHeight="1" spans="1:14">
      <c r="A4" s="74"/>
      <c r="B4" s="77" t="s">
        <v>223</v>
      </c>
      <c r="C4" s="77" t="s">
        <v>224</v>
      </c>
      <c r="D4" s="77" t="s">
        <v>225</v>
      </c>
      <c r="E4" s="77" t="s">
        <v>226</v>
      </c>
      <c r="F4" s="77" t="s">
        <v>227</v>
      </c>
      <c r="G4" s="77" t="s">
        <v>228</v>
      </c>
      <c r="H4" s="76"/>
      <c r="I4" s="198" t="s">
        <v>229</v>
      </c>
      <c r="J4" s="198" t="s">
        <v>230</v>
      </c>
      <c r="K4" s="198" t="s">
        <v>231</v>
      </c>
      <c r="L4" s="198" t="s">
        <v>232</v>
      </c>
      <c r="M4" s="198" t="s">
        <v>233</v>
      </c>
      <c r="N4" s="198" t="s">
        <v>234</v>
      </c>
    </row>
    <row r="5" ht="22.5" customHeight="1" spans="1:14">
      <c r="A5" s="74"/>
      <c r="B5" s="78"/>
      <c r="C5" s="78"/>
      <c r="D5" s="79"/>
      <c r="E5" s="78"/>
      <c r="F5" s="78"/>
      <c r="G5" s="78"/>
      <c r="H5" s="76"/>
      <c r="I5" s="94" t="s">
        <v>235</v>
      </c>
      <c r="J5" s="94" t="s">
        <v>235</v>
      </c>
      <c r="K5" s="94" t="s">
        <v>235</v>
      </c>
      <c r="L5" s="94" t="s">
        <v>235</v>
      </c>
      <c r="M5" s="94" t="s">
        <v>235</v>
      </c>
      <c r="N5" s="94" t="s">
        <v>235</v>
      </c>
    </row>
    <row r="6" ht="22.5" customHeight="1" spans="1:14">
      <c r="A6" s="77" t="s">
        <v>170</v>
      </c>
      <c r="B6" s="77" t="s">
        <v>236</v>
      </c>
      <c r="C6" s="77" t="s">
        <v>237</v>
      </c>
      <c r="D6" s="77" t="s">
        <v>238</v>
      </c>
      <c r="E6" s="77" t="s">
        <v>239</v>
      </c>
      <c r="F6" s="77" t="s">
        <v>240</v>
      </c>
      <c r="G6" s="77" t="s">
        <v>241</v>
      </c>
      <c r="H6" s="76"/>
      <c r="I6" s="94" t="s">
        <v>242</v>
      </c>
      <c r="J6" s="94" t="s">
        <v>243</v>
      </c>
      <c r="K6" s="94" t="s">
        <v>244</v>
      </c>
      <c r="L6" s="94" t="s">
        <v>244</v>
      </c>
      <c r="M6" s="94" t="s">
        <v>245</v>
      </c>
      <c r="N6" s="96" t="s">
        <v>246</v>
      </c>
    </row>
    <row r="7" ht="22.5" customHeight="1" spans="1:14">
      <c r="A7" s="77" t="s">
        <v>174</v>
      </c>
      <c r="B7" s="77" t="s">
        <v>247</v>
      </c>
      <c r="C7" s="77" t="s">
        <v>248</v>
      </c>
      <c r="D7" s="77" t="s">
        <v>249</v>
      </c>
      <c r="E7" s="77" t="s">
        <v>250</v>
      </c>
      <c r="F7" s="77" t="s">
        <v>251</v>
      </c>
      <c r="G7" s="77" t="s">
        <v>252</v>
      </c>
      <c r="H7" s="76"/>
      <c r="I7" s="94" t="s">
        <v>253</v>
      </c>
      <c r="J7" s="94" t="s">
        <v>254</v>
      </c>
      <c r="K7" s="94" t="s">
        <v>254</v>
      </c>
      <c r="L7" s="94" t="s">
        <v>253</v>
      </c>
      <c r="M7" s="94" t="s">
        <v>253</v>
      </c>
      <c r="N7" s="96" t="s">
        <v>253</v>
      </c>
    </row>
    <row r="8" ht="22.5" customHeight="1" spans="1:14">
      <c r="A8" s="77" t="s">
        <v>176</v>
      </c>
      <c r="B8" s="77" t="s">
        <v>255</v>
      </c>
      <c r="C8" s="77" t="s">
        <v>256</v>
      </c>
      <c r="D8" s="77" t="s">
        <v>257</v>
      </c>
      <c r="E8" s="77" t="s">
        <v>258</v>
      </c>
      <c r="F8" s="77" t="s">
        <v>251</v>
      </c>
      <c r="G8" s="77" t="s">
        <v>252</v>
      </c>
      <c r="H8" s="76"/>
      <c r="I8" s="94" t="s">
        <v>246</v>
      </c>
      <c r="J8" s="94" t="s">
        <v>246</v>
      </c>
      <c r="K8" s="94" t="s">
        <v>246</v>
      </c>
      <c r="L8" s="97" t="s">
        <v>246</v>
      </c>
      <c r="M8" s="97" t="s">
        <v>246</v>
      </c>
      <c r="N8" s="96" t="s">
        <v>246</v>
      </c>
    </row>
    <row r="9" ht="22.5" customHeight="1" spans="1:14">
      <c r="A9" s="77" t="s">
        <v>177</v>
      </c>
      <c r="B9" s="77" t="s">
        <v>259</v>
      </c>
      <c r="C9" s="77" t="s">
        <v>260</v>
      </c>
      <c r="D9" s="77" t="s">
        <v>261</v>
      </c>
      <c r="E9" s="77" t="s">
        <v>262</v>
      </c>
      <c r="F9" s="77" t="s">
        <v>263</v>
      </c>
      <c r="G9" s="77" t="s">
        <v>264</v>
      </c>
      <c r="H9" s="76"/>
      <c r="I9" s="94" t="s">
        <v>246</v>
      </c>
      <c r="J9" s="94" t="s">
        <v>265</v>
      </c>
      <c r="K9" s="94" t="s">
        <v>246</v>
      </c>
      <c r="L9" s="97" t="s">
        <v>246</v>
      </c>
      <c r="M9" s="97" t="s">
        <v>246</v>
      </c>
      <c r="N9" s="96" t="s">
        <v>266</v>
      </c>
    </row>
    <row r="10" ht="22.5" customHeight="1" spans="1:14">
      <c r="A10" s="77" t="s">
        <v>267</v>
      </c>
      <c r="B10" s="77" t="s">
        <v>268</v>
      </c>
      <c r="C10" s="77" t="s">
        <v>269</v>
      </c>
      <c r="D10" s="77" t="s">
        <v>270</v>
      </c>
      <c r="E10" s="77" t="s">
        <v>271</v>
      </c>
      <c r="F10" s="77" t="s">
        <v>272</v>
      </c>
      <c r="G10" s="77" t="s">
        <v>273</v>
      </c>
      <c r="H10" s="76"/>
      <c r="I10" s="94" t="s">
        <v>274</v>
      </c>
      <c r="J10" s="94" t="s">
        <v>275</v>
      </c>
      <c r="K10" s="94" t="s">
        <v>276</v>
      </c>
      <c r="L10" s="97" t="s">
        <v>246</v>
      </c>
      <c r="M10" s="94" t="s">
        <v>276</v>
      </c>
      <c r="N10" s="96" t="s">
        <v>246</v>
      </c>
    </row>
    <row r="11" ht="22.5" customHeight="1" spans="1:14">
      <c r="A11" s="77" t="s">
        <v>277</v>
      </c>
      <c r="B11" s="77" t="s">
        <v>278</v>
      </c>
      <c r="C11" s="77" t="s">
        <v>279</v>
      </c>
      <c r="D11" s="77" t="s">
        <v>280</v>
      </c>
      <c r="E11" s="77" t="s">
        <v>281</v>
      </c>
      <c r="F11" s="77" t="s">
        <v>282</v>
      </c>
      <c r="G11" s="77" t="s">
        <v>283</v>
      </c>
      <c r="H11" s="76"/>
      <c r="I11" s="97" t="s">
        <v>246</v>
      </c>
      <c r="J11" s="97" t="s">
        <v>246</v>
      </c>
      <c r="K11" s="97" t="s">
        <v>246</v>
      </c>
      <c r="L11" s="97" t="s">
        <v>246</v>
      </c>
      <c r="M11" s="97" t="s">
        <v>246</v>
      </c>
      <c r="N11" s="96" t="s">
        <v>246</v>
      </c>
    </row>
    <row r="12" ht="22.5" customHeight="1" spans="1:14">
      <c r="A12" s="77" t="s">
        <v>284</v>
      </c>
      <c r="B12" s="77" t="s">
        <v>285</v>
      </c>
      <c r="C12" s="77" t="s">
        <v>286</v>
      </c>
      <c r="D12" s="77" t="s">
        <v>287</v>
      </c>
      <c r="E12" s="77" t="s">
        <v>288</v>
      </c>
      <c r="F12" s="77" t="s">
        <v>279</v>
      </c>
      <c r="G12" s="77" t="s">
        <v>289</v>
      </c>
      <c r="H12" s="76"/>
      <c r="I12" s="97" t="s">
        <v>246</v>
      </c>
      <c r="J12" s="97" t="s">
        <v>246</v>
      </c>
      <c r="K12" s="97" t="s">
        <v>246</v>
      </c>
      <c r="L12" s="97" t="s">
        <v>246</v>
      </c>
      <c r="M12" s="97" t="s">
        <v>246</v>
      </c>
      <c r="N12" s="96" t="s">
        <v>246</v>
      </c>
    </row>
    <row r="13" ht="22.5" customHeight="1" spans="1:14">
      <c r="A13" s="77" t="s">
        <v>290</v>
      </c>
      <c r="B13" s="77" t="s">
        <v>291</v>
      </c>
      <c r="C13" s="77" t="s">
        <v>292</v>
      </c>
      <c r="D13" s="77" t="s">
        <v>293</v>
      </c>
      <c r="E13" s="77" t="s">
        <v>294</v>
      </c>
      <c r="F13" s="77" t="s">
        <v>295</v>
      </c>
      <c r="G13" s="77" t="s">
        <v>296</v>
      </c>
      <c r="H13" s="76"/>
      <c r="I13" s="94" t="s">
        <v>266</v>
      </c>
      <c r="J13" s="94" t="s">
        <v>297</v>
      </c>
      <c r="K13" s="97" t="s">
        <v>246</v>
      </c>
      <c r="L13" s="94" t="s">
        <v>183</v>
      </c>
      <c r="M13" s="94" t="s">
        <v>179</v>
      </c>
      <c r="N13" s="96" t="s">
        <v>246</v>
      </c>
    </row>
    <row r="14" ht="22.5" customHeight="1" spans="1:14">
      <c r="A14" s="77" t="s">
        <v>298</v>
      </c>
      <c r="B14" s="77" t="s">
        <v>299</v>
      </c>
      <c r="C14" s="77" t="s">
        <v>300</v>
      </c>
      <c r="D14" s="77" t="s">
        <v>301</v>
      </c>
      <c r="E14" s="77" t="s">
        <v>302</v>
      </c>
      <c r="F14" s="77" t="s">
        <v>303</v>
      </c>
      <c r="G14" s="77" t="s">
        <v>304</v>
      </c>
      <c r="H14" s="76"/>
      <c r="I14" s="97" t="s">
        <v>246</v>
      </c>
      <c r="J14" s="97" t="s">
        <v>246</v>
      </c>
      <c r="K14" s="97" t="s">
        <v>246</v>
      </c>
      <c r="L14" s="97" t="s">
        <v>246</v>
      </c>
      <c r="M14" s="97" t="s">
        <v>246</v>
      </c>
      <c r="N14" s="96" t="s">
        <v>246</v>
      </c>
    </row>
    <row r="15" ht="22.5" customHeight="1" spans="1:14">
      <c r="A15" s="77" t="s">
        <v>178</v>
      </c>
      <c r="B15" s="77" t="s">
        <v>305</v>
      </c>
      <c r="C15" s="77" t="s">
        <v>305</v>
      </c>
      <c r="D15" s="77" t="s">
        <v>306</v>
      </c>
      <c r="E15" s="77" t="s">
        <v>305</v>
      </c>
      <c r="F15" s="77" t="s">
        <v>305</v>
      </c>
      <c r="G15" s="77" t="s">
        <v>305</v>
      </c>
      <c r="H15" s="76"/>
      <c r="I15" s="97" t="s">
        <v>246</v>
      </c>
      <c r="J15" s="97" t="s">
        <v>246</v>
      </c>
      <c r="K15" s="97" t="s">
        <v>246</v>
      </c>
      <c r="L15" s="97" t="s">
        <v>246</v>
      </c>
      <c r="M15" s="97" t="s">
        <v>246</v>
      </c>
      <c r="N15" s="96" t="s">
        <v>246</v>
      </c>
    </row>
    <row r="16" ht="22.5" customHeight="1" spans="1:14">
      <c r="A16" s="80"/>
      <c r="B16" s="78"/>
      <c r="C16" s="78"/>
      <c r="D16" s="81"/>
      <c r="E16" s="78"/>
      <c r="F16" s="78"/>
      <c r="G16" s="78"/>
      <c r="H16" s="76"/>
      <c r="I16" s="98"/>
      <c r="J16" s="98"/>
      <c r="K16" s="98"/>
      <c r="L16" s="98"/>
      <c r="M16" s="98"/>
      <c r="N16" s="99"/>
    </row>
    <row r="17" ht="22.5" customHeight="1" spans="1:14">
      <c r="A17" s="80"/>
      <c r="B17" s="78"/>
      <c r="C17" s="78"/>
      <c r="D17" s="81"/>
      <c r="E17" s="78"/>
      <c r="F17" s="78"/>
      <c r="G17" s="78"/>
      <c r="H17" s="76"/>
      <c r="I17" s="98"/>
      <c r="J17" s="98"/>
      <c r="K17" s="98"/>
      <c r="L17" s="98"/>
      <c r="M17" s="98"/>
      <c r="N17" s="99"/>
    </row>
    <row r="18" ht="22.5" customHeight="1" spans="1:14">
      <c r="A18" s="82"/>
      <c r="B18" s="83"/>
      <c r="C18" s="84"/>
      <c r="D18" s="85"/>
      <c r="E18" s="84"/>
      <c r="F18" s="84"/>
      <c r="G18" s="84"/>
      <c r="H18" s="76"/>
      <c r="I18" s="98"/>
      <c r="J18" s="98"/>
      <c r="K18" s="98"/>
      <c r="L18" s="98"/>
      <c r="M18" s="98"/>
      <c r="N18" s="99"/>
    </row>
    <row r="19" ht="14.25" spans="1:14">
      <c r="A19" s="86" t="s">
        <v>188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ht="14.25" spans="1:14">
      <c r="A20" s="66" t="s">
        <v>307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ht="14.25" spans="1:13">
      <c r="A21" s="87"/>
      <c r="B21" s="87"/>
      <c r="C21" s="87"/>
      <c r="D21" s="87"/>
      <c r="E21" s="87"/>
      <c r="F21" s="87"/>
      <c r="G21" s="87"/>
      <c r="H21" s="87"/>
      <c r="I21" s="86" t="s">
        <v>308</v>
      </c>
      <c r="J21" s="199"/>
      <c r="K21" s="86" t="s">
        <v>309</v>
      </c>
      <c r="L21" s="86"/>
      <c r="M21" s="86" t="s">
        <v>310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7" sqref="A17:K17"/>
    </sheetView>
  </sheetViews>
  <sheetFormatPr defaultColWidth="10.1666666666667" defaultRowHeight="14.25"/>
  <cols>
    <col min="1" max="1" width="9.66666666666667" style="102" customWidth="1"/>
    <col min="2" max="2" width="11.1666666666667" style="102" customWidth="1"/>
    <col min="3" max="3" width="9.16666666666667" style="102" customWidth="1"/>
    <col min="4" max="4" width="9.5" style="102" customWidth="1"/>
    <col min="5" max="5" width="10.1666666666667" style="102" customWidth="1"/>
    <col min="6" max="6" width="10.3333333333333" style="102" customWidth="1"/>
    <col min="7" max="7" width="9.5" style="102" customWidth="1"/>
    <col min="8" max="8" width="9.16666666666667" style="102" customWidth="1"/>
    <col min="9" max="9" width="8.16666666666667" style="102" customWidth="1"/>
    <col min="10" max="10" width="10.5" style="102" customWidth="1"/>
    <col min="11" max="11" width="12.1666666666667" style="102" customWidth="1"/>
    <col min="12" max="16384" width="10.1666666666667" style="102"/>
  </cols>
  <sheetData>
    <row r="1" ht="26.25" spans="1:11">
      <c r="A1" s="103" t="s">
        <v>311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53</v>
      </c>
      <c r="B2" s="105" t="s">
        <v>54</v>
      </c>
      <c r="C2" s="105"/>
      <c r="D2" s="106" t="s">
        <v>61</v>
      </c>
      <c r="E2" s="107" t="s">
        <v>196</v>
      </c>
      <c r="F2" s="108" t="s">
        <v>312</v>
      </c>
      <c r="G2" s="109" t="s">
        <v>198</v>
      </c>
      <c r="H2" s="110"/>
      <c r="I2" s="141" t="s">
        <v>57</v>
      </c>
      <c r="J2" s="169" t="s">
        <v>195</v>
      </c>
      <c r="K2" s="192"/>
    </row>
    <row r="3" spans="1:11">
      <c r="A3" s="111" t="s">
        <v>75</v>
      </c>
      <c r="B3" s="112">
        <v>48</v>
      </c>
      <c r="C3" s="112"/>
      <c r="D3" s="113" t="s">
        <v>313</v>
      </c>
      <c r="E3" s="114">
        <v>45677</v>
      </c>
      <c r="F3" s="115"/>
      <c r="G3" s="115"/>
      <c r="H3" s="116" t="s">
        <v>314</v>
      </c>
      <c r="I3" s="116"/>
      <c r="J3" s="116"/>
      <c r="K3" s="171"/>
    </row>
    <row r="4" spans="1:11">
      <c r="A4" s="117" t="s">
        <v>72</v>
      </c>
      <c r="B4" s="118">
        <v>2</v>
      </c>
      <c r="C4" s="118">
        <v>4</v>
      </c>
      <c r="D4" s="119" t="s">
        <v>315</v>
      </c>
      <c r="E4" s="115" t="s">
        <v>316</v>
      </c>
      <c r="F4" s="115"/>
      <c r="G4" s="115"/>
      <c r="H4" s="119" t="s">
        <v>317</v>
      </c>
      <c r="I4" s="119"/>
      <c r="J4" s="132" t="s">
        <v>66</v>
      </c>
      <c r="K4" s="172" t="s">
        <v>67</v>
      </c>
    </row>
    <row r="5" spans="1:11">
      <c r="A5" s="117" t="s">
        <v>318</v>
      </c>
      <c r="B5" s="112" t="s">
        <v>319</v>
      </c>
      <c r="C5" s="112"/>
      <c r="D5" s="113" t="s">
        <v>316</v>
      </c>
      <c r="E5" s="113" t="s">
        <v>320</v>
      </c>
      <c r="F5" s="113" t="s">
        <v>321</v>
      </c>
      <c r="G5" s="113" t="s">
        <v>322</v>
      </c>
      <c r="H5" s="119" t="s">
        <v>323</v>
      </c>
      <c r="I5" s="119"/>
      <c r="J5" s="132" t="s">
        <v>66</v>
      </c>
      <c r="K5" s="172" t="s">
        <v>67</v>
      </c>
    </row>
    <row r="6" ht="15" spans="1:11">
      <c r="A6" s="120" t="s">
        <v>324</v>
      </c>
      <c r="B6" s="121">
        <v>48</v>
      </c>
      <c r="C6" s="121"/>
      <c r="D6" s="122" t="s">
        <v>325</v>
      </c>
      <c r="E6" s="123"/>
      <c r="F6" s="124">
        <v>48</v>
      </c>
      <c r="G6" s="122"/>
      <c r="H6" s="125" t="s">
        <v>326</v>
      </c>
      <c r="I6" s="125"/>
      <c r="J6" s="138" t="s">
        <v>66</v>
      </c>
      <c r="K6" s="173" t="s">
        <v>67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327</v>
      </c>
      <c r="B8" s="108" t="s">
        <v>328</v>
      </c>
      <c r="C8" s="108" t="s">
        <v>329</v>
      </c>
      <c r="D8" s="108" t="s">
        <v>330</v>
      </c>
      <c r="E8" s="108" t="s">
        <v>331</v>
      </c>
      <c r="F8" s="108" t="s">
        <v>332</v>
      </c>
      <c r="G8" s="130" t="s">
        <v>333</v>
      </c>
      <c r="H8" s="131"/>
      <c r="I8" s="131"/>
      <c r="J8" s="131"/>
      <c r="K8" s="174"/>
    </row>
    <row r="9" spans="1:11">
      <c r="A9" s="117" t="s">
        <v>334</v>
      </c>
      <c r="B9" s="119"/>
      <c r="C9" s="132" t="s">
        <v>66</v>
      </c>
      <c r="D9" s="132" t="s">
        <v>67</v>
      </c>
      <c r="E9" s="113" t="s">
        <v>335</v>
      </c>
      <c r="F9" s="133" t="s">
        <v>336</v>
      </c>
      <c r="G9" s="134" t="s">
        <v>337</v>
      </c>
      <c r="H9" s="156"/>
      <c r="I9" s="156"/>
      <c r="J9" s="156"/>
      <c r="K9" s="184"/>
    </row>
    <row r="10" spans="1:11">
      <c r="A10" s="117" t="s">
        <v>338</v>
      </c>
      <c r="B10" s="119"/>
      <c r="C10" s="132" t="s">
        <v>66</v>
      </c>
      <c r="D10" s="132" t="s">
        <v>67</v>
      </c>
      <c r="E10" s="113" t="s">
        <v>339</v>
      </c>
      <c r="F10" s="133" t="s">
        <v>337</v>
      </c>
      <c r="G10" s="134" t="s">
        <v>340</v>
      </c>
      <c r="H10" s="156"/>
      <c r="I10" s="156"/>
      <c r="J10" s="156"/>
      <c r="K10" s="184"/>
    </row>
    <row r="11" spans="1:11">
      <c r="A11" s="136" t="s">
        <v>206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6"/>
    </row>
    <row r="12" spans="1:11">
      <c r="A12" s="111" t="s">
        <v>91</v>
      </c>
      <c r="B12" s="132" t="s">
        <v>87</v>
      </c>
      <c r="C12" s="132" t="s">
        <v>88</v>
      </c>
      <c r="D12" s="133"/>
      <c r="E12" s="113" t="s">
        <v>89</v>
      </c>
      <c r="F12" s="132" t="s">
        <v>87</v>
      </c>
      <c r="G12" s="132" t="s">
        <v>88</v>
      </c>
      <c r="H12" s="132"/>
      <c r="I12" s="113" t="s">
        <v>341</v>
      </c>
      <c r="J12" s="132" t="s">
        <v>87</v>
      </c>
      <c r="K12" s="172" t="s">
        <v>88</v>
      </c>
    </row>
    <row r="13" spans="1:11">
      <c r="A13" s="111" t="s">
        <v>94</v>
      </c>
      <c r="B13" s="132" t="s">
        <v>87</v>
      </c>
      <c r="C13" s="132" t="s">
        <v>88</v>
      </c>
      <c r="D13" s="133"/>
      <c r="E13" s="113" t="s">
        <v>99</v>
      </c>
      <c r="F13" s="132" t="s">
        <v>87</v>
      </c>
      <c r="G13" s="132" t="s">
        <v>88</v>
      </c>
      <c r="H13" s="132"/>
      <c r="I13" s="113" t="s">
        <v>342</v>
      </c>
      <c r="J13" s="132" t="s">
        <v>87</v>
      </c>
      <c r="K13" s="172" t="s">
        <v>88</v>
      </c>
    </row>
    <row r="14" ht="15" spans="1:11">
      <c r="A14" s="120" t="s">
        <v>343</v>
      </c>
      <c r="B14" s="138" t="s">
        <v>87</v>
      </c>
      <c r="C14" s="138" t="s">
        <v>88</v>
      </c>
      <c r="D14" s="123"/>
      <c r="E14" s="122" t="s">
        <v>344</v>
      </c>
      <c r="F14" s="138" t="s">
        <v>87</v>
      </c>
      <c r="G14" s="138" t="s">
        <v>88</v>
      </c>
      <c r="H14" s="138"/>
      <c r="I14" s="122" t="s">
        <v>345</v>
      </c>
      <c r="J14" s="138" t="s">
        <v>87</v>
      </c>
      <c r="K14" s="173" t="s">
        <v>88</v>
      </c>
    </row>
    <row r="15" ht="15" spans="1:11">
      <c r="A15" s="126" t="s">
        <v>188</v>
      </c>
      <c r="B15" s="139" t="s">
        <v>337</v>
      </c>
      <c r="C15" s="140"/>
      <c r="D15" s="127"/>
      <c r="E15" s="126"/>
      <c r="F15" s="140"/>
      <c r="G15" s="140"/>
      <c r="H15" s="140"/>
      <c r="I15" s="126"/>
      <c r="J15" s="140"/>
      <c r="K15" s="140"/>
    </row>
    <row r="16" s="189" customFormat="1" spans="1:11">
      <c r="A16" s="104" t="s">
        <v>346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7"/>
    </row>
    <row r="17" spans="1:11">
      <c r="A17" s="117" t="s">
        <v>347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8"/>
    </row>
    <row r="18" spans="1:11">
      <c r="A18" s="117" t="s">
        <v>348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8"/>
    </row>
    <row r="19" spans="1:11">
      <c r="A19" s="142" t="s">
        <v>349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9"/>
    </row>
    <row r="20" spans="1:11">
      <c r="A20" s="144" t="s">
        <v>350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5"/>
    </row>
    <row r="21" spans="1:11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84"/>
    </row>
    <row r="22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84"/>
    </row>
    <row r="23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80"/>
    </row>
    <row r="24" spans="1:11">
      <c r="A24" s="117" t="s">
        <v>125</v>
      </c>
      <c r="B24" s="119"/>
      <c r="C24" s="132" t="s">
        <v>66</v>
      </c>
      <c r="D24" s="132" t="s">
        <v>67</v>
      </c>
      <c r="E24" s="116"/>
      <c r="F24" s="116"/>
      <c r="G24" s="116"/>
      <c r="H24" s="116"/>
      <c r="I24" s="116"/>
      <c r="J24" s="116"/>
      <c r="K24" s="171"/>
    </row>
    <row r="25" ht="15" spans="1:11">
      <c r="A25" s="147" t="s">
        <v>351</v>
      </c>
      <c r="B25" s="148" t="s">
        <v>337</v>
      </c>
      <c r="C25" s="191"/>
      <c r="D25" s="191"/>
      <c r="E25" s="191"/>
      <c r="F25" s="191"/>
      <c r="G25" s="191"/>
      <c r="H25" s="191"/>
      <c r="I25" s="191"/>
      <c r="J25" s="191"/>
      <c r="K25" s="193"/>
    </row>
    <row r="26" ht="1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>
      <c r="A27" s="150" t="s">
        <v>352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74"/>
    </row>
    <row r="28" spans="1:11">
      <c r="A28" s="151" t="s">
        <v>337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82"/>
    </row>
    <row r="29" spans="1:1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83"/>
    </row>
    <row r="30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83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3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3"/>
    </row>
    <row r="33" ht="23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3"/>
    </row>
    <row r="34" ht="23" customHeigh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4"/>
    </row>
    <row r="35" ht="23" customHeight="1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84"/>
    </row>
    <row r="36" ht="23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5"/>
    </row>
    <row r="37" ht="18.75" customHeight="1" spans="1:11">
      <c r="A37" s="160" t="s">
        <v>353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6"/>
    </row>
    <row r="38" s="190" customFormat="1" ht="18.75" customHeight="1" spans="1:11">
      <c r="A38" s="117" t="s">
        <v>354</v>
      </c>
      <c r="B38" s="119"/>
      <c r="C38" s="119"/>
      <c r="D38" s="116" t="s">
        <v>355</v>
      </c>
      <c r="E38" s="116"/>
      <c r="F38" s="162" t="s">
        <v>356</v>
      </c>
      <c r="G38" s="163"/>
      <c r="H38" s="119" t="s">
        <v>357</v>
      </c>
      <c r="I38" s="119"/>
      <c r="J38" s="119" t="s">
        <v>358</v>
      </c>
      <c r="K38" s="178"/>
    </row>
    <row r="39" ht="18.75" customHeight="1" spans="1:13">
      <c r="A39" s="117" t="s">
        <v>188</v>
      </c>
      <c r="B39" s="164" t="s">
        <v>359</v>
      </c>
      <c r="C39" s="164"/>
      <c r="D39" s="164"/>
      <c r="E39" s="164"/>
      <c r="F39" s="164"/>
      <c r="G39" s="164"/>
      <c r="H39" s="164"/>
      <c r="I39" s="164"/>
      <c r="J39" s="164"/>
      <c r="K39" s="187"/>
      <c r="M39" s="190"/>
    </row>
    <row r="40" ht="31" customHeight="1" spans="1:11">
      <c r="A40" s="117"/>
      <c r="B40" s="119"/>
      <c r="C40" s="119"/>
      <c r="D40" s="119"/>
      <c r="E40" s="119"/>
      <c r="F40" s="119"/>
      <c r="G40" s="119"/>
      <c r="H40" s="119"/>
      <c r="I40" s="119"/>
      <c r="J40" s="119"/>
      <c r="K40" s="178"/>
    </row>
    <row r="41" ht="18.75" customHeight="1" spans="1:11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78"/>
    </row>
    <row r="42" ht="32" customHeight="1" spans="1:11">
      <c r="A42" s="120" t="s">
        <v>141</v>
      </c>
      <c r="B42" s="165" t="s">
        <v>360</v>
      </c>
      <c r="C42" s="165"/>
      <c r="D42" s="122" t="s">
        <v>361</v>
      </c>
      <c r="E42" s="166" t="s">
        <v>221</v>
      </c>
      <c r="F42" s="122" t="s">
        <v>145</v>
      </c>
      <c r="G42" s="167">
        <v>45676</v>
      </c>
      <c r="H42" s="168" t="s">
        <v>146</v>
      </c>
      <c r="I42" s="168"/>
      <c r="J42" s="165" t="s">
        <v>221</v>
      </c>
      <c r="K42" s="18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102" customWidth="1"/>
    <col min="2" max="2" width="11.1666666666667" style="102" customWidth="1"/>
    <col min="3" max="3" width="9.16666666666667" style="102" customWidth="1"/>
    <col min="4" max="4" width="9.5" style="102" customWidth="1"/>
    <col min="5" max="5" width="10.1666666666667" style="102" customWidth="1"/>
    <col min="6" max="6" width="10.3333333333333" style="102" customWidth="1"/>
    <col min="7" max="7" width="9.5" style="102" customWidth="1"/>
    <col min="8" max="8" width="9.16666666666667" style="102" customWidth="1"/>
    <col min="9" max="9" width="8.16666666666667" style="102" customWidth="1"/>
    <col min="10" max="10" width="10.5" style="102" customWidth="1"/>
    <col min="11" max="11" width="12.1666666666667" style="102" customWidth="1"/>
  </cols>
  <sheetData>
    <row r="1" ht="26.25" spans="1:11">
      <c r="A1" s="103" t="s">
        <v>311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53</v>
      </c>
      <c r="B2" s="105" t="s">
        <v>54</v>
      </c>
      <c r="C2" s="105"/>
      <c r="D2" s="106" t="s">
        <v>61</v>
      </c>
      <c r="E2" s="107" t="s">
        <v>196</v>
      </c>
      <c r="F2" s="108" t="s">
        <v>312</v>
      </c>
      <c r="G2" s="109" t="s">
        <v>198</v>
      </c>
      <c r="H2" s="110"/>
      <c r="I2" s="141" t="s">
        <v>57</v>
      </c>
      <c r="J2" s="169" t="s">
        <v>195</v>
      </c>
      <c r="K2" s="170"/>
    </row>
    <row r="3" spans="1:11">
      <c r="A3" s="111" t="s">
        <v>75</v>
      </c>
      <c r="B3" s="112">
        <v>11684</v>
      </c>
      <c r="C3" s="112"/>
      <c r="D3" s="113" t="s">
        <v>313</v>
      </c>
      <c r="E3" s="114">
        <v>45721</v>
      </c>
      <c r="F3" s="115"/>
      <c r="G3" s="115"/>
      <c r="H3" s="116" t="s">
        <v>314</v>
      </c>
      <c r="I3" s="116"/>
      <c r="J3" s="116"/>
      <c r="K3" s="171"/>
    </row>
    <row r="4" spans="1:11">
      <c r="A4" s="117" t="s">
        <v>72</v>
      </c>
      <c r="B4" s="118">
        <v>4</v>
      </c>
      <c r="C4" s="118">
        <v>6</v>
      </c>
      <c r="D4" s="119" t="s">
        <v>315</v>
      </c>
      <c r="E4" s="115" t="s">
        <v>316</v>
      </c>
      <c r="F4" s="115"/>
      <c r="G4" s="115"/>
      <c r="H4" s="119" t="s">
        <v>317</v>
      </c>
      <c r="I4" s="119"/>
      <c r="J4" s="132" t="s">
        <v>66</v>
      </c>
      <c r="K4" s="172" t="s">
        <v>67</v>
      </c>
    </row>
    <row r="5" spans="1:11">
      <c r="A5" s="117" t="s">
        <v>318</v>
      </c>
      <c r="B5" s="112" t="s">
        <v>362</v>
      </c>
      <c r="C5" s="112"/>
      <c r="D5" s="113" t="s">
        <v>316</v>
      </c>
      <c r="E5" s="113" t="s">
        <v>320</v>
      </c>
      <c r="F5" s="113" t="s">
        <v>321</v>
      </c>
      <c r="G5" s="113" t="s">
        <v>322</v>
      </c>
      <c r="H5" s="119" t="s">
        <v>323</v>
      </c>
      <c r="I5" s="119"/>
      <c r="J5" s="132" t="s">
        <v>66</v>
      </c>
      <c r="K5" s="172" t="s">
        <v>67</v>
      </c>
    </row>
    <row r="6" ht="15" spans="1:11">
      <c r="A6" s="120" t="s">
        <v>324</v>
      </c>
      <c r="B6" s="121">
        <v>315</v>
      </c>
      <c r="C6" s="121"/>
      <c r="D6" s="122" t="s">
        <v>325</v>
      </c>
      <c r="E6" s="123"/>
      <c r="F6" s="124">
        <v>11684</v>
      </c>
      <c r="G6" s="122"/>
      <c r="H6" s="125" t="s">
        <v>326</v>
      </c>
      <c r="I6" s="125"/>
      <c r="J6" s="138" t="s">
        <v>66</v>
      </c>
      <c r="K6" s="173" t="s">
        <v>67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327</v>
      </c>
      <c r="B8" s="108" t="s">
        <v>328</v>
      </c>
      <c r="C8" s="108" t="s">
        <v>329</v>
      </c>
      <c r="D8" s="108" t="s">
        <v>330</v>
      </c>
      <c r="E8" s="108" t="s">
        <v>331</v>
      </c>
      <c r="F8" s="108" t="s">
        <v>332</v>
      </c>
      <c r="G8" s="130" t="s">
        <v>363</v>
      </c>
      <c r="H8" s="131"/>
      <c r="I8" s="131"/>
      <c r="J8" s="131"/>
      <c r="K8" s="174"/>
    </row>
    <row r="9" spans="1:11">
      <c r="A9" s="117" t="s">
        <v>334</v>
      </c>
      <c r="B9" s="119"/>
      <c r="C9" s="132" t="s">
        <v>66</v>
      </c>
      <c r="D9" s="132" t="s">
        <v>67</v>
      </c>
      <c r="E9" s="113" t="s">
        <v>335</v>
      </c>
      <c r="F9" s="133" t="s">
        <v>336</v>
      </c>
      <c r="G9" s="134" t="s">
        <v>337</v>
      </c>
      <c r="H9" s="135"/>
      <c r="I9" s="135"/>
      <c r="J9" s="135"/>
      <c r="K9" s="175"/>
    </row>
    <row r="10" spans="1:11">
      <c r="A10" s="117" t="s">
        <v>338</v>
      </c>
      <c r="B10" s="119"/>
      <c r="C10" s="132" t="s">
        <v>66</v>
      </c>
      <c r="D10" s="132" t="s">
        <v>67</v>
      </c>
      <c r="E10" s="113" t="s">
        <v>339</v>
      </c>
      <c r="F10" s="133" t="s">
        <v>337</v>
      </c>
      <c r="G10" s="134" t="s">
        <v>340</v>
      </c>
      <c r="H10" s="135"/>
      <c r="I10" s="135"/>
      <c r="J10" s="135"/>
      <c r="K10" s="175"/>
    </row>
    <row r="11" spans="1:11">
      <c r="A11" s="136" t="s">
        <v>206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6"/>
    </row>
    <row r="12" spans="1:11">
      <c r="A12" s="111" t="s">
        <v>91</v>
      </c>
      <c r="B12" s="132" t="s">
        <v>87</v>
      </c>
      <c r="C12" s="132" t="s">
        <v>88</v>
      </c>
      <c r="D12" s="133"/>
      <c r="E12" s="113" t="s">
        <v>89</v>
      </c>
      <c r="F12" s="132" t="s">
        <v>87</v>
      </c>
      <c r="G12" s="132" t="s">
        <v>88</v>
      </c>
      <c r="H12" s="132"/>
      <c r="I12" s="113" t="s">
        <v>341</v>
      </c>
      <c r="J12" s="132" t="s">
        <v>87</v>
      </c>
      <c r="K12" s="172" t="s">
        <v>88</v>
      </c>
    </row>
    <row r="13" spans="1:11">
      <c r="A13" s="111" t="s">
        <v>94</v>
      </c>
      <c r="B13" s="132" t="s">
        <v>87</v>
      </c>
      <c r="C13" s="132" t="s">
        <v>88</v>
      </c>
      <c r="D13" s="133"/>
      <c r="E13" s="113" t="s">
        <v>99</v>
      </c>
      <c r="F13" s="132" t="s">
        <v>87</v>
      </c>
      <c r="G13" s="132" t="s">
        <v>88</v>
      </c>
      <c r="H13" s="132"/>
      <c r="I13" s="113" t="s">
        <v>342</v>
      </c>
      <c r="J13" s="132" t="s">
        <v>87</v>
      </c>
      <c r="K13" s="172" t="s">
        <v>88</v>
      </c>
    </row>
    <row r="14" ht="15" spans="1:11">
      <c r="A14" s="120" t="s">
        <v>343</v>
      </c>
      <c r="B14" s="138" t="s">
        <v>87</v>
      </c>
      <c r="C14" s="138" t="s">
        <v>88</v>
      </c>
      <c r="D14" s="123"/>
      <c r="E14" s="122" t="s">
        <v>344</v>
      </c>
      <c r="F14" s="138" t="s">
        <v>87</v>
      </c>
      <c r="G14" s="138" t="s">
        <v>88</v>
      </c>
      <c r="H14" s="138"/>
      <c r="I14" s="122" t="s">
        <v>345</v>
      </c>
      <c r="J14" s="138" t="s">
        <v>87</v>
      </c>
      <c r="K14" s="173" t="s">
        <v>88</v>
      </c>
    </row>
    <row r="15" ht="15" spans="1:11">
      <c r="A15" s="126" t="s">
        <v>188</v>
      </c>
      <c r="B15" s="139" t="s">
        <v>337</v>
      </c>
      <c r="C15" s="140"/>
      <c r="D15" s="127"/>
      <c r="E15" s="126"/>
      <c r="F15" s="140"/>
      <c r="G15" s="140"/>
      <c r="H15" s="140"/>
      <c r="I15" s="126"/>
      <c r="J15" s="140"/>
      <c r="K15" s="140"/>
    </row>
    <row r="16" spans="1:11">
      <c r="A16" s="104" t="s">
        <v>346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7"/>
    </row>
    <row r="17" spans="1:11">
      <c r="A17" s="117" t="s">
        <v>347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8"/>
    </row>
    <row r="18" spans="1:11">
      <c r="A18" s="117" t="s">
        <v>348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8"/>
    </row>
    <row r="19" spans="1:11">
      <c r="A19" s="142" t="s">
        <v>364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9"/>
    </row>
    <row r="20" spans="1:11">
      <c r="A20" s="144" t="s">
        <v>365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5"/>
    </row>
    <row r="21" spans="1:11">
      <c r="A21" s="144" t="s">
        <v>366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75"/>
    </row>
    <row r="22" spans="1:11">
      <c r="A22" s="144" t="s">
        <v>367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75"/>
    </row>
    <row r="23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80"/>
    </row>
    <row r="24" spans="1:11">
      <c r="A24" s="117" t="s">
        <v>125</v>
      </c>
      <c r="B24" s="119"/>
      <c r="C24" s="132" t="s">
        <v>66</v>
      </c>
      <c r="D24" s="132" t="s">
        <v>67</v>
      </c>
      <c r="E24" s="116"/>
      <c r="F24" s="116"/>
      <c r="G24" s="116"/>
      <c r="H24" s="116"/>
      <c r="I24" s="116"/>
      <c r="J24" s="116"/>
      <c r="K24" s="171"/>
    </row>
    <row r="25" ht="15" spans="1:11">
      <c r="A25" s="147" t="s">
        <v>351</v>
      </c>
      <c r="B25" s="148" t="s">
        <v>337</v>
      </c>
      <c r="C25" s="148"/>
      <c r="D25" s="148"/>
      <c r="E25" s="148"/>
      <c r="F25" s="148"/>
      <c r="G25" s="148"/>
      <c r="H25" s="148"/>
      <c r="I25" s="148"/>
      <c r="J25" s="148"/>
      <c r="K25" s="181"/>
    </row>
    <row r="26" ht="1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>
      <c r="A27" s="150" t="s">
        <v>352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74"/>
    </row>
    <row r="28" spans="1:11">
      <c r="A28" s="151" t="s">
        <v>368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82"/>
    </row>
    <row r="29" spans="1:11">
      <c r="A29" s="151" t="s">
        <v>369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82"/>
    </row>
    <row r="30" spans="1:11">
      <c r="A30" s="151" t="s">
        <v>370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82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3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3"/>
    </row>
    <row r="33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3"/>
    </row>
    <row r="34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4"/>
    </row>
    <row r="35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84"/>
    </row>
    <row r="36" ht="15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5"/>
    </row>
    <row r="37" spans="1:11">
      <c r="A37" s="160" t="s">
        <v>353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6"/>
    </row>
    <row r="38" spans="1:11">
      <c r="A38" s="117" t="s">
        <v>354</v>
      </c>
      <c r="B38" s="119"/>
      <c r="C38" s="119"/>
      <c r="D38" s="116" t="s">
        <v>355</v>
      </c>
      <c r="E38" s="116"/>
      <c r="F38" s="162" t="s">
        <v>356</v>
      </c>
      <c r="G38" s="163"/>
      <c r="H38" s="119" t="s">
        <v>357</v>
      </c>
      <c r="I38" s="119"/>
      <c r="J38" s="119" t="s">
        <v>358</v>
      </c>
      <c r="K38" s="178"/>
    </row>
    <row r="39" spans="1:11">
      <c r="A39" s="117" t="s">
        <v>188</v>
      </c>
      <c r="B39" s="164" t="s">
        <v>371</v>
      </c>
      <c r="C39" s="164"/>
      <c r="D39" s="164"/>
      <c r="E39" s="164"/>
      <c r="F39" s="164"/>
      <c r="G39" s="164"/>
      <c r="H39" s="164"/>
      <c r="I39" s="164"/>
      <c r="J39" s="164"/>
      <c r="K39" s="187"/>
    </row>
    <row r="40" spans="1:11">
      <c r="A40" s="117"/>
      <c r="B40" s="119"/>
      <c r="C40" s="119"/>
      <c r="D40" s="119"/>
      <c r="E40" s="119"/>
      <c r="F40" s="119"/>
      <c r="G40" s="119"/>
      <c r="H40" s="119"/>
      <c r="I40" s="119"/>
      <c r="J40" s="119"/>
      <c r="K40" s="178"/>
    </row>
    <row r="41" spans="1:11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78"/>
    </row>
    <row r="42" ht="15" spans="1:11">
      <c r="A42" s="120" t="s">
        <v>141</v>
      </c>
      <c r="B42" s="165" t="s">
        <v>360</v>
      </c>
      <c r="C42" s="165"/>
      <c r="D42" s="122" t="s">
        <v>361</v>
      </c>
      <c r="E42" s="166" t="s">
        <v>221</v>
      </c>
      <c r="F42" s="122" t="s">
        <v>145</v>
      </c>
      <c r="G42" s="167">
        <v>45724</v>
      </c>
      <c r="H42" s="168" t="s">
        <v>146</v>
      </c>
      <c r="I42" s="168"/>
      <c r="J42" s="165" t="s">
        <v>221</v>
      </c>
      <c r="K42" s="18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O9" sqref="O9"/>
    </sheetView>
  </sheetViews>
  <sheetFormatPr defaultColWidth="9" defaultRowHeight="26" customHeight="1"/>
  <cols>
    <col min="1" max="1" width="17.1666666666667" style="66" customWidth="1"/>
    <col min="2" max="7" width="9.33333333333333" style="66" customWidth="1"/>
    <col min="8" max="8" width="1.33333333333333" style="66" customWidth="1"/>
    <col min="9" max="14" width="15.1666666666667" style="67" customWidth="1"/>
    <col min="15" max="16384" width="9" style="66"/>
  </cols>
  <sheetData>
    <row r="1" ht="22" customHeight="1" spans="1:14">
      <c r="A1" s="68" t="s">
        <v>150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" customHeight="1" spans="1:14">
      <c r="A2" s="70" t="s">
        <v>61</v>
      </c>
      <c r="B2" s="71" t="s">
        <v>196</v>
      </c>
      <c r="C2" s="71"/>
      <c r="D2" s="72" t="s">
        <v>68</v>
      </c>
      <c r="E2" s="71" t="s">
        <v>198</v>
      </c>
      <c r="F2" s="71"/>
      <c r="G2" s="71"/>
      <c r="H2" s="73"/>
      <c r="I2" s="88" t="s">
        <v>57</v>
      </c>
      <c r="J2" s="89" t="s">
        <v>195</v>
      </c>
      <c r="K2" s="89"/>
      <c r="L2" s="89"/>
      <c r="M2" s="89"/>
      <c r="N2" s="90"/>
    </row>
    <row r="3" ht="22" customHeight="1" spans="1:14">
      <c r="A3" s="74" t="s">
        <v>151</v>
      </c>
      <c r="B3" s="75" t="s">
        <v>152</v>
      </c>
      <c r="C3" s="75"/>
      <c r="D3" s="75"/>
      <c r="E3" s="75"/>
      <c r="F3" s="75"/>
      <c r="G3" s="75"/>
      <c r="H3" s="76"/>
      <c r="I3" s="91" t="s">
        <v>153</v>
      </c>
      <c r="J3" s="91"/>
      <c r="K3" s="91"/>
      <c r="L3" s="91"/>
      <c r="M3" s="91"/>
      <c r="N3" s="92"/>
    </row>
    <row r="4" ht="22" customHeight="1" spans="1:14">
      <c r="A4" s="74"/>
      <c r="B4" s="77" t="s">
        <v>223</v>
      </c>
      <c r="C4" s="77" t="s">
        <v>224</v>
      </c>
      <c r="D4" s="77" t="s">
        <v>225</v>
      </c>
      <c r="E4" s="77" t="s">
        <v>226</v>
      </c>
      <c r="F4" s="77" t="s">
        <v>227</v>
      </c>
      <c r="G4" s="77" t="s">
        <v>228</v>
      </c>
      <c r="H4" s="76"/>
      <c r="I4" s="93" t="s">
        <v>223</v>
      </c>
      <c r="J4" s="93" t="s">
        <v>224</v>
      </c>
      <c r="K4" s="93" t="s">
        <v>225</v>
      </c>
      <c r="L4" s="93" t="s">
        <v>226</v>
      </c>
      <c r="M4" s="93" t="s">
        <v>227</v>
      </c>
      <c r="N4" s="93" t="s">
        <v>228</v>
      </c>
    </row>
    <row r="5" ht="22" customHeight="1" spans="1:14">
      <c r="A5" s="74"/>
      <c r="B5" s="78"/>
      <c r="C5" s="78"/>
      <c r="D5" s="79"/>
      <c r="E5" s="78"/>
      <c r="F5" s="78"/>
      <c r="G5" s="78"/>
      <c r="H5" s="76"/>
      <c r="I5" s="94"/>
      <c r="J5" s="94"/>
      <c r="K5" s="94"/>
      <c r="L5" s="94"/>
      <c r="M5" s="94"/>
      <c r="N5" s="95"/>
    </row>
    <row r="6" ht="22" customHeight="1" spans="1:14">
      <c r="A6" s="77" t="s">
        <v>170</v>
      </c>
      <c r="B6" s="77" t="s">
        <v>236</v>
      </c>
      <c r="C6" s="77" t="s">
        <v>237</v>
      </c>
      <c r="D6" s="77" t="s">
        <v>238</v>
      </c>
      <c r="E6" s="77" t="s">
        <v>239</v>
      </c>
      <c r="F6" s="77" t="s">
        <v>240</v>
      </c>
      <c r="G6" s="77" t="s">
        <v>241</v>
      </c>
      <c r="H6" s="76"/>
      <c r="I6" s="94" t="s">
        <v>242</v>
      </c>
      <c r="J6" s="94" t="s">
        <v>243</v>
      </c>
      <c r="K6" s="94" t="s">
        <v>244</v>
      </c>
      <c r="L6" s="94" t="s">
        <v>244</v>
      </c>
      <c r="M6" s="94" t="s">
        <v>245</v>
      </c>
      <c r="N6" s="96" t="s">
        <v>246</v>
      </c>
    </row>
    <row r="7" ht="22" customHeight="1" spans="1:14">
      <c r="A7" s="77" t="s">
        <v>174</v>
      </c>
      <c r="B7" s="77" t="s">
        <v>247</v>
      </c>
      <c r="C7" s="77" t="s">
        <v>248</v>
      </c>
      <c r="D7" s="77" t="s">
        <v>249</v>
      </c>
      <c r="E7" s="77" t="s">
        <v>250</v>
      </c>
      <c r="F7" s="77" t="s">
        <v>251</v>
      </c>
      <c r="G7" s="77" t="s">
        <v>252</v>
      </c>
      <c r="H7" s="76"/>
      <c r="I7" s="94" t="s">
        <v>253</v>
      </c>
      <c r="J7" s="94" t="s">
        <v>254</v>
      </c>
      <c r="K7" s="94" t="s">
        <v>254</v>
      </c>
      <c r="L7" s="94" t="s">
        <v>253</v>
      </c>
      <c r="M7" s="94" t="s">
        <v>253</v>
      </c>
      <c r="N7" s="96" t="s">
        <v>253</v>
      </c>
    </row>
    <row r="8" ht="22" customHeight="1" spans="1:14">
      <c r="A8" s="77" t="s">
        <v>176</v>
      </c>
      <c r="B8" s="77" t="s">
        <v>255</v>
      </c>
      <c r="C8" s="77" t="s">
        <v>256</v>
      </c>
      <c r="D8" s="77" t="s">
        <v>257</v>
      </c>
      <c r="E8" s="77" t="s">
        <v>258</v>
      </c>
      <c r="F8" s="77" t="s">
        <v>251</v>
      </c>
      <c r="G8" s="77" t="s">
        <v>252</v>
      </c>
      <c r="H8" s="76"/>
      <c r="I8" s="94" t="s">
        <v>246</v>
      </c>
      <c r="J8" s="94" t="s">
        <v>246</v>
      </c>
      <c r="K8" s="94" t="s">
        <v>246</v>
      </c>
      <c r="L8" s="97" t="s">
        <v>246</v>
      </c>
      <c r="M8" s="97" t="s">
        <v>246</v>
      </c>
      <c r="N8" s="96" t="s">
        <v>246</v>
      </c>
    </row>
    <row r="9" ht="22" customHeight="1" spans="1:14">
      <c r="A9" s="77" t="s">
        <v>177</v>
      </c>
      <c r="B9" s="77" t="s">
        <v>259</v>
      </c>
      <c r="C9" s="77" t="s">
        <v>260</v>
      </c>
      <c r="D9" s="77" t="s">
        <v>261</v>
      </c>
      <c r="E9" s="77" t="s">
        <v>262</v>
      </c>
      <c r="F9" s="77" t="s">
        <v>263</v>
      </c>
      <c r="G9" s="77" t="s">
        <v>264</v>
      </c>
      <c r="H9" s="76"/>
      <c r="I9" s="94" t="s">
        <v>246</v>
      </c>
      <c r="J9" s="94" t="s">
        <v>265</v>
      </c>
      <c r="K9" s="94" t="s">
        <v>246</v>
      </c>
      <c r="L9" s="97" t="s">
        <v>246</v>
      </c>
      <c r="M9" s="97" t="s">
        <v>246</v>
      </c>
      <c r="N9" s="96" t="s">
        <v>266</v>
      </c>
    </row>
    <row r="10" ht="22" customHeight="1" spans="1:14">
      <c r="A10" s="77" t="s">
        <v>267</v>
      </c>
      <c r="B10" s="77" t="s">
        <v>268</v>
      </c>
      <c r="C10" s="77" t="s">
        <v>269</v>
      </c>
      <c r="D10" s="77" t="s">
        <v>270</v>
      </c>
      <c r="E10" s="77" t="s">
        <v>271</v>
      </c>
      <c r="F10" s="77" t="s">
        <v>272</v>
      </c>
      <c r="G10" s="77" t="s">
        <v>273</v>
      </c>
      <c r="H10" s="76"/>
      <c r="I10" s="94" t="s">
        <v>274</v>
      </c>
      <c r="J10" s="94" t="s">
        <v>275</v>
      </c>
      <c r="K10" s="94" t="s">
        <v>276</v>
      </c>
      <c r="L10" s="97" t="s">
        <v>246</v>
      </c>
      <c r="M10" s="94" t="s">
        <v>276</v>
      </c>
      <c r="N10" s="96" t="s">
        <v>246</v>
      </c>
    </row>
    <row r="11" ht="22" customHeight="1" spans="1:14">
      <c r="A11" s="77" t="s">
        <v>277</v>
      </c>
      <c r="B11" s="77" t="s">
        <v>278</v>
      </c>
      <c r="C11" s="77" t="s">
        <v>279</v>
      </c>
      <c r="D11" s="77" t="s">
        <v>280</v>
      </c>
      <c r="E11" s="77" t="s">
        <v>281</v>
      </c>
      <c r="F11" s="77" t="s">
        <v>282</v>
      </c>
      <c r="G11" s="77" t="s">
        <v>283</v>
      </c>
      <c r="H11" s="76"/>
      <c r="I11" s="97" t="s">
        <v>246</v>
      </c>
      <c r="J11" s="97" t="s">
        <v>246</v>
      </c>
      <c r="K11" s="97" t="s">
        <v>246</v>
      </c>
      <c r="L11" s="97" t="s">
        <v>246</v>
      </c>
      <c r="M11" s="97" t="s">
        <v>246</v>
      </c>
      <c r="N11" s="96" t="s">
        <v>246</v>
      </c>
    </row>
    <row r="12" ht="22" customHeight="1" spans="1:14">
      <c r="A12" s="77" t="s">
        <v>284</v>
      </c>
      <c r="B12" s="77" t="s">
        <v>285</v>
      </c>
      <c r="C12" s="77" t="s">
        <v>286</v>
      </c>
      <c r="D12" s="77" t="s">
        <v>287</v>
      </c>
      <c r="E12" s="77" t="s">
        <v>288</v>
      </c>
      <c r="F12" s="77" t="s">
        <v>279</v>
      </c>
      <c r="G12" s="77" t="s">
        <v>289</v>
      </c>
      <c r="H12" s="76"/>
      <c r="I12" s="97" t="s">
        <v>246</v>
      </c>
      <c r="J12" s="97" t="s">
        <v>246</v>
      </c>
      <c r="K12" s="97" t="s">
        <v>246</v>
      </c>
      <c r="L12" s="97" t="s">
        <v>246</v>
      </c>
      <c r="M12" s="97" t="s">
        <v>246</v>
      </c>
      <c r="N12" s="96" t="s">
        <v>246</v>
      </c>
    </row>
    <row r="13" ht="22" customHeight="1" spans="1:14">
      <c r="A13" s="77" t="s">
        <v>290</v>
      </c>
      <c r="B13" s="77" t="s">
        <v>291</v>
      </c>
      <c r="C13" s="77" t="s">
        <v>292</v>
      </c>
      <c r="D13" s="77" t="s">
        <v>293</v>
      </c>
      <c r="E13" s="77" t="s">
        <v>294</v>
      </c>
      <c r="F13" s="77" t="s">
        <v>295</v>
      </c>
      <c r="G13" s="77" t="s">
        <v>296</v>
      </c>
      <c r="H13" s="76"/>
      <c r="I13" s="94" t="s">
        <v>266</v>
      </c>
      <c r="J13" s="94" t="s">
        <v>297</v>
      </c>
      <c r="K13" s="97" t="s">
        <v>246</v>
      </c>
      <c r="L13" s="94" t="s">
        <v>183</v>
      </c>
      <c r="M13" s="94" t="s">
        <v>179</v>
      </c>
      <c r="N13" s="96" t="s">
        <v>246</v>
      </c>
    </row>
    <row r="14" ht="22" customHeight="1" spans="1:14">
      <c r="A14" s="77" t="s">
        <v>298</v>
      </c>
      <c r="B14" s="77" t="s">
        <v>299</v>
      </c>
      <c r="C14" s="77" t="s">
        <v>300</v>
      </c>
      <c r="D14" s="77" t="s">
        <v>301</v>
      </c>
      <c r="E14" s="77" t="s">
        <v>302</v>
      </c>
      <c r="F14" s="77" t="s">
        <v>303</v>
      </c>
      <c r="G14" s="77" t="s">
        <v>304</v>
      </c>
      <c r="H14" s="76"/>
      <c r="I14" s="97" t="s">
        <v>246</v>
      </c>
      <c r="J14" s="97" t="s">
        <v>246</v>
      </c>
      <c r="K14" s="97" t="s">
        <v>246</v>
      </c>
      <c r="L14" s="97" t="s">
        <v>246</v>
      </c>
      <c r="M14" s="97" t="s">
        <v>246</v>
      </c>
      <c r="N14" s="96" t="s">
        <v>246</v>
      </c>
    </row>
    <row r="15" ht="22" customHeight="1" spans="1:14">
      <c r="A15" s="77" t="s">
        <v>178</v>
      </c>
      <c r="B15" s="77" t="s">
        <v>305</v>
      </c>
      <c r="C15" s="77" t="s">
        <v>305</v>
      </c>
      <c r="D15" s="77" t="s">
        <v>306</v>
      </c>
      <c r="E15" s="77" t="s">
        <v>305</v>
      </c>
      <c r="F15" s="77" t="s">
        <v>305</v>
      </c>
      <c r="G15" s="77" t="s">
        <v>305</v>
      </c>
      <c r="H15" s="76"/>
      <c r="I15" s="97" t="s">
        <v>246</v>
      </c>
      <c r="J15" s="97" t="s">
        <v>246</v>
      </c>
      <c r="K15" s="97" t="s">
        <v>246</v>
      </c>
      <c r="L15" s="97" t="s">
        <v>246</v>
      </c>
      <c r="M15" s="97" t="s">
        <v>246</v>
      </c>
      <c r="N15" s="96" t="s">
        <v>246</v>
      </c>
    </row>
    <row r="16" ht="22" customHeight="1" spans="1:14">
      <c r="A16" s="80"/>
      <c r="B16" s="78"/>
      <c r="C16" s="78"/>
      <c r="D16" s="81"/>
      <c r="E16" s="78"/>
      <c r="F16" s="78"/>
      <c r="G16" s="78"/>
      <c r="H16" s="76"/>
      <c r="I16" s="98"/>
      <c r="J16" s="98"/>
      <c r="K16" s="98"/>
      <c r="L16" s="98"/>
      <c r="M16" s="98"/>
      <c r="N16" s="99"/>
    </row>
    <row r="17" ht="22" customHeight="1" spans="1:14">
      <c r="A17" s="82"/>
      <c r="B17" s="83"/>
      <c r="C17" s="84"/>
      <c r="D17" s="85"/>
      <c r="E17" s="84"/>
      <c r="F17" s="84"/>
      <c r="G17" s="84"/>
      <c r="H17" s="76"/>
      <c r="I17" s="98"/>
      <c r="J17" s="98"/>
      <c r="K17" s="98"/>
      <c r="L17" s="98"/>
      <c r="M17" s="98"/>
      <c r="N17" s="99"/>
    </row>
    <row r="18" ht="22" customHeight="1" spans="1:14">
      <c r="A18" s="86" t="s">
        <v>188</v>
      </c>
      <c r="D18" s="87"/>
      <c r="E18" s="87"/>
      <c r="F18" s="87"/>
      <c r="G18" s="87"/>
      <c r="H18" s="87"/>
      <c r="I18" s="100"/>
      <c r="J18" s="100"/>
      <c r="K18" s="100"/>
      <c r="L18" s="100"/>
      <c r="M18" s="100"/>
      <c r="N18" s="100"/>
    </row>
    <row r="19" ht="22" customHeight="1" spans="1:14">
      <c r="A19" s="66" t="s">
        <v>372</v>
      </c>
      <c r="D19" s="87"/>
      <c r="E19" s="87"/>
      <c r="F19" s="87"/>
      <c r="G19" s="87"/>
      <c r="H19" s="87"/>
      <c r="I19" s="100"/>
      <c r="J19" s="100"/>
      <c r="K19" s="100"/>
      <c r="L19" s="100"/>
      <c r="M19" s="100"/>
      <c r="N19" s="100"/>
    </row>
    <row r="20" ht="14.25" spans="1:13">
      <c r="A20" s="87"/>
      <c r="B20" s="87"/>
      <c r="C20" s="87"/>
      <c r="D20" s="87"/>
      <c r="E20" s="87"/>
      <c r="F20" s="87"/>
      <c r="G20" s="87"/>
      <c r="H20" s="87"/>
      <c r="I20" s="101" t="s">
        <v>373</v>
      </c>
      <c r="J20" s="101"/>
      <c r="K20" s="101" t="s">
        <v>309</v>
      </c>
      <c r="L20" s="101"/>
      <c r="M20" s="101" t="s">
        <v>310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1"/>
  <sheetViews>
    <sheetView workbookViewId="0">
      <selection activeCell="E22" sqref="E22"/>
    </sheetView>
  </sheetViews>
  <sheetFormatPr defaultColWidth="9" defaultRowHeight="14.25"/>
  <cols>
    <col min="1" max="1" width="7" customWidth="1"/>
    <col min="2" max="2" width="8.5" customWidth="1"/>
    <col min="3" max="3" width="12.8333333333333" customWidth="1"/>
    <col min="4" max="4" width="14.6" customWidth="1"/>
    <col min="5" max="5" width="26.5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8" customWidth="1"/>
    <col min="15" max="15" width="10.6666666666667" customWidth="1"/>
  </cols>
  <sheetData>
    <row r="1" ht="29.25" spans="1:15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375</v>
      </c>
      <c r="B2" s="5" t="s">
        <v>376</v>
      </c>
      <c r="C2" s="5" t="s">
        <v>377</v>
      </c>
      <c r="D2" s="5" t="s">
        <v>378</v>
      </c>
      <c r="E2" s="5" t="s">
        <v>379</v>
      </c>
      <c r="F2" s="5" t="s">
        <v>380</v>
      </c>
      <c r="G2" s="5" t="s">
        <v>381</v>
      </c>
      <c r="H2" s="5" t="s">
        <v>382</v>
      </c>
      <c r="I2" s="4" t="s">
        <v>383</v>
      </c>
      <c r="J2" s="4" t="s">
        <v>384</v>
      </c>
      <c r="K2" s="4" t="s">
        <v>385</v>
      </c>
      <c r="L2" s="4" t="s">
        <v>386</v>
      </c>
      <c r="M2" s="4" t="s">
        <v>387</v>
      </c>
      <c r="N2" s="60" t="s">
        <v>388</v>
      </c>
      <c r="O2" s="5" t="s">
        <v>389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390</v>
      </c>
      <c r="J3" s="4" t="s">
        <v>390</v>
      </c>
      <c r="K3" s="4" t="s">
        <v>390</v>
      </c>
      <c r="L3" s="4" t="s">
        <v>390</v>
      </c>
      <c r="M3" s="4" t="s">
        <v>390</v>
      </c>
      <c r="N3" s="61"/>
      <c r="O3" s="7"/>
    </row>
    <row r="4" s="57" customFormat="1" ht="15" customHeight="1" spans="1:16">
      <c r="A4" s="11">
        <v>1</v>
      </c>
      <c r="B4" s="25" t="s">
        <v>391</v>
      </c>
      <c r="C4" s="11" t="s">
        <v>392</v>
      </c>
      <c r="D4" s="11" t="s">
        <v>393</v>
      </c>
      <c r="E4" s="26" t="s">
        <v>62</v>
      </c>
      <c r="F4" s="11" t="s">
        <v>394</v>
      </c>
      <c r="G4" s="11" t="s">
        <v>395</v>
      </c>
      <c r="H4" s="59"/>
      <c r="I4" s="11">
        <v>3</v>
      </c>
      <c r="J4" s="11">
        <v>0</v>
      </c>
      <c r="K4" s="11">
        <v>0</v>
      </c>
      <c r="L4" s="11">
        <v>0</v>
      </c>
      <c r="M4" s="11">
        <v>0</v>
      </c>
      <c r="N4" s="62"/>
      <c r="O4" s="11" t="s">
        <v>396</v>
      </c>
      <c r="P4" s="63"/>
    </row>
    <row r="5" s="57" customFormat="1" ht="15" customHeight="1" spans="1:16">
      <c r="A5" s="11">
        <v>2</v>
      </c>
      <c r="B5" s="25" t="s">
        <v>391</v>
      </c>
      <c r="C5" s="11" t="s">
        <v>392</v>
      </c>
      <c r="D5" s="26" t="s">
        <v>397</v>
      </c>
      <c r="E5" s="26" t="s">
        <v>398</v>
      </c>
      <c r="F5" s="11" t="s">
        <v>394</v>
      </c>
      <c r="G5" s="11" t="s">
        <v>395</v>
      </c>
      <c r="H5" s="59"/>
      <c r="I5" s="11">
        <v>1</v>
      </c>
      <c r="J5" s="11">
        <v>0</v>
      </c>
      <c r="K5" s="11">
        <v>0</v>
      </c>
      <c r="L5" s="11">
        <v>0</v>
      </c>
      <c r="M5" s="11">
        <v>1</v>
      </c>
      <c r="N5" s="62"/>
      <c r="O5" s="11" t="s">
        <v>396</v>
      </c>
      <c r="P5" s="63"/>
    </row>
    <row r="6" s="57" customFormat="1" ht="15" customHeight="1" spans="1:16">
      <c r="A6" s="11">
        <v>3</v>
      </c>
      <c r="B6" s="25" t="s">
        <v>399</v>
      </c>
      <c r="C6" s="11" t="s">
        <v>392</v>
      </c>
      <c r="D6" s="26" t="s">
        <v>397</v>
      </c>
      <c r="E6" s="26" t="s">
        <v>398</v>
      </c>
      <c r="F6" s="11" t="s">
        <v>394</v>
      </c>
      <c r="G6" s="11" t="s">
        <v>395</v>
      </c>
      <c r="H6" s="59"/>
      <c r="I6" s="11">
        <v>1</v>
      </c>
      <c r="J6" s="11">
        <v>0</v>
      </c>
      <c r="K6" s="11">
        <v>0</v>
      </c>
      <c r="L6" s="11">
        <v>0</v>
      </c>
      <c r="M6" s="11">
        <v>2</v>
      </c>
      <c r="N6" s="62"/>
      <c r="O6" s="11" t="s">
        <v>396</v>
      </c>
      <c r="P6" s="63"/>
    </row>
    <row r="7" s="57" customFormat="1" ht="15" customHeight="1" spans="1:16">
      <c r="A7" s="11">
        <v>4</v>
      </c>
      <c r="B7" s="25" t="s">
        <v>400</v>
      </c>
      <c r="C7" s="11" t="s">
        <v>392</v>
      </c>
      <c r="D7" s="26" t="s">
        <v>397</v>
      </c>
      <c r="E7" s="26" t="s">
        <v>398</v>
      </c>
      <c r="F7" s="11" t="s">
        <v>394</v>
      </c>
      <c r="G7" s="11" t="s">
        <v>395</v>
      </c>
      <c r="H7" s="59"/>
      <c r="I7" s="11">
        <v>2</v>
      </c>
      <c r="J7" s="11">
        <v>0</v>
      </c>
      <c r="K7" s="11">
        <v>0</v>
      </c>
      <c r="L7" s="11">
        <v>0</v>
      </c>
      <c r="M7" s="11">
        <v>1</v>
      </c>
      <c r="N7" s="62"/>
      <c r="O7" s="11" t="s">
        <v>396</v>
      </c>
      <c r="P7" s="63"/>
    </row>
    <row r="8" s="57" customFormat="1" ht="15" customHeight="1" spans="1:16">
      <c r="A8" s="11">
        <v>5</v>
      </c>
      <c r="B8" s="25" t="s">
        <v>401</v>
      </c>
      <c r="C8" s="11" t="s">
        <v>392</v>
      </c>
      <c r="D8" s="26" t="s">
        <v>397</v>
      </c>
      <c r="E8" s="26" t="s">
        <v>398</v>
      </c>
      <c r="F8" s="11" t="s">
        <v>394</v>
      </c>
      <c r="G8" s="11" t="s">
        <v>395</v>
      </c>
      <c r="H8" s="59"/>
      <c r="I8" s="11">
        <v>2</v>
      </c>
      <c r="J8" s="11">
        <v>0</v>
      </c>
      <c r="K8" s="11">
        <v>0</v>
      </c>
      <c r="L8" s="11">
        <v>0</v>
      </c>
      <c r="M8" s="11">
        <v>1</v>
      </c>
      <c r="N8" s="62"/>
      <c r="O8" s="11" t="s">
        <v>396</v>
      </c>
      <c r="P8" s="63"/>
    </row>
    <row r="9" ht="15" customHeight="1" spans="1:15">
      <c r="A9" s="12"/>
      <c r="B9" s="12"/>
      <c r="C9" s="12"/>
      <c r="D9" s="12"/>
      <c r="E9" s="26"/>
      <c r="F9" s="12"/>
      <c r="G9" s="12"/>
      <c r="H9" s="12"/>
      <c r="I9" s="12"/>
      <c r="J9" s="12"/>
      <c r="K9" s="12"/>
      <c r="L9" s="12"/>
      <c r="M9" s="12"/>
      <c r="N9" s="64"/>
      <c r="O9" s="12"/>
    </row>
    <row r="10" s="2" customFormat="1" ht="18.75" spans="1:15">
      <c r="A10" s="13" t="s">
        <v>402</v>
      </c>
      <c r="B10" s="14"/>
      <c r="C10" s="14"/>
      <c r="D10" s="15"/>
      <c r="E10" s="16"/>
      <c r="F10" s="33"/>
      <c r="G10" s="33"/>
      <c r="H10" s="33"/>
      <c r="I10" s="27"/>
      <c r="J10" s="13" t="s">
        <v>403</v>
      </c>
      <c r="K10" s="14"/>
      <c r="L10" s="14"/>
      <c r="M10" s="15"/>
      <c r="N10" s="65"/>
      <c r="O10" s="24"/>
    </row>
    <row r="11" ht="34" customHeight="1" spans="1:15">
      <c r="A11" s="20" t="s">
        <v>404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8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1"/>
  <sheetViews>
    <sheetView workbookViewId="0">
      <selection activeCell="E4" sqref="E4:F4"/>
    </sheetView>
  </sheetViews>
  <sheetFormatPr defaultColWidth="9" defaultRowHeight="14.25"/>
  <cols>
    <col min="1" max="1" width="7" customWidth="1"/>
    <col min="2" max="2" width="11.9" customWidth="1"/>
    <col min="3" max="3" width="9.5" customWidth="1"/>
    <col min="4" max="4" width="12.8333333333333" customWidth="1"/>
    <col min="5" max="5" width="12.1666666666667" customWidth="1"/>
    <col min="6" max="6" width="26.625" customWidth="1"/>
    <col min="7" max="10" width="10" customWidth="1"/>
    <col min="11" max="11" width="24" customWidth="1"/>
    <col min="12" max="13" width="10.6666666666667" customWidth="1"/>
  </cols>
  <sheetData>
    <row r="1" ht="29.25" spans="1:13">
      <c r="A1" s="3" t="s">
        <v>405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375</v>
      </c>
      <c r="B2" s="5" t="s">
        <v>380</v>
      </c>
      <c r="C2" s="5" t="s">
        <v>376</v>
      </c>
      <c r="D2" s="5" t="s">
        <v>377</v>
      </c>
      <c r="E2" s="5" t="s">
        <v>378</v>
      </c>
      <c r="F2" s="5" t="s">
        <v>379</v>
      </c>
      <c r="G2" s="4" t="s">
        <v>406</v>
      </c>
      <c r="H2" s="4"/>
      <c r="I2" s="4" t="s">
        <v>407</v>
      </c>
      <c r="J2" s="4"/>
      <c r="K2" s="6" t="s">
        <v>408</v>
      </c>
      <c r="L2" s="54" t="s">
        <v>409</v>
      </c>
      <c r="M2" s="22" t="s">
        <v>410</v>
      </c>
    </row>
    <row r="3" s="1" customFormat="1" ht="16.5" spans="1:13">
      <c r="A3" s="4"/>
      <c r="B3" s="7"/>
      <c r="C3" s="7"/>
      <c r="D3" s="7"/>
      <c r="E3" s="7"/>
      <c r="F3" s="7"/>
      <c r="G3" s="4" t="s">
        <v>411</v>
      </c>
      <c r="H3" s="4" t="s">
        <v>412</v>
      </c>
      <c r="I3" s="4" t="s">
        <v>411</v>
      </c>
      <c r="J3" s="4" t="s">
        <v>412</v>
      </c>
      <c r="K3" s="8"/>
      <c r="L3" s="55"/>
      <c r="M3" s="23"/>
    </row>
    <row r="4" spans="1:13">
      <c r="A4" s="9">
        <v>1</v>
      </c>
      <c r="B4" s="11" t="s">
        <v>394</v>
      </c>
      <c r="C4" s="25" t="s">
        <v>391</v>
      </c>
      <c r="D4" s="11" t="s">
        <v>392</v>
      </c>
      <c r="E4" s="11" t="s">
        <v>393</v>
      </c>
      <c r="F4" s="26" t="s">
        <v>62</v>
      </c>
      <c r="G4" s="53">
        <v>-2</v>
      </c>
      <c r="H4" s="53">
        <v>0</v>
      </c>
      <c r="I4" s="53">
        <v>-3</v>
      </c>
      <c r="J4" s="53">
        <v>-2</v>
      </c>
      <c r="K4" s="9" t="s">
        <v>413</v>
      </c>
      <c r="L4" s="9" t="s">
        <v>396</v>
      </c>
      <c r="M4" s="9" t="s">
        <v>396</v>
      </c>
    </row>
    <row r="5" spans="1:13">
      <c r="A5" s="9">
        <v>2</v>
      </c>
      <c r="B5" s="11" t="s">
        <v>394</v>
      </c>
      <c r="C5" s="25" t="s">
        <v>391</v>
      </c>
      <c r="D5" s="11" t="s">
        <v>392</v>
      </c>
      <c r="E5" s="26" t="s">
        <v>397</v>
      </c>
      <c r="F5" s="26" t="s">
        <v>398</v>
      </c>
      <c r="G5" s="53">
        <v>-2</v>
      </c>
      <c r="H5" s="53">
        <v>0</v>
      </c>
      <c r="I5" s="53">
        <v>-4</v>
      </c>
      <c r="J5" s="53">
        <v>-2</v>
      </c>
      <c r="K5" s="9" t="s">
        <v>414</v>
      </c>
      <c r="L5" s="9" t="s">
        <v>396</v>
      </c>
      <c r="M5" s="9" t="s">
        <v>396</v>
      </c>
    </row>
    <row r="6" spans="1:13">
      <c r="A6" s="9">
        <v>3</v>
      </c>
      <c r="B6" s="11" t="s">
        <v>394</v>
      </c>
      <c r="C6" s="25" t="s">
        <v>399</v>
      </c>
      <c r="D6" s="11" t="s">
        <v>392</v>
      </c>
      <c r="E6" s="26" t="s">
        <v>397</v>
      </c>
      <c r="F6" s="26" t="s">
        <v>398</v>
      </c>
      <c r="G6" s="53">
        <v>-1</v>
      </c>
      <c r="H6" s="53">
        <v>0</v>
      </c>
      <c r="I6" s="53">
        <v>-4</v>
      </c>
      <c r="J6" s="53">
        <v>-2</v>
      </c>
      <c r="K6" s="9" t="s">
        <v>413</v>
      </c>
      <c r="L6" s="9" t="s">
        <v>396</v>
      </c>
      <c r="M6" s="9" t="s">
        <v>396</v>
      </c>
    </row>
    <row r="7" spans="1:13">
      <c r="A7" s="9">
        <v>4</v>
      </c>
      <c r="B7" s="11" t="s">
        <v>394</v>
      </c>
      <c r="C7" s="25" t="s">
        <v>400</v>
      </c>
      <c r="D7" s="11" t="s">
        <v>392</v>
      </c>
      <c r="E7" s="26" t="s">
        <v>397</v>
      </c>
      <c r="F7" s="26" t="s">
        <v>398</v>
      </c>
      <c r="G7" s="53">
        <v>-1</v>
      </c>
      <c r="H7" s="53">
        <v>0</v>
      </c>
      <c r="I7" s="53">
        <v>-4</v>
      </c>
      <c r="J7" s="53">
        <v>-2</v>
      </c>
      <c r="K7" s="9" t="s">
        <v>413</v>
      </c>
      <c r="L7" s="9" t="s">
        <v>396</v>
      </c>
      <c r="M7" s="9" t="s">
        <v>396</v>
      </c>
    </row>
    <row r="8" spans="1:13">
      <c r="A8" s="9">
        <v>5</v>
      </c>
      <c r="B8" s="11" t="s">
        <v>394</v>
      </c>
      <c r="C8" s="25" t="s">
        <v>401</v>
      </c>
      <c r="D8" s="11" t="s">
        <v>392</v>
      </c>
      <c r="E8" s="26" t="s">
        <v>397</v>
      </c>
      <c r="F8" s="26" t="s">
        <v>398</v>
      </c>
      <c r="G8" s="53">
        <v>-1</v>
      </c>
      <c r="H8" s="53">
        <v>0</v>
      </c>
      <c r="I8" s="53">
        <v>-4</v>
      </c>
      <c r="J8" s="53">
        <v>-2</v>
      </c>
      <c r="K8" s="9" t="s">
        <v>413</v>
      </c>
      <c r="L8" s="9" t="s">
        <v>396</v>
      </c>
      <c r="M8" s="9" t="s">
        <v>396</v>
      </c>
    </row>
    <row r="9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="2" customFormat="1" ht="18.75" spans="1:13">
      <c r="A10" s="13" t="s">
        <v>415</v>
      </c>
      <c r="B10" s="14"/>
      <c r="C10" s="14"/>
      <c r="D10" s="14"/>
      <c r="E10" s="15"/>
      <c r="F10" s="16"/>
      <c r="G10" s="27"/>
      <c r="H10" s="13" t="s">
        <v>403</v>
      </c>
      <c r="I10" s="14"/>
      <c r="J10" s="14"/>
      <c r="K10" s="15"/>
      <c r="L10" s="56"/>
      <c r="M10" s="24"/>
    </row>
    <row r="11" ht="32" customHeight="1" spans="1:13">
      <c r="A11" s="20" t="s">
        <v>416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9:M1048576 L4:M8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K32" sqref="K32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418</v>
      </c>
      <c r="B2" s="5" t="s">
        <v>380</v>
      </c>
      <c r="C2" s="5" t="s">
        <v>376</v>
      </c>
      <c r="D2" s="5" t="s">
        <v>377</v>
      </c>
      <c r="E2" s="5" t="s">
        <v>378</v>
      </c>
      <c r="F2" s="5" t="s">
        <v>379</v>
      </c>
      <c r="G2" s="34" t="s">
        <v>419</v>
      </c>
      <c r="H2" s="35"/>
      <c r="I2" s="51"/>
      <c r="J2" s="34" t="s">
        <v>420</v>
      </c>
      <c r="K2" s="35"/>
      <c r="L2" s="51"/>
      <c r="M2" s="34" t="s">
        <v>421</v>
      </c>
      <c r="N2" s="35"/>
      <c r="O2" s="51"/>
      <c r="P2" s="34" t="s">
        <v>422</v>
      </c>
      <c r="Q2" s="35"/>
      <c r="R2" s="51"/>
      <c r="S2" s="35" t="s">
        <v>423</v>
      </c>
      <c r="T2" s="35"/>
      <c r="U2" s="51"/>
      <c r="V2" s="29" t="s">
        <v>424</v>
      </c>
      <c r="W2" s="29" t="s">
        <v>389</v>
      </c>
    </row>
    <row r="3" s="1" customFormat="1" ht="16.5" spans="1:23">
      <c r="A3" s="7"/>
      <c r="B3" s="36"/>
      <c r="C3" s="36"/>
      <c r="D3" s="36"/>
      <c r="E3" s="36"/>
      <c r="F3" s="36"/>
      <c r="G3" s="4" t="s">
        <v>425</v>
      </c>
      <c r="H3" s="4" t="s">
        <v>68</v>
      </c>
      <c r="I3" s="4" t="s">
        <v>380</v>
      </c>
      <c r="J3" s="4" t="s">
        <v>425</v>
      </c>
      <c r="K3" s="4" t="s">
        <v>68</v>
      </c>
      <c r="L3" s="4" t="s">
        <v>380</v>
      </c>
      <c r="M3" s="4" t="s">
        <v>425</v>
      </c>
      <c r="N3" s="4" t="s">
        <v>68</v>
      </c>
      <c r="O3" s="4" t="s">
        <v>380</v>
      </c>
      <c r="P3" s="4" t="s">
        <v>425</v>
      </c>
      <c r="Q3" s="4" t="s">
        <v>68</v>
      </c>
      <c r="R3" s="4" t="s">
        <v>380</v>
      </c>
      <c r="S3" s="4" t="s">
        <v>425</v>
      </c>
      <c r="T3" s="4" t="s">
        <v>68</v>
      </c>
      <c r="U3" s="4" t="s">
        <v>380</v>
      </c>
      <c r="V3" s="52"/>
      <c r="W3" s="52"/>
    </row>
    <row r="4" spans="1:23">
      <c r="A4" s="37" t="s">
        <v>426</v>
      </c>
      <c r="B4" s="38" t="s">
        <v>427</v>
      </c>
      <c r="C4" s="39"/>
      <c r="D4" s="39"/>
      <c r="E4" s="39"/>
      <c r="F4" s="4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1"/>
      <c r="B5" s="42"/>
      <c r="C5" s="43"/>
      <c r="D5" s="43"/>
      <c r="E5" s="43"/>
      <c r="F5" s="44"/>
      <c r="G5" s="34" t="s">
        <v>428</v>
      </c>
      <c r="H5" s="35"/>
      <c r="I5" s="51"/>
      <c r="J5" s="34" t="s">
        <v>429</v>
      </c>
      <c r="K5" s="35"/>
      <c r="L5" s="51"/>
      <c r="M5" s="34" t="s">
        <v>430</v>
      </c>
      <c r="N5" s="35"/>
      <c r="O5" s="51"/>
      <c r="P5" s="34" t="s">
        <v>431</v>
      </c>
      <c r="Q5" s="35"/>
      <c r="R5" s="51"/>
      <c r="S5" s="35" t="s">
        <v>432</v>
      </c>
      <c r="T5" s="35"/>
      <c r="U5" s="51"/>
      <c r="V5" s="10"/>
      <c r="W5" s="10"/>
    </row>
    <row r="6" ht="16.5" spans="1:23">
      <c r="A6" s="41"/>
      <c r="B6" s="42"/>
      <c r="C6" s="43"/>
      <c r="D6" s="43"/>
      <c r="E6" s="43"/>
      <c r="F6" s="44"/>
      <c r="G6" s="4" t="s">
        <v>425</v>
      </c>
      <c r="H6" s="4" t="s">
        <v>68</v>
      </c>
      <c r="I6" s="4" t="s">
        <v>380</v>
      </c>
      <c r="J6" s="4" t="s">
        <v>425</v>
      </c>
      <c r="K6" s="4" t="s">
        <v>68</v>
      </c>
      <c r="L6" s="4" t="s">
        <v>380</v>
      </c>
      <c r="M6" s="4" t="s">
        <v>425</v>
      </c>
      <c r="N6" s="4" t="s">
        <v>68</v>
      </c>
      <c r="O6" s="4" t="s">
        <v>380</v>
      </c>
      <c r="P6" s="4" t="s">
        <v>425</v>
      </c>
      <c r="Q6" s="4" t="s">
        <v>68</v>
      </c>
      <c r="R6" s="4" t="s">
        <v>380</v>
      </c>
      <c r="S6" s="4" t="s">
        <v>425</v>
      </c>
      <c r="T6" s="4" t="s">
        <v>68</v>
      </c>
      <c r="U6" s="4" t="s">
        <v>380</v>
      </c>
      <c r="V6" s="10"/>
      <c r="W6" s="10"/>
    </row>
    <row r="7" spans="1:23">
      <c r="A7" s="45"/>
      <c r="B7" s="46"/>
      <c r="C7" s="47"/>
      <c r="D7" s="47"/>
      <c r="E7" s="47"/>
      <c r="F7" s="4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9"/>
      <c r="B8" s="49"/>
      <c r="C8" s="49"/>
      <c r="D8" s="49"/>
      <c r="E8" s="49"/>
      <c r="F8" s="49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50"/>
      <c r="B9" s="50"/>
      <c r="C9" s="50"/>
      <c r="D9" s="50"/>
      <c r="E9" s="50"/>
      <c r="F9" s="5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2" customFormat="1" ht="18.75" spans="1:23">
      <c r="A11" s="13" t="s">
        <v>415</v>
      </c>
      <c r="B11" s="14"/>
      <c r="C11" s="14"/>
      <c r="D11" s="14"/>
      <c r="E11" s="15"/>
      <c r="F11" s="16"/>
      <c r="G11" s="27"/>
      <c r="H11" s="33"/>
      <c r="I11" s="33"/>
      <c r="J11" s="13" t="s">
        <v>403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24"/>
    </row>
    <row r="12" ht="52" customHeight="1" spans="1:23">
      <c r="A12" s="20" t="s">
        <v>433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K33" sqref="K33"/>
    </sheetView>
  </sheetViews>
  <sheetFormatPr defaultColWidth="9" defaultRowHeight="14.25"/>
  <cols>
    <col min="1" max="1" width="7" customWidth="1"/>
    <col min="2" max="2" width="8.33333333333333" customWidth="1"/>
    <col min="3" max="3" width="14.8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435</v>
      </c>
      <c r="B2" s="29" t="s">
        <v>376</v>
      </c>
      <c r="C2" s="29" t="s">
        <v>377</v>
      </c>
      <c r="D2" s="29" t="s">
        <v>378</v>
      </c>
      <c r="E2" s="29" t="s">
        <v>379</v>
      </c>
      <c r="F2" s="29" t="s">
        <v>380</v>
      </c>
      <c r="G2" s="28" t="s">
        <v>436</v>
      </c>
      <c r="H2" s="28" t="s">
        <v>437</v>
      </c>
      <c r="I2" s="28" t="s">
        <v>438</v>
      </c>
      <c r="J2" s="28" t="s">
        <v>437</v>
      </c>
      <c r="K2" s="28" t="s">
        <v>439</v>
      </c>
      <c r="L2" s="28" t="s">
        <v>437</v>
      </c>
      <c r="M2" s="29" t="s">
        <v>424</v>
      </c>
      <c r="N2" s="29" t="s">
        <v>389</v>
      </c>
    </row>
    <row r="3" spans="1:14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0" t="s">
        <v>435</v>
      </c>
      <c r="B4" s="31" t="s">
        <v>440</v>
      </c>
      <c r="C4" s="31" t="s">
        <v>425</v>
      </c>
      <c r="D4" s="31" t="s">
        <v>378</v>
      </c>
      <c r="E4" s="29" t="s">
        <v>379</v>
      </c>
      <c r="F4" s="29" t="s">
        <v>380</v>
      </c>
      <c r="G4" s="28" t="s">
        <v>436</v>
      </c>
      <c r="H4" s="28" t="s">
        <v>437</v>
      </c>
      <c r="I4" s="28" t="s">
        <v>438</v>
      </c>
      <c r="J4" s="28" t="s">
        <v>437</v>
      </c>
      <c r="K4" s="28" t="s">
        <v>439</v>
      </c>
      <c r="L4" s="28" t="s">
        <v>437</v>
      </c>
      <c r="M4" s="29" t="s">
        <v>424</v>
      </c>
      <c r="N4" s="29" t="s">
        <v>389</v>
      </c>
    </row>
    <row r="5" spans="1:14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2"/>
      <c r="B6" s="10"/>
      <c r="C6" s="32" t="s">
        <v>441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8.75" spans="1:14">
      <c r="A11" s="13" t="s">
        <v>442</v>
      </c>
      <c r="B11" s="14"/>
      <c r="C11" s="14"/>
      <c r="D11" s="15"/>
      <c r="E11" s="16"/>
      <c r="F11" s="33"/>
      <c r="G11" s="27"/>
      <c r="H11" s="33"/>
      <c r="I11" s="13" t="s">
        <v>443</v>
      </c>
      <c r="J11" s="14"/>
      <c r="K11" s="14"/>
      <c r="L11" s="14"/>
      <c r="M11" s="14"/>
      <c r="N11" s="24"/>
    </row>
    <row r="12" ht="48" customHeight="1" spans="1:14">
      <c r="A12" s="20" t="s">
        <v>444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0"/>
  <sheetViews>
    <sheetView workbookViewId="0">
      <selection activeCell="G13" sqref="G13"/>
    </sheetView>
  </sheetViews>
  <sheetFormatPr defaultColWidth="9" defaultRowHeight="14.25"/>
  <cols>
    <col min="1" max="1" width="9.8" customWidth="1"/>
    <col min="2" max="2" width="10.9" customWidth="1"/>
    <col min="3" max="3" width="12.1666666666667" customWidth="1"/>
    <col min="4" max="4" width="12.8333333333333" customWidth="1"/>
    <col min="5" max="5" width="12.1666666666667" customWidth="1"/>
    <col min="6" max="6" width="25.625" customWidth="1"/>
    <col min="7" max="7" width="11.125" customWidth="1"/>
    <col min="8" max="9" width="14" customWidth="1"/>
    <col min="10" max="10" width="11.5" customWidth="1"/>
  </cols>
  <sheetData>
    <row r="1" ht="29.25" spans="1:10">
      <c r="A1" s="3" t="s">
        <v>445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418</v>
      </c>
      <c r="B2" s="5" t="s">
        <v>380</v>
      </c>
      <c r="C2" s="5" t="s">
        <v>376</v>
      </c>
      <c r="D2" s="5" t="s">
        <v>377</v>
      </c>
      <c r="E2" s="5" t="s">
        <v>378</v>
      </c>
      <c r="F2" s="5" t="s">
        <v>379</v>
      </c>
      <c r="G2" s="4" t="s">
        <v>446</v>
      </c>
      <c r="H2" s="4" t="s">
        <v>447</v>
      </c>
      <c r="I2" s="4" t="s">
        <v>448</v>
      </c>
      <c r="J2" s="4" t="s">
        <v>449</v>
      </c>
      <c r="K2" s="5" t="s">
        <v>424</v>
      </c>
      <c r="L2" s="5" t="s">
        <v>389</v>
      </c>
    </row>
    <row r="3" spans="1:12">
      <c r="A3" s="9" t="s">
        <v>426</v>
      </c>
      <c r="B3" s="11" t="s">
        <v>394</v>
      </c>
      <c r="C3" s="25" t="s">
        <v>391</v>
      </c>
      <c r="D3" s="11" t="s">
        <v>392</v>
      </c>
      <c r="E3" s="11" t="s">
        <v>393</v>
      </c>
      <c r="F3" s="26" t="s">
        <v>62</v>
      </c>
      <c r="G3" s="9" t="s">
        <v>450</v>
      </c>
      <c r="H3" s="9" t="s">
        <v>451</v>
      </c>
      <c r="I3" s="10"/>
      <c r="J3" s="10"/>
      <c r="K3" s="9" t="s">
        <v>395</v>
      </c>
      <c r="L3" s="9" t="s">
        <v>396</v>
      </c>
    </row>
    <row r="4" spans="1:12">
      <c r="A4" s="9" t="s">
        <v>452</v>
      </c>
      <c r="B4" s="11" t="s">
        <v>394</v>
      </c>
      <c r="C4" s="25" t="s">
        <v>391</v>
      </c>
      <c r="D4" s="11" t="s">
        <v>392</v>
      </c>
      <c r="E4" s="26" t="s">
        <v>397</v>
      </c>
      <c r="F4" s="26" t="s">
        <v>398</v>
      </c>
      <c r="G4" s="9" t="s">
        <v>450</v>
      </c>
      <c r="H4" s="9" t="s">
        <v>451</v>
      </c>
      <c r="I4" s="10"/>
      <c r="J4" s="10"/>
      <c r="K4" s="9" t="s">
        <v>395</v>
      </c>
      <c r="L4" s="9" t="s">
        <v>396</v>
      </c>
    </row>
    <row r="5" spans="1:12">
      <c r="A5" s="9" t="s">
        <v>453</v>
      </c>
      <c r="B5" s="11" t="s">
        <v>394</v>
      </c>
      <c r="C5" s="25" t="s">
        <v>399</v>
      </c>
      <c r="D5" s="11" t="s">
        <v>392</v>
      </c>
      <c r="E5" s="26" t="s">
        <v>397</v>
      </c>
      <c r="F5" s="26" t="s">
        <v>398</v>
      </c>
      <c r="G5" s="9" t="s">
        <v>450</v>
      </c>
      <c r="H5" s="9" t="s">
        <v>451</v>
      </c>
      <c r="I5" s="10"/>
      <c r="J5" s="10"/>
      <c r="K5" s="9" t="s">
        <v>395</v>
      </c>
      <c r="L5" s="9" t="s">
        <v>396</v>
      </c>
    </row>
    <row r="6" spans="1:12">
      <c r="A6" s="9" t="s">
        <v>454</v>
      </c>
      <c r="B6" s="11" t="s">
        <v>394</v>
      </c>
      <c r="C6" s="25" t="s">
        <v>400</v>
      </c>
      <c r="D6" s="11" t="s">
        <v>392</v>
      </c>
      <c r="E6" s="26" t="s">
        <v>397</v>
      </c>
      <c r="F6" s="26" t="s">
        <v>398</v>
      </c>
      <c r="G6" s="9" t="s">
        <v>450</v>
      </c>
      <c r="H6" s="9" t="s">
        <v>451</v>
      </c>
      <c r="I6" s="10"/>
      <c r="J6" s="10"/>
      <c r="K6" s="9" t="s">
        <v>395</v>
      </c>
      <c r="L6" s="9" t="s">
        <v>396</v>
      </c>
    </row>
    <row r="7" spans="1:12">
      <c r="A7" s="9" t="s">
        <v>455</v>
      </c>
      <c r="B7" s="11" t="s">
        <v>394</v>
      </c>
      <c r="C7" s="25" t="s">
        <v>401</v>
      </c>
      <c r="D7" s="11" t="s">
        <v>392</v>
      </c>
      <c r="E7" s="26" t="s">
        <v>397</v>
      </c>
      <c r="F7" s="26" t="s">
        <v>398</v>
      </c>
      <c r="G7" s="9" t="s">
        <v>450</v>
      </c>
      <c r="H7" s="9" t="s">
        <v>451</v>
      </c>
      <c r="I7" s="10"/>
      <c r="J7" s="10"/>
      <c r="K7" s="9" t="s">
        <v>395</v>
      </c>
      <c r="L7" s="9" t="s">
        <v>396</v>
      </c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8.75" spans="1:12">
      <c r="A9" s="13" t="s">
        <v>456</v>
      </c>
      <c r="B9" s="14"/>
      <c r="C9" s="14"/>
      <c r="D9" s="14"/>
      <c r="E9" s="15"/>
      <c r="F9" s="16"/>
      <c r="G9" s="27"/>
      <c r="H9" s="13" t="s">
        <v>403</v>
      </c>
      <c r="I9" s="14"/>
      <c r="J9" s="14"/>
      <c r="K9" s="14"/>
      <c r="L9" s="24"/>
    </row>
    <row r="10" ht="67" customHeight="1" spans="1:12">
      <c r="A10" s="20" t="s">
        <v>457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8"/>
  <sheetViews>
    <sheetView workbookViewId="0">
      <selection activeCell="F7" sqref="F7:H7"/>
    </sheetView>
  </sheetViews>
  <sheetFormatPr defaultColWidth="9" defaultRowHeight="14.25" outlineLevelRow="7"/>
  <cols>
    <col min="1" max="1" width="7" customWidth="1"/>
    <col min="2" max="2" width="10" customWidth="1"/>
    <col min="3" max="3" width="13.8" customWidth="1"/>
    <col min="4" max="4" width="14.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458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375</v>
      </c>
      <c r="B2" s="5" t="s">
        <v>380</v>
      </c>
      <c r="C2" s="5" t="s">
        <v>425</v>
      </c>
      <c r="D2" s="5" t="s">
        <v>378</v>
      </c>
      <c r="E2" s="5" t="s">
        <v>379</v>
      </c>
      <c r="F2" s="4" t="s">
        <v>459</v>
      </c>
      <c r="G2" s="4" t="s">
        <v>407</v>
      </c>
      <c r="H2" s="6" t="s">
        <v>408</v>
      </c>
      <c r="I2" s="22" t="s">
        <v>410</v>
      </c>
    </row>
    <row r="3" s="1" customFormat="1" ht="16.5" spans="1:9">
      <c r="A3" s="4"/>
      <c r="B3" s="7"/>
      <c r="C3" s="7"/>
      <c r="D3" s="7"/>
      <c r="E3" s="7"/>
      <c r="F3" s="4" t="s">
        <v>460</v>
      </c>
      <c r="G3" s="4" t="s">
        <v>411</v>
      </c>
      <c r="H3" s="8"/>
      <c r="I3" s="23"/>
    </row>
    <row r="4" spans="1:9">
      <c r="A4" s="9">
        <v>1</v>
      </c>
      <c r="B4" s="10" t="s">
        <v>461</v>
      </c>
      <c r="C4" s="10" t="s">
        <v>462</v>
      </c>
      <c r="D4" s="10" t="s">
        <v>393</v>
      </c>
      <c r="E4" s="11" t="s">
        <v>62</v>
      </c>
      <c r="F4" s="10">
        <v>-5</v>
      </c>
      <c r="G4" s="10">
        <v>0</v>
      </c>
      <c r="H4" s="10">
        <v>-5</v>
      </c>
      <c r="I4" s="9" t="s">
        <v>396</v>
      </c>
    </row>
    <row r="5" spans="1:9">
      <c r="A5" s="9">
        <v>2</v>
      </c>
      <c r="B5" s="10" t="s">
        <v>461</v>
      </c>
      <c r="C5" s="10" t="s">
        <v>462</v>
      </c>
      <c r="D5" s="10" t="s">
        <v>397</v>
      </c>
      <c r="E5" s="11" t="s">
        <v>62</v>
      </c>
      <c r="F5" s="10">
        <v>-2.5</v>
      </c>
      <c r="G5" s="10">
        <v>0</v>
      </c>
      <c r="H5" s="10">
        <v>-2.5</v>
      </c>
      <c r="I5" s="9" t="s">
        <v>396</v>
      </c>
    </row>
    <row r="6" spans="1:9">
      <c r="A6" s="12"/>
      <c r="B6" s="12"/>
      <c r="C6" s="12"/>
      <c r="D6" s="12"/>
      <c r="E6" s="12"/>
      <c r="F6" s="12"/>
      <c r="G6" s="12"/>
      <c r="H6" s="12"/>
      <c r="I6" s="12"/>
    </row>
    <row r="7" s="2" customFormat="1" ht="18.75" spans="1:9">
      <c r="A7" s="13" t="s">
        <v>415</v>
      </c>
      <c r="B7" s="14"/>
      <c r="C7" s="14"/>
      <c r="D7" s="15"/>
      <c r="E7" s="16"/>
      <c r="F7" s="17" t="s">
        <v>403</v>
      </c>
      <c r="G7" s="18"/>
      <c r="H7" s="19"/>
      <c r="I7" s="24"/>
    </row>
    <row r="8" ht="37" customHeight="1" spans="1:9">
      <c r="A8" s="20" t="s">
        <v>463</v>
      </c>
      <c r="B8" s="20"/>
      <c r="C8" s="21"/>
      <c r="D8" s="21"/>
      <c r="E8" s="21"/>
      <c r="F8" s="21"/>
      <c r="G8" s="21"/>
      <c r="H8" s="21"/>
      <c r="I8" s="21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2025-06-02T08:09:59Z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