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864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<sst xmlns="http://schemas.openxmlformats.org/spreadsheetml/2006/main" count="756" uniqueCount="338">
  <si>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</si>
  <si>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</si>
  <si>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</si>
  <si>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</si>
  <si>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</si>
  <si>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</si>
  <si>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</si>
  <si>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</si>
  <si>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</si>
  <si>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</si>
  <si>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</si>
  <si>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</si>
  <si>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</si>
  <si>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</si>
  <si>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</si>
  <si>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</si>
  <si>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</si>
  <si>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</si>
  <si>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</si>
  <si>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</si>
  <si>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</si>
  <si>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</si>
  <si>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</si>
  <si>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</si>
  <si>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</si>
  <si>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</si>
  <si>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</si>
  <si>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</si>
  <si>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</si>
  <si>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</si>
  <si>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</si>
  <si>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</si>
  <si>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</si>
  <si>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</si>
  <si>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</si>
  <si>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</si>
  <si>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</si>
  <si>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</si>
  <si>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</si>
  <si>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</si>
  <si>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</si>
  <si>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</si>
  <si>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</si>
  <si>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</si>
  <si>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</si>
  <si>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</si>
  <si>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</si>
  <si>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</si>
  <si>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</si>
  <si>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</si>
  <si>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</si>
  <si>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</si>
  <si>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</si>
  <si>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</si>
  <si>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</si>
  <si>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</si>
  <si>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</si>
  <si>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</si>
  <si>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</si>
  <si>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</si>
  <si>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</si>
  <si>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</si>
  <si>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QAJJAN93141</t>
  </si>
  <si>
    <t>合同交期</t>
  </si>
  <si>
    <t>产前确认样</t>
  </si>
  <si>
    <t>有</t>
  </si>
  <si>
    <t>无</t>
  </si>
  <si>
    <t>品名</t>
  </si>
  <si>
    <t>儿童短袖T恤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</si>
  <si>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</si>
  <si>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</si>
  <si>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</si>
  <si>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</si>
  <si>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</si>
  <si>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</si>
  <si>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</si>
  <si>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</si>
  <si>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</si>
  <si>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</si>
  <si>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</si>
  <si>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</si>
  <si>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</si>
  <si>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</si>
  <si>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</si>
  <si>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</si>
  <si>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</si>
  <si>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</si>
  <si>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</si>
  <si>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</si>
  <si>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</si>
  <si>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</si>
  <si>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</si>
  <si>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</si>
  <si>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</si>
  <si>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</si>
  <si>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</si>
  <si>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</si>
  <si>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</si>
  <si>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</si>
  <si>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</si>
  <si>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</si>
  <si>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</si>
  <si>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</si>
  <si>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</si>
  <si>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</si>
  <si>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</si>
  <si>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</si>
  <si>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①裁剪完成比例（100%）：</t>
  </si>
  <si>
    <t xml:space="preserve">     号型     颜色</t>
  </si>
  <si>
    <t>未裁齐原因</t>
  </si>
  <si>
    <t>本白</t>
  </si>
  <si>
    <t>油果绿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</si>
  <si>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</si>
  <si>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</si>
  <si>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</si>
  <si>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</si>
  <si>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</si>
  <si>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</si>
  <si>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1、领捆条起拱，不平服</t>
  </si>
  <si>
    <t>2、衫脚不平服，冚车跳线</t>
  </si>
  <si>
    <t>3、线头没清理干净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</si>
  <si>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</si>
  <si>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</si>
  <si>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</si>
  <si>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</si>
  <si>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</si>
  <si>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</si>
  <si>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</si>
  <si>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</si>
  <si>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</si>
  <si>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</si>
  <si>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</si>
  <si>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</si>
  <si>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</si>
  <si>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</si>
  <si>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已改善</t>
  </si>
  <si>
    <t>QC规格测量表</t>
  </si>
  <si>
    <t>部位名称</t>
  </si>
  <si>
    <t>指示规格  FINAL SPEC</t>
  </si>
  <si>
    <t>样品规格  SAMPLE SPEC</t>
  </si>
  <si>
    <r>
      <t>140/</t>
    </r>
    <r>
      <rPr>
        <b/>
        <sz val="11"/>
        <rFont val="宋体"/>
        <charset val="134"/>
      </rPr>
      <t>68</t>
    </r>
  </si>
  <si>
    <t>120/60</t>
  </si>
  <si>
    <t>130/64</t>
  </si>
  <si>
    <t>140/68</t>
  </si>
  <si>
    <t>150/72</t>
  </si>
  <si>
    <t>160/80</t>
  </si>
  <si>
    <t>170/88</t>
  </si>
  <si>
    <t>油果绿/洗前</t>
  </si>
  <si>
    <t>油果绿/洗后</t>
  </si>
  <si>
    <t>XXXL</t>
  </si>
  <si>
    <t>后中长</t>
  </si>
  <si>
    <t>-0.3</t>
  </si>
  <si>
    <t>-0.6</t>
  </si>
  <si>
    <t>+0</t>
  </si>
  <si>
    <t>180/104B</t>
  </si>
  <si>
    <t>胸围</t>
  </si>
  <si>
    <t>-1</t>
  </si>
  <si>
    <t>-1.5</t>
  </si>
  <si>
    <t>摆围</t>
  </si>
  <si>
    <t>+0.5</t>
  </si>
  <si>
    <t>肩宽</t>
  </si>
  <si>
    <t>-0.5</t>
  </si>
  <si>
    <t>-0.2</t>
  </si>
  <si>
    <r>
      <rPr>
        <b/>
        <sz val="12"/>
        <rFont val="宋体"/>
        <charset val="134"/>
      </rPr>
      <t>上</t>
    </r>
    <r>
      <rPr>
        <b/>
        <sz val="12"/>
        <rFont val="宋体"/>
        <charset val="134"/>
      </rPr>
      <t>领围</t>
    </r>
  </si>
  <si>
    <t>肩点袖长</t>
  </si>
  <si>
    <t>+0.2</t>
  </si>
  <si>
    <t>袖肥/2</t>
  </si>
  <si>
    <r>
      <rPr>
        <b/>
        <sz val="12"/>
        <rFont val="宋体"/>
        <charset val="134"/>
      </rPr>
      <t>袖口围</t>
    </r>
    <r>
      <rPr>
        <b/>
        <sz val="12"/>
        <rFont val="宋体"/>
        <charset val="0"/>
      </rPr>
      <t>/2</t>
    </r>
  </si>
  <si>
    <t>大货首件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</si>
  <si>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</si>
  <si>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</si>
  <si>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</si>
  <si>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</si>
  <si>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</si>
  <si>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</si>
  <si>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</si>
  <si>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</si>
  <si>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</si>
  <si>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</si>
  <si>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</si>
  <si>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CGDD22042900108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</si>
  <si>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</si>
  <si>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</si>
  <si>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</si>
  <si>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</si>
  <si>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</si>
  <si>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</si>
  <si>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XS</t>
  </si>
  <si>
    <t>S</t>
  </si>
  <si>
    <t>M</t>
  </si>
  <si>
    <t>L</t>
  </si>
  <si>
    <t>XL</t>
  </si>
  <si>
    <t>XXL</t>
  </si>
  <si>
    <t>S洗前/洗后</t>
  </si>
  <si>
    <t>TOREAD-QC尾期检验报告书</t>
  </si>
  <si>
    <t>产品名称</t>
  </si>
  <si>
    <t>合同日期</t>
  </si>
  <si>
    <t>检验资料确认</t>
  </si>
  <si>
    <t>交货形式</t>
  </si>
  <si>
    <t>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</si>
  <si>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</si>
  <si>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</si>
  <si>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</si>
  <si>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</si>
  <si>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</si>
  <si>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</si>
  <si>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</si>
  <si>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</si>
  <si>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</si>
  <si>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</si>
  <si>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</si>
  <si>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</si>
  <si>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</si>
  <si>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</si>
  <si>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</si>
  <si>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</si>
  <si>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</si>
  <si>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</si>
  <si>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</si>
  <si>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</si>
  <si>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</si>
  <si>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</si>
  <si>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</si>
  <si>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</si>
  <si>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</si>
  <si>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</si>
  <si>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②检验明细：齐色齐码50件</t>
  </si>
  <si>
    <t>情况说明：</t>
  </si>
  <si>
    <t xml:space="preserve">【问题点描述】  </t>
  </si>
  <si>
    <t>1、</t>
  </si>
  <si>
    <t>口袋不圆顺，形状歪斜</t>
  </si>
  <si>
    <t>2、</t>
  </si>
  <si>
    <t>冚袖+脚口起拱，大烫打褶，接线处双规线过长</t>
  </si>
  <si>
    <t>3、</t>
  </si>
  <si>
    <t>有污渍，打枣线头没有清理干净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</si>
  <si>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</si>
  <si>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</si>
  <si>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</si>
  <si>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</si>
  <si>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</si>
  <si>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</si>
  <si>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走货500件，抽查50件，发现3件不良品，已按照以上提出的问题点改正，可以出货</t>
  </si>
  <si>
    <t>服装QC部门</t>
  </si>
  <si>
    <t>检验人</t>
  </si>
  <si>
    <t>QAJJAN94719</t>
  </si>
  <si>
    <t>领高</t>
  </si>
  <si>
    <t>白色前印花距前领</t>
  </si>
  <si>
    <t>白色后印花距后领</t>
  </si>
  <si>
    <t>绿色前左印花距前中</t>
  </si>
  <si>
    <t>绿色前左印花距实际颈侧点</t>
  </si>
  <si>
    <t>绿色后背印花距后中</t>
  </si>
  <si>
    <t>初期请洗测2-3件，有问题的另加测量数量。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</si>
  <si>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</si>
  <si>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</si>
  <si>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</si>
  <si>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</si>
  <si>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</si>
  <si>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</si>
  <si>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</si>
  <si>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</si>
  <si>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</si>
  <si>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</si>
  <si>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</si>
  <si>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</si>
  <si>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</si>
  <si>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</si>
  <si>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</si>
  <si>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</si>
  <si>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</si>
  <si>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氨纶汗布</t>
  </si>
  <si>
    <t>QAJJBN93141</t>
  </si>
  <si>
    <t>正辉</t>
  </si>
  <si>
    <t>牛油果绿</t>
  </si>
  <si>
    <t>制表时间：2025/4/15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</si>
  <si>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</si>
  <si>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</si>
  <si>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</si>
  <si>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</si>
  <si>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</si>
  <si>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</si>
  <si>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</si>
  <si>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</si>
  <si>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</si>
  <si>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</si>
  <si>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</si>
  <si>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制表时间：2025/4/20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</si>
  <si>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</si>
  <si>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</si>
  <si>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</si>
  <si>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</si>
  <si>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</si>
  <si>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</si>
  <si>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</si>
  <si>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</si>
  <si>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</si>
  <si>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</si>
  <si>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</si>
  <si>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后领织带</t>
  </si>
  <si>
    <t>锦弯</t>
  </si>
  <si>
    <t>无互染</t>
  </si>
  <si>
    <t>物料6</t>
  </si>
  <si>
    <t>物料7</t>
  </si>
  <si>
    <t>物料8</t>
  </si>
  <si>
    <t>物料9</t>
  </si>
  <si>
    <t>物料10</t>
  </si>
  <si>
    <t>制表时间：2025/5/25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</si>
  <si>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</si>
  <si>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</si>
  <si>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</si>
  <si>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</si>
  <si>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</si>
  <si>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</si>
  <si>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</si>
  <si>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</si>
  <si>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</si>
  <si>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</si>
  <si>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</si>
  <si>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</si>
  <si>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</si>
  <si>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</si>
  <si>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</si>
  <si>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</si>
  <si>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前+后幅</t>
  </si>
  <si>
    <t>印花</t>
  </si>
  <si>
    <t>无开胶/掉色</t>
  </si>
  <si>
    <t>制表时间：2025/5/10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</si>
  <si>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</si>
  <si>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</si>
  <si>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</si>
  <si>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</si>
  <si>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</si>
  <si>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</si>
  <si>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1XM压花织带</t>
  </si>
  <si>
    <t>25FW油果绿</t>
  </si>
  <si>
    <t>20SS本白</t>
  </si>
  <si>
    <t>制表时间：2024/3/20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</si>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</sst>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_ [$¥-804]* #,##0.00_ ;_ [$¥-804]* \-#,##0.00_ ;_ [$¥-804]* &quot;-&quot;??_ ;_ @_ "/>
  </numFmts>
  <fonts count="7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name val="宋体"/>
      <charset val="134"/>
      <scheme val="major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2"/>
      <name val="宋体"/>
      <charset val="134"/>
    </font>
    <font>
      <b/>
      <sz val="12"/>
      <name val="宋体"/>
      <charset val="0"/>
    </font>
    <font>
      <b/>
      <sz val="11"/>
      <name val="宋体"/>
      <charset val="134"/>
    </font>
    <font>
      <b/>
      <sz val="12"/>
      <color theme="1"/>
      <name val="宋体"/>
      <charset val="134"/>
    </font>
    <font>
      <b/>
      <sz val="12"/>
      <name val="仿宋_GB2312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b/>
      <sz val="11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/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" fillId="9" borderId="87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88" applyNumberFormat="0" applyFill="0" applyAlignment="0" applyProtection="0">
      <alignment vertical="center"/>
    </xf>
    <xf numFmtId="0" fontId="59" fillId="0" borderId="88" applyNumberFormat="0" applyFill="0" applyAlignment="0" applyProtection="0">
      <alignment vertical="center"/>
    </xf>
    <xf numFmtId="0" fontId="60" fillId="0" borderId="89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10" borderId="90" applyNumberFormat="0" applyAlignment="0" applyProtection="0">
      <alignment vertical="center"/>
    </xf>
    <xf numFmtId="0" fontId="62" fillId="11" borderId="91" applyNumberFormat="0" applyAlignment="0" applyProtection="0">
      <alignment vertical="center"/>
    </xf>
    <xf numFmtId="0" fontId="63" fillId="11" borderId="90" applyNumberFormat="0" applyAlignment="0" applyProtection="0">
      <alignment vertical="center"/>
    </xf>
    <xf numFmtId="0" fontId="64" fillId="12" borderId="92" applyNumberFormat="0" applyAlignment="0" applyProtection="0">
      <alignment vertical="center"/>
    </xf>
    <xf numFmtId="0" fontId="65" fillId="0" borderId="93" applyNumberFormat="0" applyFill="0" applyAlignment="0" applyProtection="0">
      <alignment vertical="center"/>
    </xf>
    <xf numFmtId="0" fontId="66" fillId="0" borderId="94" applyNumberFormat="0" applyFill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70" fillId="16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70" fillId="19" borderId="0" applyNumberFormat="0" applyBorder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71" fillId="21" borderId="0" applyNumberFormat="0" applyBorder="0" applyAlignment="0" applyProtection="0">
      <alignment vertical="center"/>
    </xf>
    <xf numFmtId="0" fontId="70" fillId="22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70" fillId="25" borderId="0" applyNumberFormat="0" applyBorder="0" applyAlignment="0" applyProtection="0">
      <alignment vertical="center"/>
    </xf>
    <xf numFmtId="0" fontId="70" fillId="26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71" fillId="28" borderId="0" applyNumberFormat="0" applyBorder="0" applyAlignment="0" applyProtection="0">
      <alignment vertical="center"/>
    </xf>
    <xf numFmtId="0" fontId="70" fillId="29" borderId="0" applyNumberFormat="0" applyBorder="0" applyAlignment="0" applyProtection="0">
      <alignment vertical="center"/>
    </xf>
    <xf numFmtId="0" fontId="70" fillId="30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2" borderId="0" applyNumberFormat="0" applyBorder="0" applyAlignment="0" applyProtection="0">
      <alignment vertical="center"/>
    </xf>
    <xf numFmtId="0" fontId="70" fillId="33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0" fontId="71" fillId="36" borderId="0" applyNumberFormat="0" applyBorder="0" applyAlignment="0" applyProtection="0">
      <alignment vertical="center"/>
    </xf>
    <xf numFmtId="0" fontId="70" fillId="37" borderId="0" applyNumberFormat="0" applyBorder="0" applyAlignment="0" applyProtection="0">
      <alignment vertical="center"/>
    </xf>
    <xf numFmtId="0" fontId="5" fillId="0" borderId="0">
      <alignment horizontal="center" vertical="center"/>
    </xf>
    <xf numFmtId="0" fontId="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7" fillId="0" borderId="0">
      <alignment vertical="center"/>
    </xf>
    <xf numFmtId="0" fontId="16" fillId="0" borderId="0"/>
  </cellStyleXfs>
  <cellXfs count="48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5" xfId="49" applyFill="1" applyBorder="1" applyAlignment="1">
      <alignment horizontal="center" vertical="center" wrapText="1"/>
    </xf>
    <xf numFmtId="0" fontId="0" fillId="3" borderId="2" xfId="0" applyNumberFormat="1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5" fillId="0" borderId="6" xfId="49" applyFill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3" fillId="0" borderId="0" xfId="0" applyFont="1"/>
    <xf numFmtId="0" fontId="13" fillId="0" borderId="2" xfId="0" applyFont="1" applyBorder="1" applyAlignment="1">
      <alignment horizontal="center"/>
    </xf>
    <xf numFmtId="9" fontId="8" fillId="0" borderId="2" xfId="0" applyNumberFormat="1" applyFont="1" applyFill="1" applyBorder="1" applyAlignment="1">
      <alignment horizontal="center" vertical="center"/>
    </xf>
    <xf numFmtId="9" fontId="9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9" fontId="8" fillId="0" borderId="2" xfId="0" applyNumberFormat="1" applyFont="1" applyFill="1" applyBorder="1" applyAlignment="1">
      <alignment horizontal="left" vertical="center"/>
    </xf>
    <xf numFmtId="9" fontId="13" fillId="0" borderId="2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/>
    </xf>
    <xf numFmtId="0" fontId="15" fillId="0" borderId="0" xfId="53" applyFont="1" applyFill="1" applyAlignment="1"/>
    <xf numFmtId="0" fontId="15" fillId="0" borderId="0" xfId="53" applyFont="1" applyFill="1" applyAlignment="1">
      <alignment vertical="center"/>
    </xf>
    <xf numFmtId="0" fontId="16" fillId="0" borderId="0" xfId="53" applyFont="1" applyFill="1" applyAlignment="1"/>
    <xf numFmtId="0" fontId="0" fillId="0" borderId="0" xfId="0" applyFont="1" applyFill="1" applyBorder="1" applyAlignment="1">
      <alignment vertical="center"/>
    </xf>
    <xf numFmtId="0" fontId="17" fillId="0" borderId="0" xfId="53" applyFont="1" applyFill="1" applyBorder="1" applyAlignment="1">
      <alignment horizontal="center" vertical="center"/>
    </xf>
    <xf numFmtId="0" fontId="15" fillId="0" borderId="0" xfId="53" applyFont="1" applyFill="1" applyBorder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0" fontId="18" fillId="0" borderId="11" xfId="52" applyFont="1" applyFill="1" applyBorder="1" applyAlignment="1">
      <alignment horizontal="left" vertical="center"/>
    </xf>
    <xf numFmtId="0" fontId="0" fillId="0" borderId="12" xfId="52" applyFont="1" applyFill="1" applyBorder="1" applyAlignment="1">
      <alignment horizontal="center" vertical="center"/>
    </xf>
    <xf numFmtId="0" fontId="19" fillId="0" borderId="12" xfId="52" applyFont="1" applyFill="1" applyBorder="1" applyAlignment="1">
      <alignment horizontal="center" vertical="center"/>
    </xf>
    <xf numFmtId="0" fontId="20" fillId="0" borderId="12" xfId="52" applyFont="1" applyFill="1" applyBorder="1" applyAlignment="1">
      <alignment horizontal="center" vertical="center"/>
    </xf>
    <xf numFmtId="0" fontId="21" fillId="0" borderId="13" xfId="55" applyFont="1" applyFill="1" applyBorder="1" applyAlignment="1"/>
    <xf numFmtId="0" fontId="22" fillId="0" borderId="14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25" fillId="0" borderId="15" xfId="0" applyNumberFormat="1" applyFont="1" applyFill="1" applyBorder="1" applyAlignment="1">
      <alignment horizontal="center"/>
    </xf>
    <xf numFmtId="0" fontId="25" fillId="0" borderId="2" xfId="0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 vertical="center"/>
    </xf>
    <xf numFmtId="0" fontId="26" fillId="0" borderId="15" xfId="52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left"/>
    </xf>
    <xf numFmtId="0" fontId="26" fillId="0" borderId="2" xfId="0" applyFont="1" applyFill="1" applyBorder="1" applyAlignment="1">
      <alignment horizontal="center"/>
    </xf>
    <xf numFmtId="0" fontId="26" fillId="0" borderId="15" xfId="52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left"/>
    </xf>
    <xf numFmtId="0" fontId="27" fillId="0" borderId="2" xfId="0" applyFont="1" applyFill="1" applyBorder="1" applyAlignment="1">
      <alignment horizontal="center"/>
    </xf>
    <xf numFmtId="0" fontId="28" fillId="0" borderId="2" xfId="0" applyFont="1" applyFill="1" applyBorder="1" applyAlignment="1">
      <alignment horizontal="left" vertical="center" wrapText="1"/>
    </xf>
    <xf numFmtId="0" fontId="26" fillId="0" borderId="15" xfId="0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 vertical="center"/>
    </xf>
    <xf numFmtId="0" fontId="30" fillId="0" borderId="14" xfId="0" applyNumberFormat="1" applyFont="1" applyFill="1" applyBorder="1" applyAlignment="1">
      <alignment horizontal="left"/>
    </xf>
    <xf numFmtId="0" fontId="30" fillId="0" borderId="2" xfId="0" applyNumberFormat="1" applyFont="1" applyFill="1" applyBorder="1" applyAlignment="1">
      <alignment horizontal="center"/>
    </xf>
    <xf numFmtId="0" fontId="30" fillId="0" borderId="15" xfId="0" applyNumberFormat="1" applyFont="1" applyFill="1" applyBorder="1" applyAlignment="1">
      <alignment horizontal="center"/>
    </xf>
    <xf numFmtId="0" fontId="30" fillId="0" borderId="16" xfId="52" applyFont="1" applyFill="1" applyBorder="1" applyAlignment="1">
      <alignment horizontal="left"/>
    </xf>
    <xf numFmtId="0" fontId="30" fillId="0" borderId="17" xfId="52" applyFont="1" applyFill="1" applyBorder="1" applyAlignment="1">
      <alignment horizontal="center"/>
    </xf>
    <xf numFmtId="0" fontId="30" fillId="0" borderId="18" xfId="52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32" fillId="0" borderId="0" xfId="51" applyNumberFormat="1" applyFont="1" applyFill="1" applyBorder="1" applyAlignment="1">
      <alignment horizontal="center" vertical="center"/>
    </xf>
    <xf numFmtId="176" fontId="31" fillId="0" borderId="0" xfId="0" applyNumberFormat="1" applyFont="1" applyFill="1" applyBorder="1" applyAlignment="1">
      <alignment horizontal="center" vertical="center"/>
    </xf>
    <xf numFmtId="0" fontId="33" fillId="0" borderId="0" xfId="53" applyFont="1" applyFill="1" applyAlignment="1"/>
    <xf numFmtId="0" fontId="24" fillId="0" borderId="0" xfId="53" applyFont="1" applyFill="1" applyAlignment="1"/>
    <xf numFmtId="0" fontId="15" fillId="0" borderId="19" xfId="53" applyFont="1" applyFill="1" applyBorder="1" applyAlignment="1">
      <alignment horizontal="center"/>
    </xf>
    <xf numFmtId="0" fontId="18" fillId="0" borderId="12" xfId="52" applyFont="1" applyFill="1" applyBorder="1" applyAlignment="1">
      <alignment horizontal="left" vertical="center"/>
    </xf>
    <xf numFmtId="0" fontId="15" fillId="0" borderId="12" xfId="52" applyFont="1" applyFill="1" applyBorder="1" applyAlignment="1">
      <alignment horizontal="center" vertical="center"/>
    </xf>
    <xf numFmtId="0" fontId="15" fillId="0" borderId="13" xfId="52" applyFont="1" applyFill="1" applyBorder="1" applyAlignment="1">
      <alignment horizontal="center" vertical="center"/>
    </xf>
    <xf numFmtId="0" fontId="15" fillId="0" borderId="8" xfId="53" applyFont="1" applyFill="1" applyBorder="1" applyAlignment="1">
      <alignment horizontal="center"/>
    </xf>
    <xf numFmtId="0" fontId="23" fillId="0" borderId="2" xfId="53" applyFont="1" applyFill="1" applyBorder="1" applyAlignment="1" applyProtection="1">
      <alignment horizontal="center" vertical="center"/>
    </xf>
    <xf numFmtId="0" fontId="23" fillId="0" borderId="15" xfId="53" applyFont="1" applyFill="1" applyBorder="1" applyAlignment="1" applyProtection="1">
      <alignment horizontal="center" vertical="center"/>
    </xf>
    <xf numFmtId="49" fontId="33" fillId="0" borderId="2" xfId="54" applyNumberFormat="1" applyFont="1" applyFill="1" applyBorder="1" applyAlignment="1">
      <alignment horizontal="center" vertical="center"/>
    </xf>
    <xf numFmtId="49" fontId="33" fillId="0" borderId="15" xfId="54" applyNumberFormat="1" applyFont="1" applyFill="1" applyBorder="1" applyAlignment="1">
      <alignment horizontal="center" vertical="center"/>
    </xf>
    <xf numFmtId="0" fontId="15" fillId="0" borderId="8" xfId="53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0" fontId="15" fillId="0" borderId="20" xfId="53" applyFont="1" applyFill="1" applyBorder="1" applyAlignment="1">
      <alignment horizontal="center" vertical="center"/>
    </xf>
    <xf numFmtId="49" fontId="33" fillId="0" borderId="17" xfId="54" applyNumberFormat="1" applyFont="1" applyFill="1" applyBorder="1" applyAlignment="1">
      <alignment horizontal="center" vertical="center"/>
    </xf>
    <xf numFmtId="49" fontId="33" fillId="0" borderId="18" xfId="54" applyNumberFormat="1" applyFont="1" applyFill="1" applyBorder="1" applyAlignment="1">
      <alignment horizontal="center" vertical="center"/>
    </xf>
    <xf numFmtId="0" fontId="23" fillId="0" borderId="0" xfId="53" applyFont="1" applyFill="1" applyAlignment="1"/>
    <xf numFmtId="14" fontId="23" fillId="0" borderId="0" xfId="53" applyNumberFormat="1" applyFont="1" applyFill="1" applyAlignment="1">
      <alignment horizontal="left"/>
    </xf>
    <xf numFmtId="0" fontId="16" fillId="0" borderId="0" xfId="52" applyFill="1" applyBorder="1" applyAlignment="1">
      <alignment horizontal="left" vertical="center"/>
    </xf>
    <xf numFmtId="0" fontId="16" fillId="0" borderId="0" xfId="52" applyFont="1" applyFill="1" applyAlignment="1">
      <alignment horizontal="left" vertical="center"/>
    </xf>
    <xf numFmtId="0" fontId="16" fillId="0" borderId="0" xfId="52" applyFill="1" applyAlignment="1">
      <alignment horizontal="left" vertical="center"/>
    </xf>
    <xf numFmtId="0" fontId="35" fillId="0" borderId="21" xfId="52" applyFont="1" applyBorder="1" applyAlignment="1">
      <alignment horizontal="center" vertical="top"/>
    </xf>
    <xf numFmtId="0" fontId="36" fillId="0" borderId="22" xfId="52" applyFont="1" applyFill="1" applyBorder="1" applyAlignment="1">
      <alignment horizontal="left" vertical="center"/>
    </xf>
    <xf numFmtId="0" fontId="37" fillId="0" borderId="23" xfId="52" applyFont="1" applyFill="1" applyBorder="1" applyAlignment="1">
      <alignment horizontal="center" vertical="center"/>
    </xf>
    <xf numFmtId="0" fontId="36" fillId="0" borderId="23" xfId="52" applyFont="1" applyFill="1" applyBorder="1" applyAlignment="1">
      <alignment horizontal="center" vertical="center"/>
    </xf>
    <xf numFmtId="0" fontId="24" fillId="0" borderId="23" xfId="52" applyFont="1" applyFill="1" applyBorder="1" applyAlignment="1">
      <alignment vertical="center"/>
    </xf>
    <xf numFmtId="0" fontId="36" fillId="0" borderId="23" xfId="52" applyFont="1" applyFill="1" applyBorder="1" applyAlignment="1">
      <alignment horizontal="right" vertical="center"/>
    </xf>
    <xf numFmtId="0" fontId="24" fillId="0" borderId="23" xfId="52" applyFont="1" applyFill="1" applyBorder="1" applyAlignment="1">
      <alignment horizontal="center" vertical="center"/>
    </xf>
    <xf numFmtId="0" fontId="36" fillId="0" borderId="24" xfId="52" applyFont="1" applyFill="1" applyBorder="1" applyAlignment="1">
      <alignment vertical="center"/>
    </xf>
    <xf numFmtId="0" fontId="37" fillId="0" borderId="25" xfId="52" applyFont="1" applyFill="1" applyBorder="1" applyAlignment="1">
      <alignment horizontal="left" vertical="center"/>
    </xf>
    <xf numFmtId="0" fontId="36" fillId="0" borderId="25" xfId="52" applyFont="1" applyFill="1" applyBorder="1" applyAlignment="1">
      <alignment vertical="center"/>
    </xf>
    <xf numFmtId="58" fontId="24" fillId="0" borderId="25" xfId="52" applyNumberFormat="1" applyFont="1" applyFill="1" applyBorder="1" applyAlignment="1">
      <alignment horizontal="center" vertical="center"/>
    </xf>
    <xf numFmtId="0" fontId="24" fillId="0" borderId="25" xfId="52" applyFont="1" applyFill="1" applyBorder="1" applyAlignment="1">
      <alignment horizontal="center" vertical="center"/>
    </xf>
    <xf numFmtId="0" fontId="36" fillId="0" borderId="25" xfId="52" applyFont="1" applyFill="1" applyBorder="1" applyAlignment="1">
      <alignment horizontal="center" vertical="center"/>
    </xf>
    <xf numFmtId="0" fontId="36" fillId="0" borderId="24" xfId="52" applyFont="1" applyFill="1" applyBorder="1" applyAlignment="1">
      <alignment horizontal="left" vertical="center"/>
    </xf>
    <xf numFmtId="0" fontId="36" fillId="0" borderId="25" xfId="52" applyFont="1" applyFill="1" applyBorder="1" applyAlignment="1">
      <alignment horizontal="left" vertical="center"/>
    </xf>
    <xf numFmtId="0" fontId="36" fillId="0" borderId="26" xfId="52" applyFont="1" applyFill="1" applyBorder="1" applyAlignment="1">
      <alignment vertical="center"/>
    </xf>
    <xf numFmtId="0" fontId="37" fillId="0" borderId="27" xfId="52" applyFont="1" applyFill="1" applyBorder="1" applyAlignment="1">
      <alignment horizontal="left" vertical="center"/>
    </xf>
    <xf numFmtId="0" fontId="36" fillId="0" borderId="27" xfId="52" applyFont="1" applyFill="1" applyBorder="1" applyAlignment="1">
      <alignment vertical="center"/>
    </xf>
    <xf numFmtId="0" fontId="24" fillId="0" borderId="27" xfId="52" applyFont="1" applyFill="1" applyBorder="1" applyAlignment="1">
      <alignment vertical="center"/>
    </xf>
    <xf numFmtId="0" fontId="24" fillId="0" borderId="27" xfId="52" applyFont="1" applyFill="1" applyBorder="1" applyAlignment="1">
      <alignment horizontal="left" vertical="center"/>
    </xf>
    <xf numFmtId="0" fontId="36" fillId="0" borderId="27" xfId="52" applyFont="1" applyFill="1" applyBorder="1" applyAlignment="1">
      <alignment horizontal="left" vertical="center"/>
    </xf>
    <xf numFmtId="0" fontId="36" fillId="0" borderId="0" xfId="52" applyFont="1" applyFill="1" applyBorder="1" applyAlignment="1">
      <alignment vertical="center"/>
    </xf>
    <xf numFmtId="0" fontId="24" fillId="0" borderId="0" xfId="52" applyFont="1" applyFill="1" applyBorder="1" applyAlignment="1">
      <alignment vertical="center"/>
    </xf>
    <xf numFmtId="0" fontId="24" fillId="0" borderId="0" xfId="52" applyFont="1" applyFill="1" applyAlignment="1">
      <alignment horizontal="left" vertical="center"/>
    </xf>
    <xf numFmtId="0" fontId="36" fillId="0" borderId="22" xfId="52" applyFont="1" applyFill="1" applyBorder="1" applyAlignment="1">
      <alignment vertical="center"/>
    </xf>
    <xf numFmtId="0" fontId="36" fillId="0" borderId="23" xfId="52" applyFont="1" applyFill="1" applyBorder="1" applyAlignment="1">
      <alignment vertical="center"/>
    </xf>
    <xf numFmtId="0" fontId="36" fillId="0" borderId="28" xfId="52" applyFont="1" applyFill="1" applyBorder="1" applyAlignment="1">
      <alignment horizontal="left" vertical="center"/>
    </xf>
    <xf numFmtId="0" fontId="36" fillId="0" borderId="29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vertical="center"/>
    </xf>
    <xf numFmtId="0" fontId="24" fillId="0" borderId="30" xfId="52" applyFont="1" applyFill="1" applyBorder="1" applyAlignment="1">
      <alignment horizontal="center" vertical="center"/>
    </xf>
    <xf numFmtId="0" fontId="24" fillId="0" borderId="31" xfId="52" applyFont="1" applyFill="1" applyBorder="1" applyAlignment="1">
      <alignment horizontal="center" vertical="center"/>
    </xf>
    <xf numFmtId="0" fontId="28" fillId="0" borderId="32" xfId="52" applyFont="1" applyFill="1" applyBorder="1" applyAlignment="1">
      <alignment horizontal="left" vertical="center"/>
    </xf>
    <xf numFmtId="0" fontId="28" fillId="0" borderId="31" xfId="52" applyFont="1" applyFill="1" applyBorder="1" applyAlignment="1">
      <alignment horizontal="left" vertical="center"/>
    </xf>
    <xf numFmtId="0" fontId="24" fillId="0" borderId="0" xfId="52" applyFont="1" applyFill="1" applyBorder="1" applyAlignment="1">
      <alignment horizontal="left" vertical="center"/>
    </xf>
    <xf numFmtId="0" fontId="36" fillId="0" borderId="23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left" vertical="center"/>
    </xf>
    <xf numFmtId="0" fontId="24" fillId="0" borderId="32" xfId="52" applyFont="1" applyFill="1" applyBorder="1" applyAlignment="1">
      <alignment horizontal="left" vertical="center"/>
    </xf>
    <xf numFmtId="0" fontId="24" fillId="0" borderId="31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left" vertical="center" wrapText="1"/>
    </xf>
    <xf numFmtId="0" fontId="24" fillId="0" borderId="25" xfId="52" applyFont="1" applyFill="1" applyBorder="1" applyAlignment="1">
      <alignment horizontal="left" vertical="center" wrapText="1"/>
    </xf>
    <xf numFmtId="0" fontId="36" fillId="0" borderId="26" xfId="52" applyFont="1" applyFill="1" applyBorder="1" applyAlignment="1">
      <alignment horizontal="left" vertical="center"/>
    </xf>
    <xf numFmtId="0" fontId="16" fillId="0" borderId="27" xfId="52" applyFill="1" applyBorder="1" applyAlignment="1">
      <alignment horizontal="center" vertical="center"/>
    </xf>
    <xf numFmtId="0" fontId="36" fillId="0" borderId="33" xfId="52" applyFont="1" applyFill="1" applyBorder="1" applyAlignment="1">
      <alignment horizontal="center" vertical="center"/>
    </xf>
    <xf numFmtId="0" fontId="36" fillId="0" borderId="34" xfId="52" applyFont="1" applyFill="1" applyBorder="1" applyAlignment="1">
      <alignment horizontal="left" vertical="center"/>
    </xf>
    <xf numFmtId="0" fontId="16" fillId="0" borderId="32" xfId="52" applyFont="1" applyFill="1" applyBorder="1" applyAlignment="1">
      <alignment horizontal="left" vertical="center"/>
    </xf>
    <xf numFmtId="0" fontId="16" fillId="0" borderId="31" xfId="52" applyFont="1" applyFill="1" applyBorder="1" applyAlignment="1">
      <alignment horizontal="left" vertical="center"/>
    </xf>
    <xf numFmtId="0" fontId="26" fillId="0" borderId="32" xfId="52" applyFont="1" applyFill="1" applyBorder="1" applyAlignment="1">
      <alignment horizontal="left" vertical="center"/>
    </xf>
    <xf numFmtId="0" fontId="24" fillId="0" borderId="35" xfId="52" applyFont="1" applyFill="1" applyBorder="1" applyAlignment="1">
      <alignment horizontal="left" vertical="center"/>
    </xf>
    <xf numFmtId="0" fontId="24" fillId="0" borderId="36" xfId="52" applyFont="1" applyFill="1" applyBorder="1" applyAlignment="1">
      <alignment horizontal="left" vertical="center"/>
    </xf>
    <xf numFmtId="0" fontId="28" fillId="0" borderId="22" xfId="52" applyFont="1" applyFill="1" applyBorder="1" applyAlignment="1">
      <alignment horizontal="left" vertical="center"/>
    </xf>
    <xf numFmtId="0" fontId="28" fillId="0" borderId="23" xfId="52" applyFont="1" applyFill="1" applyBorder="1" applyAlignment="1">
      <alignment horizontal="left" vertical="center"/>
    </xf>
    <xf numFmtId="0" fontId="36" fillId="0" borderId="30" xfId="52" applyFont="1" applyFill="1" applyBorder="1" applyAlignment="1">
      <alignment horizontal="left" vertical="center"/>
    </xf>
    <xf numFmtId="0" fontId="36" fillId="0" borderId="37" xfId="52" applyFont="1" applyFill="1" applyBorder="1" applyAlignment="1">
      <alignment horizontal="left" vertical="center"/>
    </xf>
    <xf numFmtId="0" fontId="24" fillId="0" borderId="27" xfId="52" applyFont="1" applyFill="1" applyBorder="1" applyAlignment="1">
      <alignment horizontal="center" vertical="center"/>
    </xf>
    <xf numFmtId="58" fontId="24" fillId="0" borderId="27" xfId="52" applyNumberFormat="1" applyFont="1" applyFill="1" applyBorder="1" applyAlignment="1">
      <alignment vertical="center"/>
    </xf>
    <xf numFmtId="0" fontId="36" fillId="0" borderId="27" xfId="52" applyFont="1" applyFill="1" applyBorder="1" applyAlignment="1">
      <alignment horizontal="center" vertical="center"/>
    </xf>
    <xf numFmtId="0" fontId="24" fillId="0" borderId="38" xfId="52" applyFont="1" applyFill="1" applyBorder="1" applyAlignment="1">
      <alignment horizontal="center" vertical="center"/>
    </xf>
    <xf numFmtId="0" fontId="36" fillId="0" borderId="39" xfId="52" applyFont="1" applyFill="1" applyBorder="1" applyAlignment="1">
      <alignment horizontal="center" vertical="center"/>
    </xf>
    <xf numFmtId="0" fontId="24" fillId="0" borderId="39" xfId="52" applyFont="1" applyFill="1" applyBorder="1" applyAlignment="1">
      <alignment horizontal="left" vertical="center"/>
    </xf>
    <xf numFmtId="0" fontId="24" fillId="0" borderId="40" xfId="52" applyFont="1" applyFill="1" applyBorder="1" applyAlignment="1">
      <alignment horizontal="left" vertical="center"/>
    </xf>
    <xf numFmtId="0" fontId="36" fillId="0" borderId="41" xfId="52" applyFont="1" applyFill="1" applyBorder="1" applyAlignment="1">
      <alignment horizontal="left" vertical="center"/>
    </xf>
    <xf numFmtId="0" fontId="24" fillId="0" borderId="42" xfId="52" applyFont="1" applyFill="1" applyBorder="1" applyAlignment="1">
      <alignment horizontal="center" vertical="center"/>
    </xf>
    <xf numFmtId="0" fontId="28" fillId="0" borderId="42" xfId="52" applyFont="1" applyFill="1" applyBorder="1" applyAlignment="1">
      <alignment horizontal="left" vertical="center"/>
    </xf>
    <xf numFmtId="0" fontId="36" fillId="0" borderId="38" xfId="52" applyFont="1" applyFill="1" applyBorder="1" applyAlignment="1">
      <alignment horizontal="left" vertical="center"/>
    </xf>
    <xf numFmtId="0" fontId="36" fillId="0" borderId="39" xfId="52" applyFont="1" applyFill="1" applyBorder="1" applyAlignment="1">
      <alignment horizontal="left" vertical="center"/>
    </xf>
    <xf numFmtId="0" fontId="24" fillId="0" borderId="42" xfId="52" applyFont="1" applyFill="1" applyBorder="1" applyAlignment="1">
      <alignment horizontal="left" vertical="center"/>
    </xf>
    <xf numFmtId="0" fontId="24" fillId="0" borderId="39" xfId="52" applyFont="1" applyFill="1" applyBorder="1" applyAlignment="1">
      <alignment horizontal="left" vertical="center" wrapText="1"/>
    </xf>
    <xf numFmtId="0" fontId="16" fillId="0" borderId="40" xfId="52" applyFill="1" applyBorder="1" applyAlignment="1">
      <alignment horizontal="center" vertical="center"/>
    </xf>
    <xf numFmtId="0" fontId="16" fillId="0" borderId="31" xfId="52" applyFont="1" applyFill="1" applyBorder="1" applyAlignment="1">
      <alignment vertical="center"/>
    </xf>
    <xf numFmtId="0" fontId="16" fillId="0" borderId="42" xfId="52" applyFont="1" applyFill="1" applyBorder="1" applyAlignment="1">
      <alignment vertical="center"/>
    </xf>
    <xf numFmtId="0" fontId="16" fillId="0" borderId="42" xfId="52" applyFont="1" applyFill="1" applyBorder="1" applyAlignment="1">
      <alignment horizontal="left" vertical="center"/>
    </xf>
    <xf numFmtId="0" fontId="24" fillId="0" borderId="43" xfId="52" applyFont="1" applyFill="1" applyBorder="1" applyAlignment="1">
      <alignment horizontal="left" vertical="center"/>
    </xf>
    <xf numFmtId="0" fontId="28" fillId="0" borderId="38" xfId="52" applyFont="1" applyFill="1" applyBorder="1" applyAlignment="1">
      <alignment horizontal="left" vertical="center"/>
    </xf>
    <xf numFmtId="0" fontId="24" fillId="0" borderId="40" xfId="52" applyFont="1" applyFill="1" applyBorder="1" applyAlignment="1">
      <alignment horizontal="center" vertical="center"/>
    </xf>
    <xf numFmtId="0" fontId="15" fillId="0" borderId="0" xfId="53" applyFont="1" applyFill="1" applyAlignment="1">
      <alignment horizontal="left"/>
    </xf>
    <xf numFmtId="0" fontId="18" fillId="0" borderId="44" xfId="52" applyFont="1" applyFill="1" applyBorder="1" applyAlignment="1">
      <alignment horizontal="left" vertical="center"/>
    </xf>
    <xf numFmtId="0" fontId="0" fillId="0" borderId="45" xfId="52" applyFont="1" applyFill="1" applyBorder="1" applyAlignment="1">
      <alignment horizontal="center" vertical="center"/>
    </xf>
    <xf numFmtId="0" fontId="19" fillId="0" borderId="45" xfId="52" applyFont="1" applyFill="1" applyBorder="1" applyAlignment="1">
      <alignment horizontal="center" vertical="center"/>
    </xf>
    <xf numFmtId="0" fontId="18" fillId="0" borderId="45" xfId="52" applyFont="1" applyFill="1" applyBorder="1" applyAlignment="1">
      <alignment vertical="center"/>
    </xf>
    <xf numFmtId="0" fontId="20" fillId="0" borderId="45" xfId="52" applyFont="1" applyFill="1" applyBorder="1" applyAlignment="1">
      <alignment horizontal="center" vertical="center"/>
    </xf>
    <xf numFmtId="0" fontId="15" fillId="0" borderId="45" xfId="53" applyFont="1" applyFill="1" applyBorder="1" applyAlignment="1">
      <alignment horizontal="center"/>
    </xf>
    <xf numFmtId="0" fontId="22" fillId="0" borderId="46" xfId="53" applyFont="1" applyFill="1" applyBorder="1" applyAlignment="1" applyProtection="1">
      <alignment horizontal="center" vertical="center"/>
    </xf>
    <xf numFmtId="0" fontId="15" fillId="0" borderId="2" xfId="53" applyFont="1" applyFill="1" applyBorder="1" applyAlignment="1">
      <alignment horizontal="center"/>
    </xf>
    <xf numFmtId="0" fontId="15" fillId="0" borderId="7" xfId="53" applyFont="1" applyFill="1" applyBorder="1" applyAlignment="1">
      <alignment horizontal="center"/>
    </xf>
    <xf numFmtId="0" fontId="38" fillId="0" borderId="47" xfId="0" applyFont="1" applyFill="1" applyBorder="1" applyAlignment="1">
      <alignment vertical="center"/>
    </xf>
    <xf numFmtId="177" fontId="39" fillId="0" borderId="4" xfId="0" applyNumberFormat="1" applyFont="1" applyFill="1" applyBorder="1" applyAlignment="1">
      <alignment horizontal="center" vertical="center"/>
    </xf>
    <xf numFmtId="0" fontId="39" fillId="0" borderId="4" xfId="0" applyNumberFormat="1" applyFont="1" applyFill="1" applyBorder="1" applyAlignment="1">
      <alignment horizontal="center" vertical="center"/>
    </xf>
    <xf numFmtId="0" fontId="38" fillId="0" borderId="46" xfId="0" applyFont="1" applyFill="1" applyBorder="1" applyAlignment="1">
      <alignment vertical="center"/>
    </xf>
    <xf numFmtId="177" fontId="39" fillId="0" borderId="2" xfId="0" applyNumberFormat="1" applyFont="1" applyFill="1" applyBorder="1" applyAlignment="1">
      <alignment horizontal="center" vertical="center"/>
    </xf>
    <xf numFmtId="0" fontId="39" fillId="0" borderId="2" xfId="0" applyNumberFormat="1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0" fontId="37" fillId="0" borderId="46" xfId="0" applyFont="1" applyFill="1" applyBorder="1" applyAlignment="1">
      <alignment horizontal="left" shrinkToFit="1"/>
    </xf>
    <xf numFmtId="0" fontId="31" fillId="0" borderId="2" xfId="0" applyFont="1" applyFill="1" applyBorder="1" applyAlignment="1">
      <alignment horizontal="center" vertical="center"/>
    </xf>
    <xf numFmtId="0" fontId="31" fillId="0" borderId="46" xfId="0" applyNumberFormat="1" applyFont="1" applyFill="1" applyBorder="1" applyAlignment="1">
      <alignment horizontal="left"/>
    </xf>
    <xf numFmtId="0" fontId="31" fillId="0" borderId="2" xfId="0" applyNumberFormat="1" applyFont="1" applyFill="1" applyBorder="1" applyAlignment="1">
      <alignment horizontal="center"/>
    </xf>
    <xf numFmtId="0" fontId="31" fillId="0" borderId="48" xfId="0" applyFont="1" applyFill="1" applyBorder="1" applyAlignment="1">
      <alignment horizontal="center" vertical="center"/>
    </xf>
    <xf numFmtId="0" fontId="31" fillId="0" borderId="49" xfId="0" applyNumberFormat="1" applyFont="1" applyFill="1" applyBorder="1" applyAlignment="1">
      <alignment horizontal="center" vertical="center"/>
    </xf>
    <xf numFmtId="0" fontId="32" fillId="0" borderId="49" xfId="0" applyFont="1" applyFill="1" applyBorder="1" applyAlignment="1">
      <alignment horizontal="center" vertical="center"/>
    </xf>
    <xf numFmtId="0" fontId="15" fillId="0" borderId="50" xfId="53" applyFont="1" applyFill="1" applyBorder="1" applyAlignment="1">
      <alignment horizontal="center"/>
    </xf>
    <xf numFmtId="0" fontId="0" fillId="0" borderId="0" xfId="0" applyFont="1" applyFill="1" applyBorder="1" applyAlignment="1">
      <alignment horizontal="left" vertical="center"/>
    </xf>
    <xf numFmtId="0" fontId="18" fillId="0" borderId="45" xfId="52" applyFont="1" applyFill="1" applyBorder="1" applyAlignment="1">
      <alignment horizontal="left" vertical="center"/>
    </xf>
    <xf numFmtId="0" fontId="15" fillId="0" borderId="45" xfId="52" applyFont="1" applyFill="1" applyBorder="1" applyAlignment="1">
      <alignment horizontal="center" vertical="center"/>
    </xf>
    <xf numFmtId="0" fontId="15" fillId="0" borderId="51" xfId="52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left" vertical="center"/>
    </xf>
    <xf numFmtId="0" fontId="23" fillId="0" borderId="53" xfId="53" applyFont="1" applyFill="1" applyBorder="1" applyAlignment="1" applyProtection="1">
      <alignment horizontal="center" vertical="center"/>
    </xf>
    <xf numFmtId="0" fontId="0" fillId="0" borderId="54" xfId="0" applyFont="1" applyFill="1" applyBorder="1" applyAlignment="1">
      <alignment horizontal="left" vertical="center"/>
    </xf>
    <xf numFmtId="178" fontId="25" fillId="0" borderId="3" xfId="0" applyNumberFormat="1" applyFont="1" applyFill="1" applyBorder="1" applyAlignment="1">
      <alignment horizontal="center" vertical="center"/>
    </xf>
    <xf numFmtId="0" fontId="40" fillId="4" borderId="12" xfId="0" applyFont="1" applyFill="1" applyBorder="1" applyAlignment="1">
      <alignment horizontal="center" vertical="center"/>
    </xf>
    <xf numFmtId="0" fontId="40" fillId="4" borderId="55" xfId="0" applyFont="1" applyFill="1" applyBorder="1" applyAlignment="1">
      <alignment horizontal="center" vertical="center"/>
    </xf>
    <xf numFmtId="178" fontId="25" fillId="0" borderId="2" xfId="0" applyNumberFormat="1" applyFont="1" applyFill="1" applyBorder="1" applyAlignment="1">
      <alignment horizontal="center" vertical="center"/>
    </xf>
    <xf numFmtId="0" fontId="25" fillId="0" borderId="56" xfId="0" applyNumberFormat="1" applyFont="1" applyFill="1" applyBorder="1" applyAlignment="1">
      <alignment horizontal="center" vertical="center"/>
    </xf>
    <xf numFmtId="0" fontId="25" fillId="0" borderId="17" xfId="0" applyNumberFormat="1" applyFont="1" applyFill="1" applyBorder="1" applyAlignment="1">
      <alignment horizontal="center" vertical="center"/>
    </xf>
    <xf numFmtId="0" fontId="25" fillId="0" borderId="57" xfId="0" applyNumberFormat="1" applyFont="1" applyFill="1" applyBorder="1" applyAlignment="1">
      <alignment horizontal="center" vertical="center"/>
    </xf>
    <xf numFmtId="49" fontId="33" fillId="5" borderId="58" xfId="54" applyNumberFormat="1" applyFont="1" applyFill="1" applyBorder="1" applyAlignment="1">
      <alignment horizontal="center" vertical="center"/>
    </xf>
    <xf numFmtId="49" fontId="41" fillId="5" borderId="58" xfId="54" applyNumberFormat="1" applyFont="1" applyFill="1" applyBorder="1" applyAlignment="1">
      <alignment horizontal="center" vertical="center"/>
    </xf>
    <xf numFmtId="49" fontId="33" fillId="5" borderId="59" xfId="54" applyNumberFormat="1" applyFont="1" applyFill="1" applyBorder="1" applyAlignment="1">
      <alignment horizontal="center" vertical="center"/>
    </xf>
    <xf numFmtId="49" fontId="33" fillId="5" borderId="25" xfId="54" applyNumberFormat="1" applyFont="1" applyFill="1" applyBorder="1" applyAlignment="1">
      <alignment horizontal="center" vertical="center"/>
    </xf>
    <xf numFmtId="49" fontId="33" fillId="5" borderId="60" xfId="54" applyNumberFormat="1" applyFont="1" applyFill="1" applyBorder="1" applyAlignment="1">
      <alignment horizontal="center" vertical="center"/>
    </xf>
    <xf numFmtId="49" fontId="15" fillId="5" borderId="61" xfId="53" applyNumberFormat="1" applyFont="1" applyFill="1" applyBorder="1" applyAlignment="1">
      <alignment horizontal="center"/>
    </xf>
    <xf numFmtId="49" fontId="33" fillId="5" borderId="61" xfId="54" applyNumberFormat="1" applyFont="1" applyFill="1" applyBorder="1" applyAlignment="1">
      <alignment horizontal="center" vertical="center"/>
    </xf>
    <xf numFmtId="49" fontId="33" fillId="5" borderId="62" xfId="54" applyNumberFormat="1" applyFont="1" applyFill="1" applyBorder="1" applyAlignment="1">
      <alignment horizontal="center" vertical="center"/>
    </xf>
    <xf numFmtId="14" fontId="23" fillId="0" borderId="0" xfId="53" applyNumberFormat="1" applyFont="1" applyFill="1" applyAlignment="1"/>
    <xf numFmtId="0" fontId="16" fillId="0" borderId="0" xfId="52" applyFont="1" applyAlignment="1">
      <alignment horizontal="left" vertical="center"/>
    </xf>
    <xf numFmtId="0" fontId="26" fillId="0" borderId="63" xfId="52" applyFont="1" applyBorder="1" applyAlignment="1">
      <alignment horizontal="left" vertical="center"/>
    </xf>
    <xf numFmtId="0" fontId="37" fillId="0" borderId="64" xfId="52" applyFont="1" applyBorder="1" applyAlignment="1">
      <alignment horizontal="center" vertical="center"/>
    </xf>
    <xf numFmtId="0" fontId="26" fillId="0" borderId="64" xfId="52" applyFont="1" applyBorder="1" applyAlignment="1">
      <alignment horizontal="center" vertical="center"/>
    </xf>
    <xf numFmtId="0" fontId="28" fillId="0" borderId="64" xfId="52" applyFont="1" applyBorder="1" applyAlignment="1">
      <alignment horizontal="left" vertical="center"/>
    </xf>
    <xf numFmtId="0" fontId="28" fillId="0" borderId="22" xfId="52" applyFont="1" applyBorder="1" applyAlignment="1">
      <alignment horizontal="center" vertical="center"/>
    </xf>
    <xf numFmtId="0" fontId="28" fillId="0" borderId="23" xfId="52" applyFont="1" applyBorder="1" applyAlignment="1">
      <alignment horizontal="center" vertical="center"/>
    </xf>
    <xf numFmtId="0" fontId="28" fillId="0" borderId="38" xfId="52" applyFont="1" applyBorder="1" applyAlignment="1">
      <alignment horizontal="center" vertical="center"/>
    </xf>
    <xf numFmtId="0" fontId="26" fillId="0" borderId="22" xfId="52" applyFont="1" applyBorder="1" applyAlignment="1">
      <alignment horizontal="center" vertical="center"/>
    </xf>
    <xf numFmtId="0" fontId="26" fillId="0" borderId="23" xfId="52" applyFont="1" applyBorder="1" applyAlignment="1">
      <alignment horizontal="center" vertical="center"/>
    </xf>
    <xf numFmtId="0" fontId="26" fillId="0" borderId="38" xfId="52" applyFont="1" applyBorder="1" applyAlignment="1">
      <alignment horizontal="center" vertical="center"/>
    </xf>
    <xf numFmtId="0" fontId="28" fillId="0" borderId="24" xfId="52" applyFont="1" applyBorder="1" applyAlignment="1">
      <alignment horizontal="left" vertical="center"/>
    </xf>
    <xf numFmtId="0" fontId="37" fillId="0" borderId="25" xfId="52" applyFont="1" applyBorder="1" applyAlignment="1">
      <alignment horizontal="center" vertical="center"/>
    </xf>
    <xf numFmtId="0" fontId="37" fillId="0" borderId="39" xfId="52" applyFont="1" applyBorder="1" applyAlignment="1">
      <alignment horizontal="center" vertical="center"/>
    </xf>
    <xf numFmtId="0" fontId="28" fillId="0" borderId="25" xfId="52" applyFont="1" applyBorder="1" applyAlignment="1">
      <alignment horizontal="left" vertical="center"/>
    </xf>
    <xf numFmtId="14" fontId="37" fillId="0" borderId="25" xfId="52" applyNumberFormat="1" applyFont="1" applyBorder="1" applyAlignment="1">
      <alignment horizontal="center" vertical="center"/>
    </xf>
    <xf numFmtId="14" fontId="37" fillId="0" borderId="39" xfId="52" applyNumberFormat="1" applyFont="1" applyBorder="1" applyAlignment="1">
      <alignment horizontal="center" vertical="center"/>
    </xf>
    <xf numFmtId="0" fontId="28" fillId="0" borderId="24" xfId="52" applyFont="1" applyBorder="1" applyAlignment="1">
      <alignment vertical="center"/>
    </xf>
    <xf numFmtId="0" fontId="24" fillId="0" borderId="25" xfId="52" applyFont="1" applyBorder="1" applyAlignment="1">
      <alignment horizontal="center" vertical="center"/>
    </xf>
    <xf numFmtId="0" fontId="24" fillId="0" borderId="39" xfId="52" applyFont="1" applyBorder="1" applyAlignment="1">
      <alignment horizontal="center" vertical="center"/>
    </xf>
    <xf numFmtId="0" fontId="37" fillId="0" borderId="24" xfId="52" applyFont="1" applyBorder="1" applyAlignment="1">
      <alignment horizontal="left" vertical="center"/>
    </xf>
    <xf numFmtId="0" fontId="42" fillId="0" borderId="26" xfId="52" applyFont="1" applyBorder="1" applyAlignment="1">
      <alignment vertical="center"/>
    </xf>
    <xf numFmtId="0" fontId="37" fillId="0" borderId="27" xfId="52" applyFont="1" applyBorder="1" applyAlignment="1">
      <alignment horizontal="center" vertical="center"/>
    </xf>
    <xf numFmtId="0" fontId="37" fillId="0" borderId="40" xfId="52" applyFont="1" applyBorder="1" applyAlignment="1">
      <alignment horizontal="center" vertical="center"/>
    </xf>
    <xf numFmtId="0" fontId="28" fillId="0" borderId="26" xfId="52" applyFont="1" applyBorder="1" applyAlignment="1">
      <alignment horizontal="left" vertical="center"/>
    </xf>
    <xf numFmtId="0" fontId="28" fillId="0" borderId="27" xfId="52" applyFont="1" applyBorder="1" applyAlignment="1">
      <alignment horizontal="left" vertical="center"/>
    </xf>
    <xf numFmtId="14" fontId="37" fillId="0" borderId="27" xfId="52" applyNumberFormat="1" applyFont="1" applyBorder="1" applyAlignment="1">
      <alignment horizontal="center" vertical="center"/>
    </xf>
    <xf numFmtId="14" fontId="37" fillId="0" borderId="40" xfId="52" applyNumberFormat="1" applyFont="1" applyBorder="1" applyAlignment="1">
      <alignment horizontal="center" vertical="center"/>
    </xf>
    <xf numFmtId="0" fontId="26" fillId="0" borderId="0" xfId="52" applyFont="1" applyBorder="1" applyAlignment="1">
      <alignment horizontal="left" vertical="center"/>
    </xf>
    <xf numFmtId="0" fontId="28" fillId="0" borderId="22" xfId="52" applyFont="1" applyBorder="1" applyAlignment="1">
      <alignment vertical="center"/>
    </xf>
    <xf numFmtId="0" fontId="16" fillId="0" borderId="23" xfId="52" applyFont="1" applyBorder="1" applyAlignment="1">
      <alignment horizontal="left" vertical="center"/>
    </xf>
    <xf numFmtId="0" fontId="37" fillId="0" borderId="23" xfId="52" applyFont="1" applyBorder="1" applyAlignment="1">
      <alignment horizontal="left" vertical="center"/>
    </xf>
    <xf numFmtId="0" fontId="16" fillId="0" borderId="23" xfId="52" applyFont="1" applyBorder="1" applyAlignment="1">
      <alignment vertical="center"/>
    </xf>
    <xf numFmtId="0" fontId="28" fillId="0" borderId="23" xfId="52" applyFont="1" applyBorder="1" applyAlignment="1">
      <alignment vertical="center"/>
    </xf>
    <xf numFmtId="0" fontId="16" fillId="0" borderId="25" xfId="52" applyFont="1" applyBorder="1" applyAlignment="1">
      <alignment horizontal="left" vertical="center"/>
    </xf>
    <xf numFmtId="0" fontId="37" fillId="0" borderId="25" xfId="52" applyFont="1" applyBorder="1" applyAlignment="1">
      <alignment horizontal="left" vertical="center"/>
    </xf>
    <xf numFmtId="0" fontId="16" fillId="0" borderId="25" xfId="52" applyFont="1" applyBorder="1" applyAlignment="1">
      <alignment vertical="center"/>
    </xf>
    <xf numFmtId="0" fontId="28" fillId="0" borderId="25" xfId="52" applyFont="1" applyBorder="1" applyAlignment="1">
      <alignment vertical="center"/>
    </xf>
    <xf numFmtId="0" fontId="28" fillId="0" borderId="0" xfId="52" applyFont="1" applyBorder="1" applyAlignment="1">
      <alignment horizontal="left" vertical="center"/>
    </xf>
    <xf numFmtId="0" fontId="24" fillId="0" borderId="22" xfId="52" applyFont="1" applyBorder="1" applyAlignment="1">
      <alignment horizontal="left" vertical="center"/>
    </xf>
    <xf numFmtId="0" fontId="24" fillId="0" borderId="23" xfId="52" applyFont="1" applyBorder="1" applyAlignment="1">
      <alignment horizontal="left" vertical="center"/>
    </xf>
    <xf numFmtId="0" fontId="24" fillId="0" borderId="32" xfId="52" applyFont="1" applyBorder="1" applyAlignment="1">
      <alignment horizontal="left" vertical="center"/>
    </xf>
    <xf numFmtId="0" fontId="24" fillId="0" borderId="31" xfId="52" applyFont="1" applyBorder="1" applyAlignment="1">
      <alignment horizontal="left" vertical="center"/>
    </xf>
    <xf numFmtId="0" fontId="24" fillId="0" borderId="37" xfId="52" applyFont="1" applyBorder="1" applyAlignment="1">
      <alignment horizontal="left" vertical="center"/>
    </xf>
    <xf numFmtId="0" fontId="24" fillId="0" borderId="30" xfId="52" applyFont="1" applyBorder="1" applyAlignment="1">
      <alignment horizontal="left" vertical="center"/>
    </xf>
    <xf numFmtId="0" fontId="37" fillId="0" borderId="26" xfId="52" applyFont="1" applyBorder="1" applyAlignment="1">
      <alignment horizontal="left" vertical="center"/>
    </xf>
    <xf numFmtId="0" fontId="37" fillId="0" borderId="27" xfId="52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8" fillId="0" borderId="24" xfId="52" applyFont="1" applyFill="1" applyBorder="1" applyAlignment="1">
      <alignment horizontal="left" vertical="center"/>
    </xf>
    <xf numFmtId="0" fontId="28" fillId="0" borderId="26" xfId="52" applyFont="1" applyBorder="1" applyAlignment="1">
      <alignment horizontal="center" vertical="center"/>
    </xf>
    <xf numFmtId="0" fontId="28" fillId="0" borderId="27" xfId="52" applyFont="1" applyBorder="1" applyAlignment="1">
      <alignment horizontal="center" vertical="center"/>
    </xf>
    <xf numFmtId="0" fontId="28" fillId="0" borderId="24" xfId="52" applyFont="1" applyBorder="1" applyAlignment="1">
      <alignment horizontal="center" vertical="center"/>
    </xf>
    <xf numFmtId="0" fontId="28" fillId="0" borderId="25" xfId="52" applyFont="1" applyBorder="1" applyAlignment="1">
      <alignment horizontal="center" vertical="center"/>
    </xf>
    <xf numFmtId="0" fontId="36" fillId="0" borderId="25" xfId="52" applyFont="1" applyBorder="1" applyAlignment="1">
      <alignment horizontal="left" vertical="center"/>
    </xf>
    <xf numFmtId="0" fontId="28" fillId="0" borderId="35" xfId="52" applyFont="1" applyFill="1" applyBorder="1" applyAlignment="1">
      <alignment horizontal="left" vertical="center"/>
    </xf>
    <xf numFmtId="0" fontId="28" fillId="0" borderId="36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37" fillId="0" borderId="34" xfId="52" applyFont="1" applyFill="1" applyBorder="1" applyAlignment="1">
      <alignment horizontal="left" vertical="center"/>
    </xf>
    <xf numFmtId="0" fontId="37" fillId="0" borderId="29" xfId="52" applyFont="1" applyFill="1" applyBorder="1" applyAlignment="1">
      <alignment horizontal="left" vertical="center"/>
    </xf>
    <xf numFmtId="0" fontId="37" fillId="0" borderId="32" xfId="52" applyFont="1" applyFill="1" applyBorder="1" applyAlignment="1">
      <alignment horizontal="left" vertical="center"/>
    </xf>
    <xf numFmtId="0" fontId="37" fillId="0" borderId="31" xfId="52" applyFont="1" applyFill="1" applyBorder="1" applyAlignment="1">
      <alignment horizontal="left" vertical="center"/>
    </xf>
    <xf numFmtId="0" fontId="28" fillId="0" borderId="32" xfId="52" applyFont="1" applyBorder="1" applyAlignment="1">
      <alignment horizontal="left" vertical="center"/>
    </xf>
    <xf numFmtId="0" fontId="28" fillId="0" borderId="31" xfId="52" applyFont="1" applyBorder="1" applyAlignment="1">
      <alignment horizontal="left" vertical="center"/>
    </xf>
    <xf numFmtId="0" fontId="26" fillId="0" borderId="65" xfId="52" applyFont="1" applyBorder="1" applyAlignment="1">
      <alignment vertical="center"/>
    </xf>
    <xf numFmtId="0" fontId="37" fillId="0" borderId="66" xfId="52" applyFont="1" applyBorder="1" applyAlignment="1">
      <alignment horizontal="center" vertical="center"/>
    </xf>
    <xf numFmtId="0" fontId="26" fillId="0" borderId="66" xfId="52" applyFont="1" applyBorder="1" applyAlignment="1">
      <alignment vertical="center"/>
    </xf>
    <xf numFmtId="0" fontId="37" fillId="0" borderId="66" xfId="52" applyFont="1" applyBorder="1" applyAlignment="1">
      <alignment vertical="center"/>
    </xf>
    <xf numFmtId="58" fontId="16" fillId="0" borderId="66" xfId="52" applyNumberFormat="1" applyFont="1" applyBorder="1" applyAlignment="1">
      <alignment vertical="center"/>
    </xf>
    <xf numFmtId="0" fontId="26" fillId="0" borderId="66" xfId="52" applyFont="1" applyBorder="1" applyAlignment="1">
      <alignment horizontal="center" vertical="center"/>
    </xf>
    <xf numFmtId="0" fontId="26" fillId="0" borderId="67" xfId="52" applyFont="1" applyFill="1" applyBorder="1" applyAlignment="1">
      <alignment horizontal="left" vertical="center"/>
    </xf>
    <xf numFmtId="0" fontId="26" fillId="0" borderId="66" xfId="52" applyFont="1" applyFill="1" applyBorder="1" applyAlignment="1">
      <alignment horizontal="left" vertical="center"/>
    </xf>
    <xf numFmtId="0" fontId="26" fillId="0" borderId="68" xfId="52" applyFont="1" applyFill="1" applyBorder="1" applyAlignment="1">
      <alignment horizontal="center" vertical="center"/>
    </xf>
    <xf numFmtId="0" fontId="26" fillId="0" borderId="58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horizontal="center" vertical="center"/>
    </xf>
    <xf numFmtId="0" fontId="26" fillId="0" borderId="27" xfId="52" applyFont="1" applyFill="1" applyBorder="1" applyAlignment="1">
      <alignment horizontal="center" vertical="center"/>
    </xf>
    <xf numFmtId="0" fontId="16" fillId="0" borderId="64" xfId="52" applyFont="1" applyBorder="1" applyAlignment="1">
      <alignment horizontal="center" vertical="center"/>
    </xf>
    <xf numFmtId="0" fontId="16" fillId="0" borderId="69" xfId="52" applyFont="1" applyBorder="1" applyAlignment="1">
      <alignment horizontal="center" vertical="center"/>
    </xf>
    <xf numFmtId="0" fontId="37" fillId="0" borderId="39" xfId="52" applyFont="1" applyBorder="1" applyAlignment="1">
      <alignment horizontal="left" vertical="center"/>
    </xf>
    <xf numFmtId="0" fontId="28" fillId="0" borderId="39" xfId="52" applyFont="1" applyBorder="1" applyAlignment="1">
      <alignment horizontal="left" vertical="center"/>
    </xf>
    <xf numFmtId="0" fontId="28" fillId="0" borderId="40" xfId="52" applyFont="1" applyBorder="1" applyAlignment="1">
      <alignment horizontal="left" vertical="center"/>
    </xf>
    <xf numFmtId="0" fontId="37" fillId="0" borderId="38" xfId="52" applyFont="1" applyBorder="1" applyAlignment="1">
      <alignment horizontal="left" vertical="center"/>
    </xf>
    <xf numFmtId="0" fontId="36" fillId="0" borderId="23" xfId="52" applyFont="1" applyBorder="1" applyAlignment="1">
      <alignment horizontal="left" vertical="center"/>
    </xf>
    <xf numFmtId="0" fontId="36" fillId="0" borderId="38" xfId="52" applyFont="1" applyBorder="1" applyAlignment="1">
      <alignment horizontal="left" vertical="center"/>
    </xf>
    <xf numFmtId="0" fontId="36" fillId="0" borderId="30" xfId="52" applyFont="1" applyBorder="1" applyAlignment="1">
      <alignment horizontal="left" vertical="center"/>
    </xf>
    <xf numFmtId="0" fontId="36" fillId="0" borderId="31" xfId="52" applyFont="1" applyBorder="1" applyAlignment="1">
      <alignment horizontal="left" vertical="center"/>
    </xf>
    <xf numFmtId="0" fontId="36" fillId="0" borderId="42" xfId="52" applyFont="1" applyBorder="1" applyAlignment="1">
      <alignment horizontal="left" vertical="center"/>
    </xf>
    <xf numFmtId="0" fontId="37" fillId="0" borderId="40" xfId="52" applyFont="1" applyBorder="1" applyAlignment="1">
      <alignment horizontal="left" vertical="center"/>
    </xf>
    <xf numFmtId="0" fontId="37" fillId="0" borderId="39" xfId="52" applyFont="1" applyFill="1" applyBorder="1" applyAlignment="1">
      <alignment horizontal="left" vertical="center"/>
    </xf>
    <xf numFmtId="0" fontId="28" fillId="0" borderId="40" xfId="52" applyFont="1" applyBorder="1" applyAlignment="1">
      <alignment horizontal="center" vertical="center"/>
    </xf>
    <xf numFmtId="0" fontId="36" fillId="0" borderId="39" xfId="52" applyFont="1" applyBorder="1" applyAlignment="1">
      <alignment horizontal="left" vertical="center"/>
    </xf>
    <xf numFmtId="0" fontId="28" fillId="0" borderId="43" xfId="52" applyFont="1" applyFill="1" applyBorder="1" applyAlignment="1">
      <alignment horizontal="left" vertical="center"/>
    </xf>
    <xf numFmtId="0" fontId="37" fillId="0" borderId="41" xfId="52" applyFont="1" applyFill="1" applyBorder="1" applyAlignment="1">
      <alignment horizontal="left" vertical="center"/>
    </xf>
    <xf numFmtId="0" fontId="37" fillId="0" borderId="42" xfId="52" applyFont="1" applyFill="1" applyBorder="1" applyAlignment="1">
      <alignment horizontal="left" vertical="center"/>
    </xf>
    <xf numFmtId="0" fontId="28" fillId="0" borderId="42" xfId="52" applyFont="1" applyBorder="1" applyAlignment="1">
      <alignment horizontal="left" vertical="center"/>
    </xf>
    <xf numFmtId="0" fontId="37" fillId="0" borderId="70" xfId="52" applyFont="1" applyBorder="1" applyAlignment="1">
      <alignment horizontal="center" vertical="center"/>
    </xf>
    <xf numFmtId="0" fontId="26" fillId="0" borderId="71" xfId="52" applyFont="1" applyFill="1" applyBorder="1" applyAlignment="1">
      <alignment horizontal="left" vertical="center"/>
    </xf>
    <xf numFmtId="0" fontId="26" fillId="0" borderId="72" xfId="52" applyFont="1" applyFill="1" applyBorder="1" applyAlignment="1">
      <alignment horizontal="center" vertical="center"/>
    </xf>
    <xf numFmtId="0" fontId="26" fillId="0" borderId="40" xfId="52" applyFont="1" applyFill="1" applyBorder="1" applyAlignment="1">
      <alignment horizontal="center" vertical="center"/>
    </xf>
    <xf numFmtId="0" fontId="16" fillId="0" borderId="66" xfId="52" applyFont="1" applyBorder="1" applyAlignment="1">
      <alignment horizontal="center" vertical="center"/>
    </xf>
    <xf numFmtId="0" fontId="16" fillId="0" borderId="70" xfId="52" applyFont="1" applyBorder="1" applyAlignment="1">
      <alignment horizontal="center" vertical="center"/>
    </xf>
    <xf numFmtId="0" fontId="15" fillId="0" borderId="0" xfId="53" applyFont="1" applyFill="1" applyBorder="1" applyAlignment="1"/>
    <xf numFmtId="0" fontId="15" fillId="0" borderId="0" xfId="53" applyFont="1" applyFill="1" applyAlignment="1">
      <alignment horizontal="center"/>
    </xf>
    <xf numFmtId="0" fontId="21" fillId="0" borderId="0" xfId="55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31" fillId="0" borderId="0" xfId="0" applyNumberFormat="1" applyFont="1" applyFill="1" applyBorder="1" applyAlignment="1">
      <alignment horizontal="center"/>
    </xf>
    <xf numFmtId="0" fontId="26" fillId="0" borderId="0" xfId="52" applyNumberFormat="1" applyFont="1" applyFill="1" applyBorder="1" applyAlignment="1">
      <alignment horizontal="center"/>
    </xf>
    <xf numFmtId="0" fontId="30" fillId="0" borderId="0" xfId="52" applyFont="1" applyFill="1" applyBorder="1" applyAlignment="1">
      <alignment horizontal="center"/>
    </xf>
    <xf numFmtId="0" fontId="15" fillId="0" borderId="55" xfId="52" applyFont="1" applyFill="1" applyBorder="1" applyAlignment="1">
      <alignment horizontal="center" vertical="center"/>
    </xf>
    <xf numFmtId="0" fontId="0" fillId="0" borderId="73" xfId="0" applyFont="1" applyFill="1" applyBorder="1" applyAlignment="1">
      <alignment horizontal="left" vertical="center"/>
    </xf>
    <xf numFmtId="0" fontId="23" fillId="0" borderId="16" xfId="53" applyFont="1" applyFill="1" applyBorder="1" applyAlignment="1" applyProtection="1">
      <alignment horizontal="center" vertical="center"/>
    </xf>
    <xf numFmtId="0" fontId="23" fillId="0" borderId="17" xfId="53" applyFont="1" applyFill="1" applyBorder="1" applyAlignment="1" applyProtection="1">
      <alignment horizontal="center" vertical="center"/>
    </xf>
    <xf numFmtId="0" fontId="23" fillId="0" borderId="57" xfId="53" applyFont="1" applyFill="1" applyBorder="1" applyAlignment="1" applyProtection="1">
      <alignment horizontal="center" vertical="center"/>
    </xf>
    <xf numFmtId="0" fontId="0" fillId="0" borderId="74" xfId="0" applyFont="1" applyFill="1" applyBorder="1" applyAlignment="1">
      <alignment horizontal="left" vertical="center"/>
    </xf>
    <xf numFmtId="178" fontId="25" fillId="0" borderId="75" xfId="0" applyNumberFormat="1" applyFont="1" applyFill="1" applyBorder="1" applyAlignment="1">
      <alignment horizontal="center" vertical="center"/>
    </xf>
    <xf numFmtId="0" fontId="40" fillId="4" borderId="4" xfId="0" applyFont="1" applyFill="1" applyBorder="1" applyAlignment="1">
      <alignment horizontal="center" vertical="center"/>
    </xf>
    <xf numFmtId="0" fontId="40" fillId="4" borderId="13" xfId="0" applyFont="1" applyFill="1" applyBorder="1" applyAlignment="1">
      <alignment horizontal="center" vertical="center"/>
    </xf>
    <xf numFmtId="178" fontId="25" fillId="0" borderId="14" xfId="0" applyNumberFormat="1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wrapText="1"/>
    </xf>
    <xf numFmtId="49" fontId="33" fillId="0" borderId="68" xfId="54" applyNumberFormat="1" applyFont="1" applyFill="1" applyBorder="1" applyAlignment="1">
      <alignment horizontal="center" vertical="center"/>
    </xf>
    <xf numFmtId="49" fontId="33" fillId="0" borderId="58" xfId="54" applyNumberFormat="1" applyFont="1" applyFill="1" applyBorder="1" applyAlignment="1">
      <alignment horizontal="center" vertical="center"/>
    </xf>
    <xf numFmtId="49" fontId="33" fillId="0" borderId="25" xfId="54" applyNumberFormat="1" applyFont="1" applyFill="1" applyBorder="1" applyAlignment="1">
      <alignment horizontal="center" vertical="center"/>
    </xf>
    <xf numFmtId="49" fontId="33" fillId="0" borderId="72" xfId="54" applyNumberFormat="1" applyFont="1" applyFill="1" applyBorder="1" applyAlignment="1">
      <alignment horizontal="center" vertical="center"/>
    </xf>
    <xf numFmtId="49" fontId="33" fillId="0" borderId="24" xfId="54" applyNumberFormat="1" applyFont="1" applyFill="1" applyBorder="1" applyAlignment="1">
      <alignment horizontal="center" vertical="center"/>
    </xf>
    <xf numFmtId="49" fontId="33" fillId="0" borderId="39" xfId="54" applyNumberFormat="1" applyFont="1" applyFill="1" applyBorder="1" applyAlignment="1">
      <alignment horizontal="center" vertical="center"/>
    </xf>
    <xf numFmtId="49" fontId="33" fillId="0" borderId="26" xfId="54" applyNumberFormat="1" applyFont="1" applyFill="1" applyBorder="1" applyAlignment="1">
      <alignment horizontal="center" vertical="center"/>
    </xf>
    <xf numFmtId="49" fontId="33" fillId="0" borderId="27" xfId="54" applyNumberFormat="1" applyFont="1" applyFill="1" applyBorder="1" applyAlignment="1">
      <alignment horizontal="center" vertical="center"/>
    </xf>
    <xf numFmtId="49" fontId="33" fillId="0" borderId="40" xfId="54" applyNumberFormat="1" applyFont="1" applyFill="1" applyBorder="1" applyAlignment="1">
      <alignment horizontal="center" vertical="center"/>
    </xf>
    <xf numFmtId="0" fontId="23" fillId="0" borderId="0" xfId="53" applyFont="1" applyFill="1" applyAlignment="1">
      <alignment horizontal="center"/>
    </xf>
    <xf numFmtId="0" fontId="16" fillId="0" borderId="0" xfId="52" applyFont="1" applyBorder="1" applyAlignment="1">
      <alignment horizontal="left" vertical="center"/>
    </xf>
    <xf numFmtId="0" fontId="43" fillId="0" borderId="21" xfId="52" applyFont="1" applyBorder="1" applyAlignment="1">
      <alignment horizontal="center" vertical="top"/>
    </xf>
    <xf numFmtId="49" fontId="37" fillId="0" borderId="25" xfId="52" applyNumberFormat="1" applyFont="1" applyBorder="1" applyAlignment="1">
      <alignment vertical="center"/>
    </xf>
    <xf numFmtId="0" fontId="37" fillId="0" borderId="30" xfId="52" applyFont="1" applyBorder="1" applyAlignment="1">
      <alignment horizontal="left" vertical="center"/>
    </xf>
    <xf numFmtId="0" fontId="37" fillId="0" borderId="42" xfId="52" applyFont="1" applyBorder="1" applyAlignment="1">
      <alignment horizontal="left" vertical="center"/>
    </xf>
    <xf numFmtId="0" fontId="28" fillId="0" borderId="76" xfId="52" applyFont="1" applyBorder="1" applyAlignment="1">
      <alignment horizontal="left" vertical="center"/>
    </xf>
    <xf numFmtId="0" fontId="28" fillId="0" borderId="33" xfId="52" applyFont="1" applyBorder="1" applyAlignment="1">
      <alignment horizontal="left" vertical="center"/>
    </xf>
    <xf numFmtId="0" fontId="26" fillId="0" borderId="67" xfId="52" applyFont="1" applyBorder="1" applyAlignment="1">
      <alignment horizontal="left" vertical="center"/>
    </xf>
    <xf numFmtId="0" fontId="26" fillId="0" borderId="66" xfId="52" applyFont="1" applyBorder="1" applyAlignment="1">
      <alignment horizontal="left" vertical="center"/>
    </xf>
    <xf numFmtId="0" fontId="28" fillId="0" borderId="68" xfId="52" applyFont="1" applyBorder="1" applyAlignment="1">
      <alignment vertical="center"/>
    </xf>
    <xf numFmtId="0" fontId="16" fillId="0" borderId="58" xfId="52" applyFont="1" applyBorder="1" applyAlignment="1">
      <alignment horizontal="left" vertical="center"/>
    </xf>
    <xf numFmtId="0" fontId="37" fillId="0" borderId="58" xfId="52" applyFont="1" applyBorder="1" applyAlignment="1">
      <alignment horizontal="left" vertical="center"/>
    </xf>
    <xf numFmtId="0" fontId="16" fillId="0" borderId="58" xfId="52" applyFont="1" applyBorder="1" applyAlignment="1">
      <alignment vertical="center"/>
    </xf>
    <xf numFmtId="0" fontId="28" fillId="0" borderId="58" xfId="52" applyFont="1" applyBorder="1" applyAlignment="1">
      <alignment vertical="center"/>
    </xf>
    <xf numFmtId="0" fontId="28" fillId="0" borderId="68" xfId="52" applyFont="1" applyBorder="1" applyAlignment="1">
      <alignment horizontal="center" vertical="center"/>
    </xf>
    <xf numFmtId="0" fontId="37" fillId="0" borderId="58" xfId="52" applyFont="1" applyBorder="1" applyAlignment="1">
      <alignment horizontal="center" vertical="center"/>
    </xf>
    <xf numFmtId="0" fontId="28" fillId="0" borderId="58" xfId="52" applyFont="1" applyBorder="1" applyAlignment="1">
      <alignment horizontal="center" vertical="center"/>
    </xf>
    <xf numFmtId="0" fontId="16" fillId="0" borderId="58" xfId="52" applyFont="1" applyBorder="1" applyAlignment="1">
      <alignment horizontal="center" vertical="center"/>
    </xf>
    <xf numFmtId="0" fontId="16" fillId="0" borderId="25" xfId="52" applyFont="1" applyBorder="1" applyAlignment="1">
      <alignment horizontal="center" vertical="center"/>
    </xf>
    <xf numFmtId="0" fontId="28" fillId="0" borderId="35" xfId="52" applyFont="1" applyBorder="1" applyAlignment="1">
      <alignment horizontal="left" vertical="center" wrapText="1"/>
    </xf>
    <xf numFmtId="0" fontId="28" fillId="0" borderId="36" xfId="52" applyFont="1" applyBorder="1" applyAlignment="1">
      <alignment horizontal="left" vertical="center" wrapText="1"/>
    </xf>
    <xf numFmtId="0" fontId="28" fillId="0" borderId="68" xfId="52" applyFont="1" applyBorder="1" applyAlignment="1">
      <alignment horizontal="left" vertical="center"/>
    </xf>
    <xf numFmtId="0" fontId="28" fillId="0" borderId="77" xfId="52" applyFont="1" applyBorder="1" applyAlignment="1">
      <alignment horizontal="left" vertical="center"/>
    </xf>
    <xf numFmtId="0" fontId="28" fillId="0" borderId="58" xfId="52" applyFont="1" applyBorder="1" applyAlignment="1">
      <alignment horizontal="left" vertical="center"/>
    </xf>
    <xf numFmtId="0" fontId="44" fillId="0" borderId="78" xfId="52" applyFont="1" applyBorder="1" applyAlignment="1">
      <alignment horizontal="left" vertical="center" wrapText="1"/>
    </xf>
    <xf numFmtId="0" fontId="28" fillId="0" borderId="2" xfId="52" applyFont="1" applyBorder="1" applyAlignment="1">
      <alignment horizontal="center" vertical="center"/>
    </xf>
    <xf numFmtId="0" fontId="45" fillId="3" borderId="2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>
      <alignment horizontal="center" vertical="center" shrinkToFit="1"/>
    </xf>
    <xf numFmtId="9" fontId="37" fillId="0" borderId="2" xfId="52" applyNumberFormat="1" applyFont="1" applyBorder="1" applyAlignment="1">
      <alignment horizontal="center" vertical="center"/>
    </xf>
    <xf numFmtId="9" fontId="37" fillId="0" borderId="58" xfId="52" applyNumberFormat="1" applyFont="1" applyBorder="1" applyAlignment="1">
      <alignment horizontal="center" vertical="center"/>
    </xf>
    <xf numFmtId="9" fontId="37" fillId="0" borderId="25" xfId="52" applyNumberFormat="1" applyFont="1" applyBorder="1" applyAlignment="1">
      <alignment horizontal="center" vertical="center"/>
    </xf>
    <xf numFmtId="0" fontId="26" fillId="0" borderId="67" xfId="0" applyFont="1" applyBorder="1" applyAlignment="1">
      <alignment horizontal="left" vertical="center"/>
    </xf>
    <xf numFmtId="0" fontId="26" fillId="0" borderId="66" xfId="0" applyFont="1" applyBorder="1" applyAlignment="1">
      <alignment horizontal="left" vertical="center"/>
    </xf>
    <xf numFmtId="9" fontId="37" fillId="0" borderId="34" xfId="52" applyNumberFormat="1" applyFont="1" applyBorder="1" applyAlignment="1">
      <alignment horizontal="left" vertical="center"/>
    </xf>
    <xf numFmtId="9" fontId="37" fillId="0" borderId="29" xfId="52" applyNumberFormat="1" applyFont="1" applyBorder="1" applyAlignment="1">
      <alignment horizontal="left" vertical="center"/>
    </xf>
    <xf numFmtId="9" fontId="37" fillId="0" borderId="35" xfId="52" applyNumberFormat="1" applyFont="1" applyBorder="1" applyAlignment="1">
      <alignment horizontal="left" vertical="center"/>
    </xf>
    <xf numFmtId="9" fontId="37" fillId="0" borderId="36" xfId="52" applyNumberFormat="1" applyFont="1" applyBorder="1" applyAlignment="1">
      <alignment horizontal="left" vertical="center"/>
    </xf>
    <xf numFmtId="0" fontId="36" fillId="0" borderId="68" xfId="52" applyFont="1" applyFill="1" applyBorder="1" applyAlignment="1">
      <alignment horizontal="left" vertical="center"/>
    </xf>
    <xf numFmtId="0" fontId="36" fillId="0" borderId="58" xfId="52" applyFont="1" applyFill="1" applyBorder="1" applyAlignment="1">
      <alignment horizontal="left" vertical="center"/>
    </xf>
    <xf numFmtId="0" fontId="36" fillId="0" borderId="79" xfId="52" applyFont="1" applyFill="1" applyBorder="1" applyAlignment="1">
      <alignment horizontal="left" vertical="center"/>
    </xf>
    <xf numFmtId="0" fontId="36" fillId="0" borderId="36" xfId="52" applyFont="1" applyFill="1" applyBorder="1" applyAlignment="1">
      <alignment horizontal="left" vertical="center"/>
    </xf>
    <xf numFmtId="0" fontId="26" fillId="0" borderId="33" xfId="52" applyFont="1" applyFill="1" applyBorder="1" applyAlignment="1">
      <alignment horizontal="left" vertical="center"/>
    </xf>
    <xf numFmtId="0" fontId="37" fillId="0" borderId="80" xfId="52" applyFont="1" applyFill="1" applyBorder="1" applyAlignment="1">
      <alignment vertical="center"/>
    </xf>
    <xf numFmtId="0" fontId="37" fillId="0" borderId="81" xfId="52" applyFont="1" applyFill="1" applyBorder="1" applyAlignment="1">
      <alignment vertical="center"/>
    </xf>
    <xf numFmtId="0" fontId="37" fillId="0" borderId="32" xfId="52" applyFont="1" applyFill="1" applyBorder="1" applyAlignment="1">
      <alignment vertical="center"/>
    </xf>
    <xf numFmtId="0" fontId="37" fillId="0" borderId="31" xfId="52" applyFont="1" applyFill="1" applyBorder="1" applyAlignment="1">
      <alignment vertical="center"/>
    </xf>
    <xf numFmtId="0" fontId="37" fillId="0" borderId="80" xfId="52" applyFont="1" applyFill="1" applyBorder="1" applyAlignment="1">
      <alignment horizontal="left" vertical="center"/>
    </xf>
    <xf numFmtId="0" fontId="37" fillId="0" borderId="81" xfId="52" applyFont="1" applyFill="1" applyBorder="1" applyAlignment="1">
      <alignment horizontal="left" vertical="center"/>
    </xf>
    <xf numFmtId="0" fontId="26" fillId="0" borderId="63" xfId="52" applyFont="1" applyBorder="1" applyAlignment="1">
      <alignment vertical="center"/>
    </xf>
    <xf numFmtId="0" fontId="46" fillId="0" borderId="66" xfId="52" applyFont="1" applyBorder="1" applyAlignment="1">
      <alignment horizontal="center" vertical="center"/>
    </xf>
    <xf numFmtId="0" fontId="26" fillId="0" borderId="64" xfId="52" applyFont="1" applyBorder="1" applyAlignment="1">
      <alignment vertical="center"/>
    </xf>
    <xf numFmtId="0" fontId="37" fillId="0" borderId="82" xfId="52" applyFont="1" applyBorder="1" applyAlignment="1">
      <alignment vertical="center"/>
    </xf>
    <xf numFmtId="0" fontId="26" fillId="0" borderId="82" xfId="52" applyFont="1" applyBorder="1" applyAlignment="1">
      <alignment vertical="center"/>
    </xf>
    <xf numFmtId="58" fontId="16" fillId="0" borderId="64" xfId="52" applyNumberFormat="1" applyFont="1" applyBorder="1" applyAlignment="1">
      <alignment vertical="center"/>
    </xf>
    <xf numFmtId="0" fontId="26" fillId="0" borderId="33" xfId="52" applyFont="1" applyBorder="1" applyAlignment="1">
      <alignment horizontal="center" vertical="center"/>
    </xf>
    <xf numFmtId="0" fontId="37" fillId="0" borderId="76" xfId="52" applyFont="1" applyFill="1" applyBorder="1" applyAlignment="1">
      <alignment horizontal="left" vertical="center"/>
    </xf>
    <xf numFmtId="0" fontId="37" fillId="0" borderId="33" xfId="52" applyFont="1" applyFill="1" applyBorder="1" applyAlignment="1">
      <alignment horizontal="left" vertical="center"/>
    </xf>
    <xf numFmtId="0" fontId="28" fillId="0" borderId="83" xfId="52" applyFont="1" applyBorder="1" applyAlignment="1">
      <alignment horizontal="left" vertical="center"/>
    </xf>
    <xf numFmtId="0" fontId="26" fillId="0" borderId="71" xfId="52" applyFont="1" applyBorder="1" applyAlignment="1">
      <alignment horizontal="left" vertical="center"/>
    </xf>
    <xf numFmtId="0" fontId="37" fillId="0" borderId="72" xfId="52" applyFont="1" applyBorder="1" applyAlignment="1">
      <alignment horizontal="left" vertical="center"/>
    </xf>
    <xf numFmtId="0" fontId="28" fillId="0" borderId="0" xfId="52" applyFont="1" applyBorder="1" applyAlignment="1">
      <alignment vertical="center"/>
    </xf>
    <xf numFmtId="0" fontId="28" fillId="0" borderId="43" xfId="52" applyFont="1" applyBorder="1" applyAlignment="1">
      <alignment horizontal="left" vertical="center" wrapText="1"/>
    </xf>
    <xf numFmtId="0" fontId="28" fillId="0" borderId="72" xfId="52" applyFont="1" applyBorder="1" applyAlignment="1">
      <alignment horizontal="left" vertical="center"/>
    </xf>
    <xf numFmtId="0" fontId="47" fillId="0" borderId="39" xfId="52" applyFont="1" applyBorder="1" applyAlignment="1">
      <alignment horizontal="left" vertical="center" wrapText="1"/>
    </xf>
    <xf numFmtId="0" fontId="47" fillId="0" borderId="39" xfId="52" applyFont="1" applyBorder="1" applyAlignment="1">
      <alignment horizontal="left" vertical="center"/>
    </xf>
    <xf numFmtId="0" fontId="24" fillId="0" borderId="39" xfId="52" applyFont="1" applyBorder="1" applyAlignment="1">
      <alignment horizontal="left" vertical="center"/>
    </xf>
    <xf numFmtId="0" fontId="26" fillId="0" borderId="71" xfId="0" applyFont="1" applyBorder="1" applyAlignment="1">
      <alignment horizontal="left" vertical="center"/>
    </xf>
    <xf numFmtId="9" fontId="37" fillId="0" borderId="41" xfId="52" applyNumberFormat="1" applyFont="1" applyBorder="1" applyAlignment="1">
      <alignment horizontal="left" vertical="center"/>
    </xf>
    <xf numFmtId="9" fontId="37" fillId="0" borderId="43" xfId="52" applyNumberFormat="1" applyFont="1" applyBorder="1" applyAlignment="1">
      <alignment horizontal="left" vertical="center"/>
    </xf>
    <xf numFmtId="0" fontId="36" fillId="0" borderId="72" xfId="52" applyFont="1" applyFill="1" applyBorder="1" applyAlignment="1">
      <alignment horizontal="left" vertical="center"/>
    </xf>
    <xf numFmtId="0" fontId="36" fillId="0" borderId="43" xfId="52" applyFont="1" applyFill="1" applyBorder="1" applyAlignment="1">
      <alignment horizontal="left" vertical="center"/>
    </xf>
    <xf numFmtId="0" fontId="37" fillId="0" borderId="84" xfId="52" applyFont="1" applyFill="1" applyBorder="1" applyAlignment="1">
      <alignment vertical="center"/>
    </xf>
    <xf numFmtId="0" fontId="37" fillId="0" borderId="42" xfId="52" applyFont="1" applyFill="1" applyBorder="1" applyAlignment="1">
      <alignment vertical="center"/>
    </xf>
    <xf numFmtId="0" fontId="37" fillId="0" borderId="84" xfId="52" applyFont="1" applyFill="1" applyBorder="1" applyAlignment="1">
      <alignment horizontal="left" vertical="center"/>
    </xf>
    <xf numFmtId="0" fontId="26" fillId="0" borderId="85" xfId="52" applyFont="1" applyBorder="1" applyAlignment="1">
      <alignment horizontal="center" vertical="center"/>
    </xf>
    <xf numFmtId="0" fontId="37" fillId="0" borderId="82" xfId="52" applyFont="1" applyBorder="1" applyAlignment="1">
      <alignment horizontal="center" vertical="center"/>
    </xf>
    <xf numFmtId="0" fontId="37" fillId="0" borderId="83" xfId="52" applyFont="1" applyBorder="1" applyAlignment="1">
      <alignment horizontal="center" vertical="center"/>
    </xf>
    <xf numFmtId="0" fontId="37" fillId="0" borderId="83" xfId="52" applyFont="1" applyFill="1" applyBorder="1" applyAlignment="1">
      <alignment horizontal="left" vertical="center"/>
    </xf>
    <xf numFmtId="0" fontId="48" fillId="0" borderId="11" xfId="0" applyFont="1" applyBorder="1" applyAlignment="1">
      <alignment horizontal="center" vertical="center" wrapText="1"/>
    </xf>
    <xf numFmtId="0" fontId="48" fillId="0" borderId="12" xfId="0" applyFont="1" applyBorder="1" applyAlignment="1">
      <alignment horizontal="center" vertical="center" wrapText="1"/>
    </xf>
    <xf numFmtId="0" fontId="49" fillId="0" borderId="14" xfId="0" applyFont="1" applyBorder="1"/>
    <xf numFmtId="0" fontId="49" fillId="0" borderId="2" xfId="0" applyFont="1" applyBorder="1"/>
    <xf numFmtId="0" fontId="49" fillId="0" borderId="7" xfId="0" applyFont="1" applyBorder="1" applyAlignment="1">
      <alignment horizontal="center" vertical="center"/>
    </xf>
    <xf numFmtId="0" fontId="49" fillId="0" borderId="9" xfId="0" applyFont="1" applyBorder="1" applyAlignment="1">
      <alignment horizontal="center" vertical="center"/>
    </xf>
    <xf numFmtId="0" fontId="49" fillId="6" borderId="7" xfId="0" applyFont="1" applyFill="1" applyBorder="1" applyAlignment="1">
      <alignment horizontal="center" vertical="center"/>
    </xf>
    <xf numFmtId="0" fontId="49" fillId="6" borderId="9" xfId="0" applyFont="1" applyFill="1" applyBorder="1" applyAlignment="1">
      <alignment horizontal="center" vertical="center"/>
    </xf>
    <xf numFmtId="0" fontId="49" fillId="6" borderId="2" xfId="0" applyFont="1" applyFill="1" applyBorder="1"/>
    <xf numFmtId="0" fontId="0" fillId="0" borderId="14" xfId="0" applyBorder="1"/>
    <xf numFmtId="0" fontId="0" fillId="6" borderId="2" xfId="0" applyFill="1" applyBorder="1"/>
    <xf numFmtId="0" fontId="0" fillId="0" borderId="16" xfId="0" applyBorder="1"/>
    <xf numFmtId="0" fontId="0" fillId="0" borderId="17" xfId="0" applyBorder="1"/>
    <xf numFmtId="0" fontId="0" fillId="6" borderId="17" xfId="0" applyFill="1" applyBorder="1"/>
    <xf numFmtId="0" fontId="0" fillId="7" borderId="0" xfId="0" applyFill="1"/>
    <xf numFmtId="0" fontId="48" fillId="0" borderId="13" xfId="0" applyFont="1" applyBorder="1" applyAlignment="1">
      <alignment horizontal="center" vertical="center" wrapText="1"/>
    </xf>
    <xf numFmtId="0" fontId="49" fillId="0" borderId="86" xfId="0" applyFont="1" applyBorder="1" applyAlignment="1">
      <alignment horizontal="center" vertical="center"/>
    </xf>
    <xf numFmtId="0" fontId="49" fillId="0" borderId="15" xfId="0" applyFont="1" applyBorder="1"/>
    <xf numFmtId="0" fontId="0" fillId="0" borderId="15" xfId="0" applyBorder="1"/>
    <xf numFmtId="0" fontId="0" fillId="0" borderId="1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50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5" borderId="2" xfId="0" applyFont="1" applyFill="1" applyBorder="1" applyAlignment="1">
      <alignment vertical="top" wrapText="1"/>
    </xf>
    <xf numFmtId="0" fontId="49" fillId="8" borderId="2" xfId="0" applyFont="1" applyFill="1" applyBorder="1" applyAlignment="1">
      <alignment vertical="top" wrapText="1"/>
    </xf>
    <xf numFmtId="0" fontId="5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2" fillId="0" borderId="0" xfId="0" applyFont="1"/>
    <xf numFmtId="0" fontId="52" fillId="0" borderId="0" xfId="0" applyFont="1" applyAlignment="1">
      <alignment vertical="top" wrapText="1"/>
    </xf>
    <xf numFmtId="0" fontId="0" fillId="0" borderId="12" xfId="52" applyFont="1" applyFill="1" applyBorder="1" applyAlignment="1" quotePrefix="1">
      <alignment horizontal="center" vertical="center"/>
    </xf>
    <xf numFmtId="0" fontId="5" fillId="0" borderId="5" xfId="49" applyFill="1" applyBorder="1" applyAlignment="1" quotePrefix="1">
      <alignment horizontal="center" vertical="center" wrapText="1"/>
    </xf>
    <xf numFmtId="0" fontId="5" fillId="0" borderId="6" xfId="49" applyFill="1" applyBorder="1" applyAlignment="1" quotePrefix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6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9124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9124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988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101600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10160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10160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3501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35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89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89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89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89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289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289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5" name="直接连接符 14"/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6" name="直接连接符 15"/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>
      <xdr:nvSpPr>
        <xdr:cNvPr id="17" name="直接连接符 16"/>
        <xdr:cNvSpPr>
          <a:spLocks noChangeShapeType="1"/>
        </xdr:cNvSpPr>
      </xdr:nvSpPr>
      <xdr:spPr>
        <a:xfrm>
          <a:off x="0" y="622300"/>
          <a:ext cx="1514475" cy="4286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543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10</xdr:row>
          <xdr:rowOff>190500</xdr:rowOff>
        </xdr:from>
        <xdr:to>
          <xdr:col>7</xdr:col>
          <xdr:colOff>104775</xdr:colOff>
          <xdr:row>11</xdr:row>
          <xdr:rowOff>209550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86350" y="2543175"/>
              <a:ext cx="5048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12</xdr:row>
          <xdr:rowOff>9525</xdr:rowOff>
        </xdr:from>
        <xdr:to>
          <xdr:col>7</xdr:col>
          <xdr:colOff>47625</xdr:colOff>
          <xdr:row>12</xdr:row>
          <xdr:rowOff>223520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05400" y="2819400"/>
              <a:ext cx="428625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30003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13</xdr:row>
          <xdr:rowOff>28575</xdr:rowOff>
        </xdr:from>
        <xdr:to>
          <xdr:col>7</xdr:col>
          <xdr:colOff>66675</xdr:colOff>
          <xdr:row>14</xdr:row>
          <xdr:rowOff>13970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14925" y="3067050"/>
              <a:ext cx="43815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30003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23</xdr:row>
          <xdr:rowOff>19050</xdr:rowOff>
        </xdr:from>
        <xdr:to>
          <xdr:col>3</xdr:col>
          <xdr:colOff>628650</xdr:colOff>
          <xdr:row>23</xdr:row>
          <xdr:rowOff>190500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5075" y="55975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5812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8098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12</xdr:row>
          <xdr:rowOff>180975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7432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23</xdr:row>
          <xdr:rowOff>19050</xdr:rowOff>
        </xdr:from>
        <xdr:to>
          <xdr:col>2</xdr:col>
          <xdr:colOff>676275</xdr:colOff>
          <xdr:row>24</xdr:row>
          <xdr:rowOff>53975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28800" y="5597525"/>
              <a:ext cx="428625" cy="263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142875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30003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11</xdr:row>
          <xdr:rowOff>161925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33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7432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21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598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598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598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598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598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598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5" name="直接连接符 14"/>
        <xdr:cNvCxnSpPr/>
      </xdr:nvCxnSpPr>
      <xdr:spPr>
        <a:xfrm>
          <a:off x="0" y="628650"/>
          <a:ext cx="1038225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6" name="直接连接符 15"/>
        <xdr:cNvCxnSpPr/>
      </xdr:nvCxnSpPr>
      <xdr:spPr>
        <a:xfrm>
          <a:off x="0" y="628650"/>
          <a:ext cx="1038225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>
      <xdr:nvSpPr>
        <xdr:cNvPr id="17" name="直接连接符 16"/>
        <xdr:cNvSpPr>
          <a:spLocks noChangeShapeType="1"/>
        </xdr:cNvSpPr>
      </xdr:nvSpPr>
      <xdr:spPr>
        <a:xfrm>
          <a:off x="0" y="622300"/>
          <a:ext cx="1038225" cy="4191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8" name="直接连接符 17"/>
        <xdr:cNvCxnSpPr/>
      </xdr:nvCxnSpPr>
      <xdr:spPr>
        <a:xfrm>
          <a:off x="0" y="628650"/>
          <a:ext cx="1038225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9" name="直接连接符 18"/>
        <xdr:cNvCxnSpPr/>
      </xdr:nvCxnSpPr>
      <xdr:spPr>
        <a:xfrm>
          <a:off x="0" y="628650"/>
          <a:ext cx="1038225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>
      <xdr:nvSpPr>
        <xdr:cNvPr id="20" name="直接连接符 19"/>
        <xdr:cNvSpPr>
          <a:spLocks noChangeShapeType="1"/>
        </xdr:cNvSpPr>
      </xdr:nvSpPr>
      <xdr:spPr>
        <a:xfrm>
          <a:off x="0" y="622300"/>
          <a:ext cx="1038225" cy="4191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83820</xdr:colOff>
      <xdr:row>2</xdr:row>
      <xdr:rowOff>43180</xdr:rowOff>
    </xdr:from>
    <xdr:to>
      <xdr:col>8</xdr:col>
      <xdr:colOff>988060</xdr:colOff>
      <xdr:row>4</xdr:row>
      <xdr:rowOff>176530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49465" y="624205"/>
          <a:ext cx="904240" cy="768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22860</xdr:colOff>
      <xdr:row>2</xdr:row>
      <xdr:rowOff>50800</xdr:rowOff>
    </xdr:from>
    <xdr:to>
      <xdr:col>9</xdr:col>
      <xdr:colOff>816610</xdr:colOff>
      <xdr:row>4</xdr:row>
      <xdr:rowOff>213360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55305" y="631825"/>
          <a:ext cx="793750" cy="7975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76" customWidth="1"/>
    <col min="3" max="3" width="10.125" customWidth="1"/>
  </cols>
  <sheetData>
    <row r="1" ht="21" customHeight="1" spans="1:2">
      <c r="A1" s="477"/>
      <c r="B1" s="478" t="s">
        <v>0</v>
      </c>
    </row>
    <row r="2" spans="1:2">
      <c r="A2" s="10">
        <v>1</v>
      </c>
      <c r="B2" s="479" t="s">
        <v>1</v>
      </c>
    </row>
    <row r="3" spans="1:2">
      <c r="A3" s="10">
        <v>2</v>
      </c>
      <c r="B3" s="479" t="s">
        <v>2</v>
      </c>
    </row>
    <row r="4" spans="1:2">
      <c r="A4" s="10">
        <v>3</v>
      </c>
      <c r="B4" s="479" t="s">
        <v>3</v>
      </c>
    </row>
    <row r="5" spans="1:2">
      <c r="A5" s="10">
        <v>4</v>
      </c>
      <c r="B5" s="479" t="s">
        <v>4</v>
      </c>
    </row>
    <row r="6" spans="1:2">
      <c r="A6" s="10">
        <v>5</v>
      </c>
      <c r="B6" s="479" t="s">
        <v>5</v>
      </c>
    </row>
    <row r="7" spans="1:2">
      <c r="A7" s="10">
        <v>6</v>
      </c>
      <c r="B7" s="479" t="s">
        <v>6</v>
      </c>
    </row>
    <row r="8" s="475" customFormat="1" ht="15" customHeight="1" spans="1:2">
      <c r="A8" s="480">
        <v>7</v>
      </c>
      <c r="B8" s="481" t="s">
        <v>7</v>
      </c>
    </row>
    <row r="9" ht="18.95" customHeight="1" spans="1:2">
      <c r="A9" s="477"/>
      <c r="B9" s="482" t="s">
        <v>8</v>
      </c>
    </row>
    <row r="10" ht="15.95" customHeight="1" spans="1:2">
      <c r="A10" s="10">
        <v>1</v>
      </c>
      <c r="B10" s="483" t="s">
        <v>9</v>
      </c>
    </row>
    <row r="11" spans="1:2">
      <c r="A11" s="10">
        <v>2</v>
      </c>
      <c r="B11" s="479" t="s">
        <v>10</v>
      </c>
    </row>
    <row r="12" spans="1:2">
      <c r="A12" s="10">
        <v>3</v>
      </c>
      <c r="B12" s="481" t="s">
        <v>11</v>
      </c>
    </row>
    <row r="13" spans="1:2">
      <c r="A13" s="10">
        <v>4</v>
      </c>
      <c r="B13" s="479" t="s">
        <v>12</v>
      </c>
    </row>
    <row r="14" spans="1:2">
      <c r="A14" s="10">
        <v>5</v>
      </c>
      <c r="B14" s="479" t="s">
        <v>13</v>
      </c>
    </row>
    <row r="15" spans="1:2">
      <c r="A15" s="10">
        <v>6</v>
      </c>
      <c r="B15" s="479" t="s">
        <v>14</v>
      </c>
    </row>
    <row r="16" spans="1:2">
      <c r="A16" s="10">
        <v>7</v>
      </c>
      <c r="B16" s="479" t="s">
        <v>15</v>
      </c>
    </row>
    <row r="17" spans="1:2">
      <c r="A17" s="10">
        <v>8</v>
      </c>
      <c r="B17" s="479" t="s">
        <v>16</v>
      </c>
    </row>
    <row r="18" spans="1:2">
      <c r="A18" s="10">
        <v>9</v>
      </c>
      <c r="B18" s="479" t="s">
        <v>17</v>
      </c>
    </row>
    <row r="19" spans="1:2">
      <c r="A19" s="10"/>
      <c r="B19" s="479"/>
    </row>
    <row r="20" ht="20.25" spans="1:2">
      <c r="A20" s="477"/>
      <c r="B20" s="478" t="s">
        <v>18</v>
      </c>
    </row>
    <row r="21" spans="1:2">
      <c r="A21" s="10">
        <v>1</v>
      </c>
      <c r="B21" s="484" t="s">
        <v>19</v>
      </c>
    </row>
    <row r="22" spans="1:2">
      <c r="A22" s="10">
        <v>2</v>
      </c>
      <c r="B22" s="479" t="s">
        <v>20</v>
      </c>
    </row>
    <row r="23" spans="1:2">
      <c r="A23" s="10">
        <v>3</v>
      </c>
      <c r="B23" s="479" t="s">
        <v>21</v>
      </c>
    </row>
    <row r="24" spans="1:2">
      <c r="A24" s="10">
        <v>4</v>
      </c>
      <c r="B24" s="479" t="s">
        <v>22</v>
      </c>
    </row>
    <row r="25" spans="1:2">
      <c r="A25" s="10">
        <v>5</v>
      </c>
      <c r="B25" s="479" t="s">
        <v>23</v>
      </c>
    </row>
    <row r="26" spans="1:2">
      <c r="A26" s="10">
        <v>6</v>
      </c>
      <c r="B26" s="479" t="s">
        <v>24</v>
      </c>
    </row>
    <row r="27" spans="1:2">
      <c r="A27" s="10">
        <v>7</v>
      </c>
      <c r="B27" s="479" t="s">
        <v>25</v>
      </c>
    </row>
    <row r="28" spans="1:2">
      <c r="A28" s="10"/>
      <c r="B28" s="479"/>
    </row>
    <row r="29" ht="20.25" spans="1:2">
      <c r="A29" s="477"/>
      <c r="B29" s="478" t="s">
        <v>26</v>
      </c>
    </row>
    <row r="30" spans="1:2">
      <c r="A30" s="10">
        <v>1</v>
      </c>
      <c r="B30" s="484" t="s">
        <v>27</v>
      </c>
    </row>
    <row r="31" spans="1:2">
      <c r="A31" s="10">
        <v>2</v>
      </c>
      <c r="B31" s="479" t="s">
        <v>28</v>
      </c>
    </row>
    <row r="32" spans="1:2">
      <c r="A32" s="10">
        <v>3</v>
      </c>
      <c r="B32" s="479" t="s">
        <v>29</v>
      </c>
    </row>
    <row r="33" ht="28.5" spans="1:2">
      <c r="A33" s="10">
        <v>4</v>
      </c>
      <c r="B33" s="479" t="s">
        <v>30</v>
      </c>
    </row>
    <row r="34" spans="1:2">
      <c r="A34" s="10">
        <v>5</v>
      </c>
      <c r="B34" s="479" t="s">
        <v>31</v>
      </c>
    </row>
    <row r="35" spans="1:2">
      <c r="A35" s="10">
        <v>6</v>
      </c>
      <c r="B35" s="479" t="s">
        <v>32</v>
      </c>
    </row>
    <row r="36" spans="1:2">
      <c r="A36" s="10">
        <v>7</v>
      </c>
      <c r="B36" s="479" t="s">
        <v>33</v>
      </c>
    </row>
    <row r="37" spans="1:2">
      <c r="A37" s="10"/>
      <c r="B37" s="479"/>
    </row>
    <row r="39" spans="1:2">
      <c r="A39" s="485" t="s">
        <v>34</v>
      </c>
      <c r="B39" s="48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zoomScale="125" zoomScaleNormal="125" workbookViewId="0">
      <selection activeCell="B4" sqref="B4:F5"/>
    </sheetView>
  </sheetViews>
  <sheetFormatPr defaultColWidth="9" defaultRowHeight="14.25" outlineLevelRow="7"/>
  <cols>
    <col min="1" max="1" width="7" customWidth="1"/>
    <col min="2" max="2" width="11.4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253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" t="s">
        <v>277</v>
      </c>
      <c r="H2" s="4"/>
      <c r="I2" s="4" t="s">
        <v>278</v>
      </c>
      <c r="J2" s="4"/>
      <c r="K2" s="6" t="s">
        <v>279</v>
      </c>
      <c r="L2" s="59" t="s">
        <v>280</v>
      </c>
      <c r="M2" s="23" t="s">
        <v>281</v>
      </c>
    </row>
    <row r="3" s="1" customFormat="1" ht="16.5" spans="1:13">
      <c r="A3" s="4"/>
      <c r="B3" s="7"/>
      <c r="C3" s="7"/>
      <c r="D3" s="7"/>
      <c r="E3" s="7"/>
      <c r="F3" s="7"/>
      <c r="G3" s="4" t="s">
        <v>282</v>
      </c>
      <c r="H3" s="4" t="s">
        <v>283</v>
      </c>
      <c r="I3" s="4" t="s">
        <v>282</v>
      </c>
      <c r="J3" s="4" t="s">
        <v>283</v>
      </c>
      <c r="K3" s="8"/>
      <c r="L3" s="60"/>
      <c r="M3" s="24"/>
    </row>
    <row r="4" s="54" customFormat="1" ht="30" customHeight="1" spans="1:13">
      <c r="A4" s="55">
        <v>1</v>
      </c>
      <c r="B4" s="26" t="s">
        <v>271</v>
      </c>
      <c r="C4" s="27">
        <v>25030131</v>
      </c>
      <c r="D4" s="27" t="s">
        <v>269</v>
      </c>
      <c r="E4" s="26" t="s">
        <v>110</v>
      </c>
      <c r="F4" s="28" t="s">
        <v>270</v>
      </c>
      <c r="G4" s="56">
        <v>-0.03</v>
      </c>
      <c r="H4" s="57">
        <v>-0.02</v>
      </c>
      <c r="I4" s="61">
        <v>-0.04</v>
      </c>
      <c r="J4" s="56">
        <v>-0.04</v>
      </c>
      <c r="K4" s="62">
        <v>-0.13</v>
      </c>
      <c r="L4" s="55"/>
      <c r="M4" s="55" t="s">
        <v>284</v>
      </c>
    </row>
    <row r="5" ht="30" customHeight="1" spans="1:13">
      <c r="A5" s="55">
        <v>2</v>
      </c>
      <c r="B5" s="26" t="s">
        <v>271</v>
      </c>
      <c r="C5" s="27">
        <v>25030132</v>
      </c>
      <c r="D5" s="27" t="s">
        <v>269</v>
      </c>
      <c r="E5" s="26" t="s">
        <v>272</v>
      </c>
      <c r="F5" s="28" t="s">
        <v>270</v>
      </c>
      <c r="G5" s="57">
        <v>-0.02</v>
      </c>
      <c r="H5" s="57">
        <v>-0.02</v>
      </c>
      <c r="I5" s="61">
        <v>-0.04</v>
      </c>
      <c r="J5" s="56">
        <v>-0.04</v>
      </c>
      <c r="K5" s="62">
        <v>-0.12</v>
      </c>
      <c r="L5" s="10"/>
      <c r="M5" s="55" t="s">
        <v>284</v>
      </c>
    </row>
    <row r="6" ht="30" customHeight="1" spans="1:13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="2" customFormat="1" ht="18.75" spans="1:13">
      <c r="A7" s="17" t="s">
        <v>285</v>
      </c>
      <c r="B7" s="18"/>
      <c r="C7" s="18"/>
      <c r="D7" s="18"/>
      <c r="E7" s="19"/>
      <c r="F7" s="20"/>
      <c r="G7" s="32"/>
      <c r="H7" s="17" t="s">
        <v>274</v>
      </c>
      <c r="I7" s="18"/>
      <c r="J7" s="18"/>
      <c r="K7" s="19"/>
      <c r="L7" s="63"/>
      <c r="M7" s="25"/>
    </row>
    <row r="8" ht="16.5" spans="1:13">
      <c r="A8" s="58" t="s">
        <v>286</v>
      </c>
      <c r="B8" s="58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</sheetData>
  <mergeCells count="17">
    <mergeCell ref="A1:M1"/>
    <mergeCell ref="G2:H2"/>
    <mergeCell ref="I2:J2"/>
    <mergeCell ref="A7:E7"/>
    <mergeCell ref="F7:G7"/>
    <mergeCell ref="H7:K7"/>
    <mergeCell ref="L7:M7"/>
    <mergeCell ref="A8:M8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A17" sqref="A17:E17"/>
    </sheetView>
  </sheetViews>
  <sheetFormatPr defaultColWidth="9" defaultRowHeight="14.25"/>
  <cols>
    <col min="1" max="2" width="8.625" customWidth="1"/>
    <col min="3" max="3" width="14.625" customWidth="1"/>
    <col min="4" max="4" width="12.875" customWidth="1"/>
    <col min="5" max="5" width="12.125" customWidth="1"/>
    <col min="6" max="6" width="14.375" customWidth="1"/>
    <col min="7" max="16" width="10.625" customWidth="1"/>
    <col min="17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288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0" t="s">
        <v>289</v>
      </c>
      <c r="H2" s="41"/>
      <c r="I2" s="52"/>
      <c r="J2" s="40" t="s">
        <v>290</v>
      </c>
      <c r="K2" s="41"/>
      <c r="L2" s="52"/>
      <c r="M2" s="40" t="s">
        <v>291</v>
      </c>
      <c r="N2" s="41"/>
      <c r="O2" s="52"/>
      <c r="P2" s="40" t="s">
        <v>292</v>
      </c>
      <c r="Q2" s="41"/>
      <c r="R2" s="52"/>
      <c r="S2" s="41" t="s">
        <v>293</v>
      </c>
      <c r="T2" s="41"/>
      <c r="U2" s="52"/>
      <c r="V2" s="36" t="s">
        <v>294</v>
      </c>
      <c r="W2" s="36" t="s">
        <v>267</v>
      </c>
    </row>
    <row r="3" s="1" customFormat="1" ht="16.5" spans="1:23">
      <c r="A3" s="7"/>
      <c r="B3" s="42"/>
      <c r="C3" s="42"/>
      <c r="D3" s="42"/>
      <c r="E3" s="42"/>
      <c r="F3" s="42"/>
      <c r="G3" s="4" t="s">
        <v>295</v>
      </c>
      <c r="H3" s="4" t="s">
        <v>67</v>
      </c>
      <c r="I3" s="4" t="s">
        <v>258</v>
      </c>
      <c r="J3" s="4" t="s">
        <v>295</v>
      </c>
      <c r="K3" s="4" t="s">
        <v>67</v>
      </c>
      <c r="L3" s="4" t="s">
        <v>258</v>
      </c>
      <c r="M3" s="4" t="s">
        <v>295</v>
      </c>
      <c r="N3" s="4" t="s">
        <v>67</v>
      </c>
      <c r="O3" s="4" t="s">
        <v>258</v>
      </c>
      <c r="P3" s="4" t="s">
        <v>295</v>
      </c>
      <c r="Q3" s="4" t="s">
        <v>67</v>
      </c>
      <c r="R3" s="4" t="s">
        <v>258</v>
      </c>
      <c r="S3" s="4" t="s">
        <v>295</v>
      </c>
      <c r="T3" s="4" t="s">
        <v>67</v>
      </c>
      <c r="U3" s="4" t="s">
        <v>258</v>
      </c>
      <c r="V3" s="53"/>
      <c r="W3" s="53"/>
    </row>
    <row r="4" ht="18.75" spans="1:23">
      <c r="A4" s="43" t="s">
        <v>296</v>
      </c>
      <c r="B4" s="43" t="s">
        <v>271</v>
      </c>
      <c r="C4" s="27">
        <v>25030131</v>
      </c>
      <c r="D4" s="27" t="s">
        <v>269</v>
      </c>
      <c r="E4" s="26" t="s">
        <v>110</v>
      </c>
      <c r="F4" s="28" t="s">
        <v>270</v>
      </c>
      <c r="G4" s="9" t="s">
        <v>297</v>
      </c>
      <c r="H4" s="9"/>
      <c r="I4" s="46" t="s">
        <v>298</v>
      </c>
      <c r="J4" s="9"/>
      <c r="K4" s="9"/>
      <c r="L4" s="46"/>
      <c r="M4" s="9"/>
      <c r="N4" s="9"/>
      <c r="O4" s="46"/>
      <c r="P4" s="9"/>
      <c r="Q4" s="9"/>
      <c r="R4" s="46"/>
      <c r="S4" s="9"/>
      <c r="T4" s="9"/>
      <c r="U4" s="9"/>
      <c r="V4" s="9" t="s">
        <v>299</v>
      </c>
      <c r="W4" s="9"/>
    </row>
    <row r="5" ht="18.75" spans="1:23">
      <c r="A5" s="44"/>
      <c r="B5" s="44"/>
      <c r="C5" s="27">
        <v>25030132</v>
      </c>
      <c r="D5" s="27" t="s">
        <v>269</v>
      </c>
      <c r="E5" s="26" t="s">
        <v>272</v>
      </c>
      <c r="F5" s="28" t="s">
        <v>270</v>
      </c>
      <c r="G5" s="40" t="s">
        <v>300</v>
      </c>
      <c r="H5" s="41"/>
      <c r="I5" s="52"/>
      <c r="J5" s="40" t="s">
        <v>301</v>
      </c>
      <c r="K5" s="41"/>
      <c r="L5" s="52"/>
      <c r="M5" s="40" t="s">
        <v>302</v>
      </c>
      <c r="N5" s="41"/>
      <c r="O5" s="52"/>
      <c r="P5" s="40" t="s">
        <v>303</v>
      </c>
      <c r="Q5" s="41"/>
      <c r="R5" s="52"/>
      <c r="S5" s="41" t="s">
        <v>304</v>
      </c>
      <c r="T5" s="41"/>
      <c r="U5" s="52"/>
      <c r="V5" s="9"/>
      <c r="W5" s="9"/>
    </row>
    <row r="6" ht="16.5" spans="1:23">
      <c r="A6" s="44"/>
      <c r="B6" s="44"/>
      <c r="C6" s="31"/>
      <c r="D6" s="31"/>
      <c r="E6" s="31"/>
      <c r="F6" s="31"/>
      <c r="G6" s="4" t="s">
        <v>295</v>
      </c>
      <c r="H6" s="4" t="s">
        <v>67</v>
      </c>
      <c r="I6" s="4" t="s">
        <v>258</v>
      </c>
      <c r="J6" s="4" t="s">
        <v>295</v>
      </c>
      <c r="K6" s="4" t="s">
        <v>67</v>
      </c>
      <c r="L6" s="4" t="s">
        <v>258</v>
      </c>
      <c r="M6" s="4" t="s">
        <v>295</v>
      </c>
      <c r="N6" s="4" t="s">
        <v>67</v>
      </c>
      <c r="O6" s="4" t="s">
        <v>258</v>
      </c>
      <c r="P6" s="4" t="s">
        <v>295</v>
      </c>
      <c r="Q6" s="4" t="s">
        <v>67</v>
      </c>
      <c r="R6" s="4" t="s">
        <v>258</v>
      </c>
      <c r="S6" s="4" t="s">
        <v>295</v>
      </c>
      <c r="T6" s="4" t="s">
        <v>67</v>
      </c>
      <c r="U6" s="4" t="s">
        <v>258</v>
      </c>
      <c r="V6" s="9"/>
      <c r="W6" s="9"/>
    </row>
    <row r="7" spans="1:23">
      <c r="A7" s="45"/>
      <c r="B7" s="45"/>
      <c r="C7" s="31"/>
      <c r="D7" s="31"/>
      <c r="E7" s="31"/>
      <c r="F7" s="31"/>
      <c r="G7" s="46"/>
      <c r="H7" s="46"/>
      <c r="I7" s="46"/>
      <c r="J7" s="46"/>
      <c r="K7" s="46"/>
      <c r="L7" s="46"/>
      <c r="M7" s="46"/>
      <c r="N7" s="46"/>
      <c r="O7" s="46"/>
      <c r="P7" s="46"/>
      <c r="Q7" s="9"/>
      <c r="R7" s="9"/>
      <c r="S7" s="9"/>
      <c r="T7" s="9"/>
      <c r="U7" s="9"/>
      <c r="V7" s="9"/>
      <c r="W7" s="9"/>
    </row>
    <row r="8" spans="1:23">
      <c r="A8" s="43"/>
      <c r="B8" s="43"/>
      <c r="C8" s="47"/>
      <c r="D8" s="43"/>
      <c r="E8" s="48"/>
      <c r="F8" s="47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 t="s">
        <v>299</v>
      </c>
      <c r="W8" s="9"/>
    </row>
    <row r="9" ht="27" customHeight="1" spans="1:23">
      <c r="A9" s="45"/>
      <c r="B9" s="45"/>
      <c r="C9" s="45"/>
      <c r="D9" s="45"/>
      <c r="E9" s="49"/>
      <c r="F9" s="45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50"/>
      <c r="B10" s="50"/>
      <c r="C10" s="50"/>
      <c r="D10" s="50"/>
      <c r="E10" s="50"/>
      <c r="F10" s="50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51"/>
      <c r="B11" s="51"/>
      <c r="C11" s="51"/>
      <c r="D11" s="51"/>
      <c r="E11" s="51"/>
      <c r="F11" s="51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50"/>
      <c r="B12" s="50"/>
      <c r="C12" s="50"/>
      <c r="D12" s="50"/>
      <c r="E12" s="50"/>
      <c r="F12" s="50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51"/>
      <c r="B13" s="51"/>
      <c r="C13" s="51"/>
      <c r="D13" s="51"/>
      <c r="E13" s="51"/>
      <c r="F13" s="51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50"/>
      <c r="B14" s="50"/>
      <c r="C14" s="50"/>
      <c r="D14" s="50"/>
      <c r="E14" s="50"/>
      <c r="F14" s="5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51"/>
      <c r="B15" s="51"/>
      <c r="C15" s="51"/>
      <c r="D15" s="51"/>
      <c r="E15" s="51"/>
      <c r="F15" s="51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7" t="s">
        <v>305</v>
      </c>
      <c r="B17" s="18"/>
      <c r="C17" s="18"/>
      <c r="D17" s="18"/>
      <c r="E17" s="19"/>
      <c r="F17" s="20"/>
      <c r="G17" s="32"/>
      <c r="H17" s="39"/>
      <c r="I17" s="39"/>
      <c r="J17" s="17" t="s">
        <v>274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9"/>
      <c r="V17" s="18"/>
      <c r="W17" s="25"/>
    </row>
    <row r="18" ht="57" customHeight="1" spans="1:23">
      <c r="A18" s="21" t="s">
        <v>306</v>
      </c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5" t="s">
        <v>308</v>
      </c>
      <c r="B2" s="36" t="s">
        <v>254</v>
      </c>
      <c r="C2" s="36" t="s">
        <v>255</v>
      </c>
      <c r="D2" s="36" t="s">
        <v>256</v>
      </c>
      <c r="E2" s="36" t="s">
        <v>257</v>
      </c>
      <c r="F2" s="36" t="s">
        <v>258</v>
      </c>
      <c r="G2" s="35" t="s">
        <v>309</v>
      </c>
      <c r="H2" s="35" t="s">
        <v>310</v>
      </c>
      <c r="I2" s="35" t="s">
        <v>311</v>
      </c>
      <c r="J2" s="35" t="s">
        <v>310</v>
      </c>
      <c r="K2" s="35" t="s">
        <v>312</v>
      </c>
      <c r="L2" s="35" t="s">
        <v>310</v>
      </c>
      <c r="M2" s="36" t="s">
        <v>294</v>
      </c>
      <c r="N2" s="36" t="s">
        <v>267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7" t="s">
        <v>308</v>
      </c>
      <c r="B4" s="38" t="s">
        <v>313</v>
      </c>
      <c r="C4" s="38" t="s">
        <v>295</v>
      </c>
      <c r="D4" s="38" t="s">
        <v>256</v>
      </c>
      <c r="E4" s="36" t="s">
        <v>257</v>
      </c>
      <c r="F4" s="36" t="s">
        <v>258</v>
      </c>
      <c r="G4" s="35" t="s">
        <v>309</v>
      </c>
      <c r="H4" s="35" t="s">
        <v>310</v>
      </c>
      <c r="I4" s="35" t="s">
        <v>311</v>
      </c>
      <c r="J4" s="35" t="s">
        <v>310</v>
      </c>
      <c r="K4" s="35" t="s">
        <v>312</v>
      </c>
      <c r="L4" s="35" t="s">
        <v>310</v>
      </c>
      <c r="M4" s="36" t="s">
        <v>294</v>
      </c>
      <c r="N4" s="36" t="s">
        <v>267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7" t="s">
        <v>314</v>
      </c>
      <c r="B11" s="18"/>
      <c r="C11" s="18"/>
      <c r="D11" s="19"/>
      <c r="E11" s="20"/>
      <c r="F11" s="39"/>
      <c r="G11" s="32"/>
      <c r="H11" s="39"/>
      <c r="I11" s="17" t="s">
        <v>315</v>
      </c>
      <c r="J11" s="18"/>
      <c r="K11" s="18"/>
      <c r="L11" s="18"/>
      <c r="M11" s="18"/>
      <c r="N11" s="25"/>
    </row>
    <row r="12" ht="16.5" spans="1:14">
      <c r="A12" s="21" t="s">
        <v>316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zoomScale="125" zoomScaleNormal="125" workbookViewId="0">
      <selection activeCell="F3" sqref="F3:F4"/>
    </sheetView>
  </sheetViews>
  <sheetFormatPr defaultColWidth="9" defaultRowHeight="14.25"/>
  <cols>
    <col min="1" max="1" width="8.6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  <col min="11" max="11" width="10.9" customWidth="1"/>
  </cols>
  <sheetData>
    <row r="1" ht="29.25" spans="1:10">
      <c r="A1" s="3" t="s">
        <v>317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288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" t="s">
        <v>318</v>
      </c>
      <c r="H2" s="4" t="s">
        <v>319</v>
      </c>
      <c r="I2" s="4" t="s">
        <v>320</v>
      </c>
      <c r="J2" s="4" t="s">
        <v>321</v>
      </c>
      <c r="K2" s="5" t="s">
        <v>294</v>
      </c>
      <c r="L2" s="5" t="s">
        <v>267</v>
      </c>
    </row>
    <row r="3" ht="25" customHeight="1" spans="1:12">
      <c r="A3" s="10" t="s">
        <v>296</v>
      </c>
      <c r="B3" s="26" t="s">
        <v>271</v>
      </c>
      <c r="C3" s="27">
        <v>25030131</v>
      </c>
      <c r="D3" s="27" t="s">
        <v>269</v>
      </c>
      <c r="E3" s="26" t="s">
        <v>110</v>
      </c>
      <c r="F3" s="12" t="s">
        <v>270</v>
      </c>
      <c r="G3" s="28" t="s">
        <v>322</v>
      </c>
      <c r="H3" s="29" t="s">
        <v>323</v>
      </c>
      <c r="I3" s="33"/>
      <c r="J3" s="9"/>
      <c r="K3" s="34" t="s">
        <v>324</v>
      </c>
      <c r="L3" s="9" t="s">
        <v>284</v>
      </c>
    </row>
    <row r="4" ht="25" customHeight="1" spans="1:12">
      <c r="A4" s="10" t="s">
        <v>296</v>
      </c>
      <c r="B4" s="26" t="s">
        <v>271</v>
      </c>
      <c r="C4" s="27">
        <v>25030132</v>
      </c>
      <c r="D4" s="27" t="s">
        <v>269</v>
      </c>
      <c r="E4" s="26" t="s">
        <v>272</v>
      </c>
      <c r="F4" s="12" t="s">
        <v>270</v>
      </c>
      <c r="G4" s="28" t="s">
        <v>322</v>
      </c>
      <c r="H4" s="29" t="s">
        <v>323</v>
      </c>
      <c r="I4" s="33"/>
      <c r="J4" s="9"/>
      <c r="K4" s="34" t="s">
        <v>324</v>
      </c>
      <c r="L4" s="9" t="s">
        <v>284</v>
      </c>
    </row>
    <row r="5" ht="25" customHeight="1" spans="1:12">
      <c r="A5" s="10"/>
      <c r="B5" s="30"/>
      <c r="C5" s="31"/>
      <c r="D5" s="31"/>
      <c r="E5" s="31"/>
      <c r="F5" s="31"/>
      <c r="G5" s="9"/>
      <c r="H5" s="29"/>
      <c r="I5" s="9"/>
      <c r="J5" s="9"/>
      <c r="K5" s="9"/>
      <c r="L5" s="9"/>
    </row>
    <row r="6" ht="25" customHeight="1" spans="1:12">
      <c r="A6" s="10"/>
      <c r="B6" s="30"/>
      <c r="C6" s="31"/>
      <c r="D6" s="31"/>
      <c r="E6" s="31"/>
      <c r="F6" s="31"/>
      <c r="G6" s="9"/>
      <c r="H6" s="29"/>
      <c r="I6" s="10"/>
      <c r="J6" s="10"/>
      <c r="K6" s="10"/>
      <c r="L6" s="9"/>
    </row>
    <row r="7" ht="25" customHeight="1" spans="1:12">
      <c r="A7" s="10"/>
      <c r="B7" s="30"/>
      <c r="C7" s="31"/>
      <c r="D7" s="31"/>
      <c r="E7" s="31"/>
      <c r="F7" s="31"/>
      <c r="G7" s="9"/>
      <c r="H7" s="29"/>
      <c r="I7" s="10"/>
      <c r="J7" s="10"/>
      <c r="K7" s="10"/>
      <c r="L7" s="10"/>
    </row>
    <row r="8" ht="25" customHeight="1" spans="1:12">
      <c r="A8" s="10"/>
      <c r="B8" s="30"/>
      <c r="C8" s="31"/>
      <c r="D8" s="31"/>
      <c r="E8" s="31"/>
      <c r="F8" s="31"/>
      <c r="G8" s="9"/>
      <c r="H8" s="29"/>
      <c r="I8" s="10"/>
      <c r="J8" s="10"/>
      <c r="K8" s="10"/>
      <c r="L8" s="10"/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="2" customFormat="1" ht="18.75" spans="1:12">
      <c r="A10" s="17" t="s">
        <v>325</v>
      </c>
      <c r="B10" s="18"/>
      <c r="C10" s="18"/>
      <c r="D10" s="18"/>
      <c r="E10" s="19"/>
      <c r="F10" s="20"/>
      <c r="G10" s="32"/>
      <c r="H10" s="17" t="s">
        <v>326</v>
      </c>
      <c r="I10" s="18"/>
      <c r="J10" s="18"/>
      <c r="K10" s="18"/>
      <c r="L10" s="25"/>
    </row>
    <row r="11" ht="36" customHeight="1" spans="1:12">
      <c r="A11" s="21" t="s">
        <v>327</v>
      </c>
      <c r="B11" s="21"/>
      <c r="C11" s="22"/>
      <c r="D11" s="22"/>
      <c r="E11" s="22"/>
      <c r="F11" s="22"/>
      <c r="G11" s="22"/>
      <c r="H11" s="22"/>
      <c r="I11" s="22"/>
      <c r="J11" s="22"/>
      <c r="K11" s="22"/>
      <c r="L11" s="22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G26" sqref="G2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253</v>
      </c>
      <c r="B2" s="5" t="s">
        <v>258</v>
      </c>
      <c r="C2" s="5" t="s">
        <v>295</v>
      </c>
      <c r="D2" s="5" t="s">
        <v>256</v>
      </c>
      <c r="E2" s="5" t="s">
        <v>257</v>
      </c>
      <c r="F2" s="4" t="s">
        <v>329</v>
      </c>
      <c r="G2" s="4" t="s">
        <v>278</v>
      </c>
      <c r="H2" s="6" t="s">
        <v>279</v>
      </c>
      <c r="I2" s="23" t="s">
        <v>281</v>
      </c>
    </row>
    <row r="3" s="1" customFormat="1" ht="16.5" spans="1:9">
      <c r="A3" s="4"/>
      <c r="B3" s="7"/>
      <c r="C3" s="7"/>
      <c r="D3" s="7"/>
      <c r="E3" s="7"/>
      <c r="F3" s="4" t="s">
        <v>330</v>
      </c>
      <c r="G3" s="4" t="s">
        <v>282</v>
      </c>
      <c r="H3" s="8"/>
      <c r="I3" s="24"/>
    </row>
    <row r="4" spans="1:9">
      <c r="A4" s="9">
        <v>1</v>
      </c>
      <c r="B4" s="10" t="s">
        <v>331</v>
      </c>
      <c r="C4" s="9" t="s">
        <v>332</v>
      </c>
      <c r="D4" s="488" t="s">
        <v>333</v>
      </c>
      <c r="E4" s="12" t="s">
        <v>270</v>
      </c>
      <c r="F4" s="13">
        <v>-0.06</v>
      </c>
      <c r="G4" s="13">
        <v>-0.03</v>
      </c>
      <c r="H4" s="9"/>
      <c r="I4" s="9" t="s">
        <v>284</v>
      </c>
    </row>
    <row r="5" spans="1:9">
      <c r="A5" s="9">
        <v>2</v>
      </c>
      <c r="B5" s="10" t="s">
        <v>331</v>
      </c>
      <c r="C5" s="9" t="s">
        <v>332</v>
      </c>
      <c r="D5" s="489" t="s">
        <v>334</v>
      </c>
      <c r="E5" s="12" t="s">
        <v>270</v>
      </c>
      <c r="F5" s="13">
        <v>-0.05</v>
      </c>
      <c r="G5" s="13">
        <v>-0.02</v>
      </c>
      <c r="H5" s="9"/>
      <c r="I5" s="9" t="s">
        <v>284</v>
      </c>
    </row>
    <row r="6" spans="1:9">
      <c r="A6" s="9"/>
      <c r="B6" s="10"/>
      <c r="C6" s="9"/>
      <c r="D6" s="15"/>
      <c r="E6" s="16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7" t="s">
        <v>335</v>
      </c>
      <c r="B12" s="18"/>
      <c r="C12" s="18"/>
      <c r="D12" s="19"/>
      <c r="E12" s="20"/>
      <c r="F12" s="17" t="s">
        <v>336</v>
      </c>
      <c r="G12" s="18"/>
      <c r="H12" s="19"/>
      <c r="I12" s="25"/>
    </row>
    <row r="13" ht="16.5" spans="1:9">
      <c r="A13" s="21" t="s">
        <v>337</v>
      </c>
      <c r="B13" s="21"/>
      <c r="C13" s="22"/>
      <c r="D13" s="22"/>
      <c r="E13" s="22"/>
      <c r="F13" s="22"/>
      <c r="G13" s="22"/>
      <c r="H13" s="22"/>
      <c r="I13" s="2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8" sqref="B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55" t="s">
        <v>35</v>
      </c>
      <c r="C2" s="456"/>
      <c r="D2" s="456"/>
      <c r="E2" s="456"/>
      <c r="F2" s="456"/>
      <c r="G2" s="456"/>
      <c r="H2" s="456"/>
      <c r="I2" s="470"/>
    </row>
    <row r="3" ht="27.95" customHeight="1" spans="2:9">
      <c r="B3" s="457"/>
      <c r="C3" s="458"/>
      <c r="D3" s="459" t="s">
        <v>36</v>
      </c>
      <c r="E3" s="460"/>
      <c r="F3" s="461" t="s">
        <v>37</v>
      </c>
      <c r="G3" s="462"/>
      <c r="H3" s="459" t="s">
        <v>38</v>
      </c>
      <c r="I3" s="471"/>
    </row>
    <row r="4" ht="27.95" customHeight="1" spans="2:9">
      <c r="B4" s="457" t="s">
        <v>39</v>
      </c>
      <c r="C4" s="458" t="s">
        <v>40</v>
      </c>
      <c r="D4" s="458" t="s">
        <v>41</v>
      </c>
      <c r="E4" s="458" t="s">
        <v>42</v>
      </c>
      <c r="F4" s="463" t="s">
        <v>41</v>
      </c>
      <c r="G4" s="463" t="s">
        <v>42</v>
      </c>
      <c r="H4" s="458" t="s">
        <v>41</v>
      </c>
      <c r="I4" s="472" t="s">
        <v>42</v>
      </c>
    </row>
    <row r="5" ht="27.95" customHeight="1" spans="2:9">
      <c r="B5" s="464" t="s">
        <v>43</v>
      </c>
      <c r="C5" s="10">
        <v>13</v>
      </c>
      <c r="D5" s="10">
        <v>0</v>
      </c>
      <c r="E5" s="10">
        <v>1</v>
      </c>
      <c r="F5" s="465">
        <v>0</v>
      </c>
      <c r="G5" s="465">
        <v>1</v>
      </c>
      <c r="H5" s="10">
        <v>1</v>
      </c>
      <c r="I5" s="473">
        <v>2</v>
      </c>
    </row>
    <row r="6" ht="27.95" customHeight="1" spans="2:9">
      <c r="B6" s="464" t="s">
        <v>44</v>
      </c>
      <c r="C6" s="10">
        <v>20</v>
      </c>
      <c r="D6" s="10">
        <v>0</v>
      </c>
      <c r="E6" s="10">
        <v>1</v>
      </c>
      <c r="F6" s="465">
        <v>1</v>
      </c>
      <c r="G6" s="465">
        <v>2</v>
      </c>
      <c r="H6" s="10">
        <v>2</v>
      </c>
      <c r="I6" s="473">
        <v>3</v>
      </c>
    </row>
    <row r="7" ht="27.95" customHeight="1" spans="2:9">
      <c r="B7" s="464" t="s">
        <v>45</v>
      </c>
      <c r="C7" s="10">
        <v>32</v>
      </c>
      <c r="D7" s="10">
        <v>0</v>
      </c>
      <c r="E7" s="10">
        <v>1</v>
      </c>
      <c r="F7" s="465">
        <v>2</v>
      </c>
      <c r="G7" s="465">
        <v>3</v>
      </c>
      <c r="H7" s="10">
        <v>3</v>
      </c>
      <c r="I7" s="473">
        <v>4</v>
      </c>
    </row>
    <row r="8" ht="27.95" customHeight="1" spans="2:9">
      <c r="B8" s="464" t="s">
        <v>46</v>
      </c>
      <c r="C8" s="10">
        <v>50</v>
      </c>
      <c r="D8" s="10">
        <v>1</v>
      </c>
      <c r="E8" s="10">
        <v>2</v>
      </c>
      <c r="F8" s="465">
        <v>3</v>
      </c>
      <c r="G8" s="465">
        <v>4</v>
      </c>
      <c r="H8" s="10">
        <v>5</v>
      </c>
      <c r="I8" s="473">
        <v>6</v>
      </c>
    </row>
    <row r="9" ht="27.95" customHeight="1" spans="2:9">
      <c r="B9" s="464" t="s">
        <v>47</v>
      </c>
      <c r="C9" s="10">
        <v>80</v>
      </c>
      <c r="D9" s="10">
        <v>2</v>
      </c>
      <c r="E9" s="10">
        <v>3</v>
      </c>
      <c r="F9" s="465">
        <v>5</v>
      </c>
      <c r="G9" s="465">
        <v>6</v>
      </c>
      <c r="H9" s="10">
        <v>7</v>
      </c>
      <c r="I9" s="473">
        <v>8</v>
      </c>
    </row>
    <row r="10" ht="27.95" customHeight="1" spans="2:9">
      <c r="B10" s="464" t="s">
        <v>48</v>
      </c>
      <c r="C10" s="10">
        <v>125</v>
      </c>
      <c r="D10" s="10">
        <v>3</v>
      </c>
      <c r="E10" s="10">
        <v>4</v>
      </c>
      <c r="F10" s="465">
        <v>7</v>
      </c>
      <c r="G10" s="465">
        <v>8</v>
      </c>
      <c r="H10" s="10">
        <v>10</v>
      </c>
      <c r="I10" s="473">
        <v>11</v>
      </c>
    </row>
    <row r="11" ht="27.95" customHeight="1" spans="2:9">
      <c r="B11" s="464" t="s">
        <v>49</v>
      </c>
      <c r="C11" s="10">
        <v>200</v>
      </c>
      <c r="D11" s="10">
        <v>5</v>
      </c>
      <c r="E11" s="10">
        <v>6</v>
      </c>
      <c r="F11" s="465">
        <v>10</v>
      </c>
      <c r="G11" s="465">
        <v>11</v>
      </c>
      <c r="H11" s="10">
        <v>14</v>
      </c>
      <c r="I11" s="473">
        <v>15</v>
      </c>
    </row>
    <row r="12" ht="27.95" customHeight="1" spans="2:9">
      <c r="B12" s="466" t="s">
        <v>50</v>
      </c>
      <c r="C12" s="467">
        <v>315</v>
      </c>
      <c r="D12" s="467">
        <v>7</v>
      </c>
      <c r="E12" s="467">
        <v>8</v>
      </c>
      <c r="F12" s="468">
        <v>14</v>
      </c>
      <c r="G12" s="468">
        <v>15</v>
      </c>
      <c r="H12" s="467">
        <v>21</v>
      </c>
      <c r="I12" s="474">
        <v>22</v>
      </c>
    </row>
    <row r="14" spans="2:4">
      <c r="B14" s="469" t="s">
        <v>51</v>
      </c>
      <c r="C14" s="469"/>
      <c r="D14" s="46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B4" sqref="B4:C4"/>
    </sheetView>
  </sheetViews>
  <sheetFormatPr defaultColWidth="10.375" defaultRowHeight="16.5" customHeight="1"/>
  <cols>
    <col min="1" max="1" width="11.125" style="249" customWidth="1"/>
    <col min="2" max="9" width="10.375" style="249"/>
    <col min="10" max="10" width="8.875" style="249" customWidth="1"/>
    <col min="11" max="11" width="12" style="249" customWidth="1"/>
    <col min="12" max="16384" width="10.375" style="249"/>
  </cols>
  <sheetData>
    <row r="1" ht="21" spans="1:11">
      <c r="A1" s="378" t="s">
        <v>52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</row>
    <row r="2" ht="15" spans="1:11">
      <c r="A2" s="250" t="s">
        <v>53</v>
      </c>
      <c r="B2" s="251" t="s">
        <v>54</v>
      </c>
      <c r="C2" s="251"/>
      <c r="D2" s="252" t="s">
        <v>55</v>
      </c>
      <c r="E2" s="252"/>
      <c r="F2" s="251"/>
      <c r="G2" s="251"/>
      <c r="H2" s="253" t="s">
        <v>56</v>
      </c>
      <c r="I2" s="324" t="s">
        <v>57</v>
      </c>
      <c r="J2" s="324"/>
      <c r="K2" s="325"/>
    </row>
    <row r="3" ht="14.25" spans="1:11">
      <c r="A3" s="254" t="s">
        <v>58</v>
      </c>
      <c r="B3" s="255"/>
      <c r="C3" s="256"/>
      <c r="D3" s="257" t="s">
        <v>59</v>
      </c>
      <c r="E3" s="258"/>
      <c r="F3" s="258"/>
      <c r="G3" s="259"/>
      <c r="H3" s="257" t="s">
        <v>60</v>
      </c>
      <c r="I3" s="258"/>
      <c r="J3" s="258"/>
      <c r="K3" s="259"/>
    </row>
    <row r="4" ht="14.25" spans="1:11">
      <c r="A4" s="260" t="s">
        <v>61</v>
      </c>
      <c r="B4" s="284" t="s">
        <v>62</v>
      </c>
      <c r="C4" s="326"/>
      <c r="D4" s="260" t="s">
        <v>63</v>
      </c>
      <c r="E4" s="263"/>
      <c r="F4" s="264">
        <v>45838</v>
      </c>
      <c r="G4" s="265"/>
      <c r="H4" s="260" t="s">
        <v>64</v>
      </c>
      <c r="I4" s="263"/>
      <c r="J4" s="284" t="s">
        <v>65</v>
      </c>
      <c r="K4" s="326" t="s">
        <v>66</v>
      </c>
    </row>
    <row r="5" ht="14.25" spans="1:11">
      <c r="A5" s="266" t="s">
        <v>67</v>
      </c>
      <c r="B5" s="284" t="s">
        <v>68</v>
      </c>
      <c r="C5" s="326"/>
      <c r="D5" s="260" t="s">
        <v>69</v>
      </c>
      <c r="E5" s="263"/>
      <c r="F5" s="264">
        <v>45794</v>
      </c>
      <c r="G5" s="265"/>
      <c r="H5" s="260" t="s">
        <v>70</v>
      </c>
      <c r="I5" s="263"/>
      <c r="J5" s="284" t="s">
        <v>65</v>
      </c>
      <c r="K5" s="326" t="s">
        <v>66</v>
      </c>
    </row>
    <row r="6" ht="14.25" spans="1:11">
      <c r="A6" s="260" t="s">
        <v>71</v>
      </c>
      <c r="B6" s="379" t="s">
        <v>72</v>
      </c>
      <c r="C6" s="326">
        <v>6</v>
      </c>
      <c r="D6" s="266" t="s">
        <v>73</v>
      </c>
      <c r="E6" s="286"/>
      <c r="F6" s="264">
        <v>45799</v>
      </c>
      <c r="G6" s="265"/>
      <c r="H6" s="260" t="s">
        <v>74</v>
      </c>
      <c r="I6" s="263"/>
      <c r="J6" s="284" t="s">
        <v>65</v>
      </c>
      <c r="K6" s="326" t="s">
        <v>66</v>
      </c>
    </row>
    <row r="7" ht="14.25" spans="1:11">
      <c r="A7" s="260" t="s">
        <v>75</v>
      </c>
      <c r="B7" s="380">
        <v>600</v>
      </c>
      <c r="C7" s="381"/>
      <c r="D7" s="266" t="s">
        <v>76</v>
      </c>
      <c r="E7" s="285"/>
      <c r="F7" s="264">
        <v>45802</v>
      </c>
      <c r="G7" s="265"/>
      <c r="H7" s="260" t="s">
        <v>77</v>
      </c>
      <c r="I7" s="263"/>
      <c r="J7" s="284" t="s">
        <v>65</v>
      </c>
      <c r="K7" s="326" t="s">
        <v>66</v>
      </c>
    </row>
    <row r="8" ht="15" spans="1:11">
      <c r="A8" s="270" t="s">
        <v>78</v>
      </c>
      <c r="B8" s="271"/>
      <c r="C8" s="272"/>
      <c r="D8" s="273" t="s">
        <v>79</v>
      </c>
      <c r="E8" s="274"/>
      <c r="F8" s="275">
        <v>45813</v>
      </c>
      <c r="G8" s="276"/>
      <c r="H8" s="273" t="s">
        <v>80</v>
      </c>
      <c r="I8" s="274"/>
      <c r="J8" s="295" t="s">
        <v>65</v>
      </c>
      <c r="K8" s="335" t="s">
        <v>66</v>
      </c>
    </row>
    <row r="9" ht="15" spans="1:11">
      <c r="A9" s="382" t="s">
        <v>81</v>
      </c>
      <c r="B9" s="383"/>
      <c r="C9" s="383"/>
      <c r="D9" s="383"/>
      <c r="E9" s="383"/>
      <c r="F9" s="383"/>
      <c r="G9" s="383"/>
      <c r="H9" s="383"/>
      <c r="I9" s="383"/>
      <c r="J9" s="383"/>
      <c r="K9" s="434"/>
    </row>
    <row r="10" ht="15" spans="1:11">
      <c r="A10" s="384" t="s">
        <v>82</v>
      </c>
      <c r="B10" s="385"/>
      <c r="C10" s="385"/>
      <c r="D10" s="385"/>
      <c r="E10" s="385"/>
      <c r="F10" s="385"/>
      <c r="G10" s="385"/>
      <c r="H10" s="385"/>
      <c r="I10" s="385"/>
      <c r="J10" s="385"/>
      <c r="K10" s="435"/>
    </row>
    <row r="11" ht="14.25" spans="1:11">
      <c r="A11" s="386" t="s">
        <v>83</v>
      </c>
      <c r="B11" s="387" t="s">
        <v>84</v>
      </c>
      <c r="C11" s="388" t="s">
        <v>85</v>
      </c>
      <c r="D11" s="389"/>
      <c r="E11" s="390" t="s">
        <v>86</v>
      </c>
      <c r="F11" s="387" t="s">
        <v>84</v>
      </c>
      <c r="G11" s="388" t="s">
        <v>85</v>
      </c>
      <c r="H11" s="388" t="s">
        <v>87</v>
      </c>
      <c r="I11" s="390" t="s">
        <v>88</v>
      </c>
      <c r="J11" s="387" t="s">
        <v>84</v>
      </c>
      <c r="K11" s="436" t="s">
        <v>85</v>
      </c>
    </row>
    <row r="12" ht="14.25" spans="1:11">
      <c r="A12" s="266" t="s">
        <v>89</v>
      </c>
      <c r="B12" s="283" t="s">
        <v>84</v>
      </c>
      <c r="C12" s="284" t="s">
        <v>85</v>
      </c>
      <c r="D12" s="285"/>
      <c r="E12" s="286" t="s">
        <v>90</v>
      </c>
      <c r="F12" s="283" t="s">
        <v>84</v>
      </c>
      <c r="G12" s="284" t="s">
        <v>85</v>
      </c>
      <c r="H12" s="284" t="s">
        <v>87</v>
      </c>
      <c r="I12" s="286" t="s">
        <v>91</v>
      </c>
      <c r="J12" s="283" t="s">
        <v>84</v>
      </c>
      <c r="K12" s="326" t="s">
        <v>85</v>
      </c>
    </row>
    <row r="13" ht="14.25" spans="1:11">
      <c r="A13" s="266" t="s">
        <v>92</v>
      </c>
      <c r="B13" s="283" t="s">
        <v>84</v>
      </c>
      <c r="C13" s="284" t="s">
        <v>85</v>
      </c>
      <c r="D13" s="285"/>
      <c r="E13" s="286" t="s">
        <v>93</v>
      </c>
      <c r="F13" s="284" t="s">
        <v>94</v>
      </c>
      <c r="G13" s="284" t="s">
        <v>95</v>
      </c>
      <c r="H13" s="284" t="s">
        <v>87</v>
      </c>
      <c r="I13" s="286" t="s">
        <v>96</v>
      </c>
      <c r="J13" s="283" t="s">
        <v>84</v>
      </c>
      <c r="K13" s="326" t="s">
        <v>85</v>
      </c>
    </row>
    <row r="14" ht="15" spans="1:11">
      <c r="A14" s="273" t="s">
        <v>97</v>
      </c>
      <c r="B14" s="274"/>
      <c r="C14" s="274"/>
      <c r="D14" s="274"/>
      <c r="E14" s="274"/>
      <c r="F14" s="274"/>
      <c r="G14" s="274"/>
      <c r="H14" s="274"/>
      <c r="I14" s="274"/>
      <c r="J14" s="274"/>
      <c r="K14" s="328"/>
    </row>
    <row r="15" ht="15" spans="1:11">
      <c r="A15" s="384" t="s">
        <v>98</v>
      </c>
      <c r="B15" s="385"/>
      <c r="C15" s="385"/>
      <c r="D15" s="385"/>
      <c r="E15" s="385"/>
      <c r="F15" s="385"/>
      <c r="G15" s="385"/>
      <c r="H15" s="385"/>
      <c r="I15" s="385"/>
      <c r="J15" s="385"/>
      <c r="K15" s="435"/>
    </row>
    <row r="16" ht="14.25" spans="1:11">
      <c r="A16" s="391" t="s">
        <v>99</v>
      </c>
      <c r="B16" s="388" t="s">
        <v>94</v>
      </c>
      <c r="C16" s="388" t="s">
        <v>95</v>
      </c>
      <c r="D16" s="392"/>
      <c r="E16" s="393" t="s">
        <v>100</v>
      </c>
      <c r="F16" s="388" t="s">
        <v>94</v>
      </c>
      <c r="G16" s="388" t="s">
        <v>95</v>
      </c>
      <c r="H16" s="394"/>
      <c r="I16" s="393" t="s">
        <v>101</v>
      </c>
      <c r="J16" s="388" t="s">
        <v>94</v>
      </c>
      <c r="K16" s="436" t="s">
        <v>95</v>
      </c>
    </row>
    <row r="17" customHeight="1" spans="1:22">
      <c r="A17" s="300" t="s">
        <v>102</v>
      </c>
      <c r="B17" s="284" t="s">
        <v>94</v>
      </c>
      <c r="C17" s="284" t="s">
        <v>95</v>
      </c>
      <c r="D17" s="261"/>
      <c r="E17" s="301" t="s">
        <v>103</v>
      </c>
      <c r="F17" s="284" t="s">
        <v>94</v>
      </c>
      <c r="G17" s="284" t="s">
        <v>95</v>
      </c>
      <c r="H17" s="395"/>
      <c r="I17" s="301" t="s">
        <v>104</v>
      </c>
      <c r="J17" s="284" t="s">
        <v>94</v>
      </c>
      <c r="K17" s="326" t="s">
        <v>95</v>
      </c>
      <c r="L17" s="437"/>
      <c r="M17" s="437"/>
      <c r="N17" s="437"/>
      <c r="O17" s="437"/>
      <c r="P17" s="437"/>
      <c r="Q17" s="437"/>
      <c r="R17" s="437"/>
      <c r="S17" s="437"/>
      <c r="T17" s="437"/>
      <c r="U17" s="437"/>
      <c r="V17" s="437"/>
    </row>
    <row r="18" ht="18" customHeight="1" spans="1:11">
      <c r="A18" s="396" t="s">
        <v>105</v>
      </c>
      <c r="B18" s="397"/>
      <c r="C18" s="397"/>
      <c r="D18" s="397"/>
      <c r="E18" s="397"/>
      <c r="F18" s="397"/>
      <c r="G18" s="397"/>
      <c r="H18" s="397"/>
      <c r="I18" s="397"/>
      <c r="J18" s="397"/>
      <c r="K18" s="438"/>
    </row>
    <row r="19" s="377" customFormat="1" ht="18" customHeight="1" spans="1:11">
      <c r="A19" s="384" t="s">
        <v>106</v>
      </c>
      <c r="B19" s="385"/>
      <c r="C19" s="385"/>
      <c r="D19" s="385"/>
      <c r="E19" s="385"/>
      <c r="F19" s="385"/>
      <c r="G19" s="385"/>
      <c r="H19" s="385"/>
      <c r="I19" s="385"/>
      <c r="J19" s="385"/>
      <c r="K19" s="435"/>
    </row>
    <row r="20" customHeight="1" spans="1:11">
      <c r="A20" s="398" t="s">
        <v>107</v>
      </c>
      <c r="B20" s="399"/>
      <c r="C20" s="400"/>
      <c r="D20" s="400"/>
      <c r="E20" s="400"/>
      <c r="F20" s="400"/>
      <c r="G20" s="400"/>
      <c r="H20" s="400"/>
      <c r="I20" s="400"/>
      <c r="J20" s="400"/>
      <c r="K20" s="439"/>
    </row>
    <row r="21" ht="21.75" customHeight="1" spans="1:11">
      <c r="A21" s="401" t="s">
        <v>108</v>
      </c>
      <c r="B21" s="402"/>
      <c r="C21" s="403">
        <v>120</v>
      </c>
      <c r="D21" s="403">
        <v>130</v>
      </c>
      <c r="E21" s="403">
        <v>140</v>
      </c>
      <c r="F21" s="403">
        <v>150</v>
      </c>
      <c r="G21" s="403">
        <v>160</v>
      </c>
      <c r="H21" s="403">
        <v>170</v>
      </c>
      <c r="I21" s="403"/>
      <c r="J21" s="301"/>
      <c r="K21" s="338" t="s">
        <v>109</v>
      </c>
    </row>
    <row r="22" ht="23" customHeight="1" spans="1:11">
      <c r="A22" s="404" t="s">
        <v>110</v>
      </c>
      <c r="B22" s="405"/>
      <c r="C22" s="16" t="s">
        <v>94</v>
      </c>
      <c r="D22" s="16" t="s">
        <v>94</v>
      </c>
      <c r="E22" s="16" t="s">
        <v>94</v>
      </c>
      <c r="F22" s="16" t="s">
        <v>94</v>
      </c>
      <c r="G22" s="16" t="s">
        <v>94</v>
      </c>
      <c r="H22" s="16" t="s">
        <v>94</v>
      </c>
      <c r="I22" s="16"/>
      <c r="J22" s="407"/>
      <c r="K22" s="440"/>
    </row>
    <row r="23" ht="23" customHeight="1" spans="1:11">
      <c r="A23" s="404" t="s">
        <v>111</v>
      </c>
      <c r="B23" s="405"/>
      <c r="C23" s="16" t="s">
        <v>94</v>
      </c>
      <c r="D23" s="16" t="s">
        <v>94</v>
      </c>
      <c r="E23" s="16" t="s">
        <v>94</v>
      </c>
      <c r="F23" s="16" t="s">
        <v>94</v>
      </c>
      <c r="G23" s="16" t="s">
        <v>94</v>
      </c>
      <c r="H23" s="16" t="s">
        <v>94</v>
      </c>
      <c r="I23" s="407"/>
      <c r="J23" s="407"/>
      <c r="K23" s="441"/>
    </row>
    <row r="24" ht="23" customHeight="1" spans="1:11">
      <c r="A24" s="404"/>
      <c r="B24" s="405"/>
      <c r="C24" s="16"/>
      <c r="D24" s="16"/>
      <c r="E24" s="16"/>
      <c r="F24" s="16"/>
      <c r="G24" s="16"/>
      <c r="H24" s="16"/>
      <c r="I24" s="407"/>
      <c r="J24" s="407"/>
      <c r="K24" s="441"/>
    </row>
    <row r="25" ht="23" customHeight="1" spans="1:11">
      <c r="A25" s="269"/>
      <c r="B25" s="406"/>
      <c r="C25" s="407"/>
      <c r="D25" s="407"/>
      <c r="E25" s="407"/>
      <c r="F25" s="407"/>
      <c r="G25" s="407"/>
      <c r="H25" s="407"/>
      <c r="I25" s="407"/>
      <c r="J25" s="407"/>
      <c r="K25" s="442"/>
    </row>
    <row r="26" ht="23" customHeight="1" spans="1:11">
      <c r="A26" s="269"/>
      <c r="B26" s="407"/>
      <c r="C26" s="407"/>
      <c r="D26" s="407"/>
      <c r="E26" s="407"/>
      <c r="F26" s="407"/>
      <c r="G26" s="407"/>
      <c r="H26" s="407"/>
      <c r="I26" s="407"/>
      <c r="J26" s="407"/>
      <c r="K26" s="442"/>
    </row>
    <row r="27" ht="23" customHeight="1" spans="1:11">
      <c r="A27" s="269"/>
      <c r="B27" s="407"/>
      <c r="C27" s="407"/>
      <c r="D27" s="407"/>
      <c r="E27" s="407"/>
      <c r="F27" s="407"/>
      <c r="G27" s="407"/>
      <c r="H27" s="407"/>
      <c r="I27" s="407"/>
      <c r="J27" s="407"/>
      <c r="K27" s="442"/>
    </row>
    <row r="28" ht="23" customHeight="1" spans="1:11">
      <c r="A28" s="269"/>
      <c r="B28" s="407"/>
      <c r="C28" s="407"/>
      <c r="D28" s="407"/>
      <c r="E28" s="407"/>
      <c r="F28" s="407"/>
      <c r="G28" s="407"/>
      <c r="H28" s="407"/>
      <c r="I28" s="407"/>
      <c r="J28" s="407"/>
      <c r="K28" s="442"/>
    </row>
    <row r="29" ht="18" customHeight="1" spans="1:11">
      <c r="A29" s="408" t="s">
        <v>112</v>
      </c>
      <c r="B29" s="409"/>
      <c r="C29" s="409"/>
      <c r="D29" s="409"/>
      <c r="E29" s="409"/>
      <c r="F29" s="409"/>
      <c r="G29" s="409"/>
      <c r="H29" s="409"/>
      <c r="I29" s="409"/>
      <c r="J29" s="409"/>
      <c r="K29" s="443"/>
    </row>
    <row r="30" ht="18.75" customHeight="1" spans="1:11">
      <c r="A30" s="410"/>
      <c r="B30" s="411"/>
      <c r="C30" s="411"/>
      <c r="D30" s="411"/>
      <c r="E30" s="411"/>
      <c r="F30" s="411"/>
      <c r="G30" s="411"/>
      <c r="H30" s="411"/>
      <c r="I30" s="411"/>
      <c r="J30" s="411"/>
      <c r="K30" s="444"/>
    </row>
    <row r="31" ht="18.75" customHeight="1" spans="1:11">
      <c r="A31" s="412"/>
      <c r="B31" s="413"/>
      <c r="C31" s="413"/>
      <c r="D31" s="413"/>
      <c r="E31" s="413"/>
      <c r="F31" s="413"/>
      <c r="G31" s="413"/>
      <c r="H31" s="413"/>
      <c r="I31" s="413"/>
      <c r="J31" s="413"/>
      <c r="K31" s="445"/>
    </row>
    <row r="32" ht="18" customHeight="1" spans="1:11">
      <c r="A32" s="408" t="s">
        <v>113</v>
      </c>
      <c r="B32" s="409"/>
      <c r="C32" s="409"/>
      <c r="D32" s="409"/>
      <c r="E32" s="409"/>
      <c r="F32" s="409"/>
      <c r="G32" s="409"/>
      <c r="H32" s="409"/>
      <c r="I32" s="409"/>
      <c r="J32" s="409"/>
      <c r="K32" s="443"/>
    </row>
    <row r="33" ht="14.25" spans="1:11">
      <c r="A33" s="414" t="s">
        <v>114</v>
      </c>
      <c r="B33" s="415"/>
      <c r="C33" s="415"/>
      <c r="D33" s="415"/>
      <c r="E33" s="415"/>
      <c r="F33" s="415"/>
      <c r="G33" s="415"/>
      <c r="H33" s="415"/>
      <c r="I33" s="415"/>
      <c r="J33" s="415"/>
      <c r="K33" s="446"/>
    </row>
    <row r="34" ht="15" spans="1:11">
      <c r="A34" s="139" t="s">
        <v>115</v>
      </c>
      <c r="B34" s="140"/>
      <c r="C34" s="284" t="s">
        <v>65</v>
      </c>
      <c r="D34" s="284" t="s">
        <v>66</v>
      </c>
      <c r="E34" s="416" t="s">
        <v>116</v>
      </c>
      <c r="F34" s="417"/>
      <c r="G34" s="417"/>
      <c r="H34" s="417"/>
      <c r="I34" s="417"/>
      <c r="J34" s="417"/>
      <c r="K34" s="447"/>
    </row>
    <row r="35" ht="15" spans="1:11">
      <c r="A35" s="418" t="s">
        <v>117</v>
      </c>
      <c r="B35" s="418"/>
      <c r="C35" s="418"/>
      <c r="D35" s="418"/>
      <c r="E35" s="418"/>
      <c r="F35" s="418"/>
      <c r="G35" s="418"/>
      <c r="H35" s="418"/>
      <c r="I35" s="418"/>
      <c r="J35" s="418"/>
      <c r="K35" s="418"/>
    </row>
    <row r="36" ht="21" customHeight="1" spans="1:11">
      <c r="A36" s="419" t="s">
        <v>118</v>
      </c>
      <c r="B36" s="420"/>
      <c r="C36" s="420"/>
      <c r="D36" s="420"/>
      <c r="E36" s="420"/>
      <c r="F36" s="420"/>
      <c r="G36" s="420"/>
      <c r="H36" s="420"/>
      <c r="I36" s="420"/>
      <c r="J36" s="420">
        <v>1</v>
      </c>
      <c r="K36" s="448"/>
    </row>
    <row r="37" ht="21" customHeight="1" spans="1:11">
      <c r="A37" s="421" t="s">
        <v>119</v>
      </c>
      <c r="B37" s="422"/>
      <c r="C37" s="422"/>
      <c r="D37" s="422"/>
      <c r="E37" s="422"/>
      <c r="F37" s="422"/>
      <c r="G37" s="422"/>
      <c r="H37" s="422"/>
      <c r="I37" s="422"/>
      <c r="J37" s="420">
        <v>1</v>
      </c>
      <c r="K37" s="449"/>
    </row>
    <row r="38" ht="21" customHeight="1" spans="1:11">
      <c r="A38" s="421" t="s">
        <v>120</v>
      </c>
      <c r="B38" s="422"/>
      <c r="C38" s="422"/>
      <c r="D38" s="422"/>
      <c r="E38" s="422"/>
      <c r="F38" s="422"/>
      <c r="G38" s="422"/>
      <c r="H38" s="422"/>
      <c r="I38" s="422"/>
      <c r="J38" s="420">
        <v>1</v>
      </c>
      <c r="K38" s="449"/>
    </row>
    <row r="39" ht="21" customHeight="1" spans="1:11">
      <c r="A39" s="421"/>
      <c r="B39" s="422"/>
      <c r="C39" s="422"/>
      <c r="D39" s="422"/>
      <c r="E39" s="422"/>
      <c r="F39" s="422"/>
      <c r="G39" s="422"/>
      <c r="H39" s="422"/>
      <c r="I39" s="422"/>
      <c r="J39" s="420"/>
      <c r="K39" s="449"/>
    </row>
    <row r="40" ht="21" customHeight="1" spans="1:11">
      <c r="A40" s="421"/>
      <c r="B40" s="422"/>
      <c r="C40" s="422"/>
      <c r="D40" s="422"/>
      <c r="E40" s="422"/>
      <c r="F40" s="422"/>
      <c r="G40" s="422"/>
      <c r="H40" s="422"/>
      <c r="I40" s="422"/>
      <c r="J40" s="420"/>
      <c r="K40" s="449"/>
    </row>
    <row r="41" ht="21" customHeight="1" spans="1:11">
      <c r="A41" s="308"/>
      <c r="B41" s="309"/>
      <c r="C41" s="309"/>
      <c r="D41" s="309"/>
      <c r="E41" s="309"/>
      <c r="F41" s="309"/>
      <c r="G41" s="309"/>
      <c r="H41" s="309"/>
      <c r="I41" s="309"/>
      <c r="J41" s="309"/>
      <c r="K41" s="341"/>
    </row>
    <row r="42" ht="21" customHeight="1" spans="1:11">
      <c r="A42" s="308"/>
      <c r="B42" s="309"/>
      <c r="C42" s="309"/>
      <c r="D42" s="309"/>
      <c r="E42" s="309"/>
      <c r="F42" s="309"/>
      <c r="G42" s="309"/>
      <c r="H42" s="309"/>
      <c r="I42" s="309"/>
      <c r="J42" s="309"/>
      <c r="K42" s="341"/>
    </row>
    <row r="43" ht="15" spans="1:11">
      <c r="A43" s="303" t="s">
        <v>121</v>
      </c>
      <c r="B43" s="304"/>
      <c r="C43" s="304"/>
      <c r="D43" s="304"/>
      <c r="E43" s="304"/>
      <c r="F43" s="304"/>
      <c r="G43" s="304"/>
      <c r="H43" s="304"/>
      <c r="I43" s="304"/>
      <c r="J43" s="304"/>
      <c r="K43" s="339"/>
    </row>
    <row r="44" ht="15" spans="1:11">
      <c r="A44" s="384" t="s">
        <v>122</v>
      </c>
      <c r="B44" s="385"/>
      <c r="C44" s="385"/>
      <c r="D44" s="385"/>
      <c r="E44" s="385"/>
      <c r="F44" s="385"/>
      <c r="G44" s="385"/>
      <c r="H44" s="385"/>
      <c r="I44" s="385"/>
      <c r="J44" s="385"/>
      <c r="K44" s="435"/>
    </row>
    <row r="45" ht="14.25" spans="1:11">
      <c r="A45" s="391" t="s">
        <v>123</v>
      </c>
      <c r="B45" s="388" t="s">
        <v>94</v>
      </c>
      <c r="C45" s="388" t="s">
        <v>95</v>
      </c>
      <c r="D45" s="388" t="s">
        <v>87</v>
      </c>
      <c r="E45" s="393" t="s">
        <v>124</v>
      </c>
      <c r="F45" s="388" t="s">
        <v>94</v>
      </c>
      <c r="G45" s="388" t="s">
        <v>95</v>
      </c>
      <c r="H45" s="388" t="s">
        <v>87</v>
      </c>
      <c r="I45" s="393" t="s">
        <v>125</v>
      </c>
      <c r="J45" s="388" t="s">
        <v>94</v>
      </c>
      <c r="K45" s="436" t="s">
        <v>95</v>
      </c>
    </row>
    <row r="46" ht="14.25" spans="1:11">
      <c r="A46" s="300" t="s">
        <v>86</v>
      </c>
      <c r="B46" s="284" t="s">
        <v>94</v>
      </c>
      <c r="C46" s="284" t="s">
        <v>95</v>
      </c>
      <c r="D46" s="284" t="s">
        <v>87</v>
      </c>
      <c r="E46" s="301" t="s">
        <v>93</v>
      </c>
      <c r="F46" s="284" t="s">
        <v>94</v>
      </c>
      <c r="G46" s="284" t="s">
        <v>95</v>
      </c>
      <c r="H46" s="284" t="s">
        <v>87</v>
      </c>
      <c r="I46" s="301" t="s">
        <v>104</v>
      </c>
      <c r="J46" s="284" t="s">
        <v>94</v>
      </c>
      <c r="K46" s="326" t="s">
        <v>95</v>
      </c>
    </row>
    <row r="47" ht="15" spans="1:11">
      <c r="A47" s="273" t="s">
        <v>97</v>
      </c>
      <c r="B47" s="274"/>
      <c r="C47" s="274"/>
      <c r="D47" s="274"/>
      <c r="E47" s="274"/>
      <c r="F47" s="274"/>
      <c r="G47" s="274"/>
      <c r="H47" s="274"/>
      <c r="I47" s="274"/>
      <c r="J47" s="274"/>
      <c r="K47" s="328"/>
    </row>
    <row r="48" ht="15" spans="1:11">
      <c r="A48" s="418" t="s">
        <v>126</v>
      </c>
      <c r="B48" s="418"/>
      <c r="C48" s="418"/>
      <c r="D48" s="418"/>
      <c r="E48" s="418"/>
      <c r="F48" s="418"/>
      <c r="G48" s="418"/>
      <c r="H48" s="418"/>
      <c r="I48" s="418"/>
      <c r="J48" s="418"/>
      <c r="K48" s="418"/>
    </row>
    <row r="49" ht="15" spans="1:11">
      <c r="A49" s="423"/>
      <c r="B49" s="424"/>
      <c r="C49" s="424"/>
      <c r="D49" s="424"/>
      <c r="E49" s="424"/>
      <c r="F49" s="424"/>
      <c r="G49" s="424"/>
      <c r="H49" s="424"/>
      <c r="I49" s="424"/>
      <c r="J49" s="424"/>
      <c r="K49" s="450"/>
    </row>
    <row r="50" ht="15" spans="1:11">
      <c r="A50" s="425" t="s">
        <v>127</v>
      </c>
      <c r="B50" s="426" t="s">
        <v>128</v>
      </c>
      <c r="C50" s="426"/>
      <c r="D50" s="427" t="s">
        <v>129</v>
      </c>
      <c r="E50" s="428" t="s">
        <v>130</v>
      </c>
      <c r="F50" s="429" t="s">
        <v>131</v>
      </c>
      <c r="G50" s="430">
        <v>45799</v>
      </c>
      <c r="H50" s="431" t="s">
        <v>132</v>
      </c>
      <c r="I50" s="451"/>
      <c r="J50" s="452" t="s">
        <v>133</v>
      </c>
      <c r="K50" s="453"/>
    </row>
    <row r="51" ht="15" spans="1:11">
      <c r="A51" s="418" t="s">
        <v>134</v>
      </c>
      <c r="B51" s="418"/>
      <c r="C51" s="418"/>
      <c r="D51" s="418"/>
      <c r="E51" s="418"/>
      <c r="F51" s="418"/>
      <c r="G51" s="418"/>
      <c r="H51" s="418"/>
      <c r="I51" s="418"/>
      <c r="J51" s="418"/>
      <c r="K51" s="418"/>
    </row>
    <row r="52" ht="15" spans="1:11">
      <c r="A52" s="432" t="s">
        <v>135</v>
      </c>
      <c r="B52" s="433"/>
      <c r="C52" s="433"/>
      <c r="D52" s="433"/>
      <c r="E52" s="433"/>
      <c r="F52" s="433"/>
      <c r="G52" s="433"/>
      <c r="H52" s="433"/>
      <c r="I52" s="433"/>
      <c r="J52" s="433"/>
      <c r="K52" s="454"/>
    </row>
    <row r="53" ht="15" spans="1:11">
      <c r="A53" s="425" t="s">
        <v>127</v>
      </c>
      <c r="B53" s="426" t="s">
        <v>128</v>
      </c>
      <c r="C53" s="426"/>
      <c r="D53" s="427" t="s">
        <v>129</v>
      </c>
      <c r="E53" s="428" t="s">
        <v>130</v>
      </c>
      <c r="F53" s="429" t="s">
        <v>131</v>
      </c>
      <c r="G53" s="430">
        <v>45799</v>
      </c>
      <c r="H53" s="431" t="s">
        <v>132</v>
      </c>
      <c r="I53" s="451"/>
      <c r="J53" s="452" t="s">
        <v>133</v>
      </c>
      <c r="K53" s="453"/>
    </row>
  </sheetData>
  <mergeCells count="5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7"/>
  <sheetViews>
    <sheetView tabSelected="1" workbookViewId="0">
      <selection activeCell="O12" sqref="O12"/>
    </sheetView>
  </sheetViews>
  <sheetFormatPr defaultColWidth="9" defaultRowHeight="14.25"/>
  <cols>
    <col min="1" max="1" width="19.875" style="68" customWidth="1"/>
    <col min="2" max="2" width="9.75" style="68" customWidth="1"/>
    <col min="3" max="3" width="9.75" style="70" customWidth="1"/>
    <col min="4" max="7" width="9.75" style="68" customWidth="1"/>
    <col min="8" max="8" width="4.125" style="349" customWidth="1"/>
    <col min="9" max="9" width="10.75" style="68" customWidth="1"/>
    <col min="10" max="10" width="9.75" style="68" customWidth="1"/>
    <col min="11" max="11" width="9.75" style="350" customWidth="1"/>
    <col min="12" max="12" width="9.75" style="68" customWidth="1"/>
    <col min="13" max="13" width="9.75" style="350" customWidth="1"/>
    <col min="14" max="14" width="9.75" style="68" customWidth="1"/>
    <col min="15" max="15" width="9.75" style="201" customWidth="1"/>
    <col min="16" max="253" width="9" style="68"/>
    <col min="254" max="16377" width="9" style="71"/>
  </cols>
  <sheetData>
    <row r="1" s="68" customFormat="1" ht="29" customHeight="1" spans="1:256">
      <c r="A1" s="72" t="s">
        <v>136</v>
      </c>
      <c r="B1" s="73"/>
      <c r="C1" s="74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226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  <c r="IR1" s="71"/>
      <c r="IS1" s="71"/>
      <c r="IT1" s="71"/>
      <c r="IU1" s="71"/>
      <c r="IV1" s="71"/>
    </row>
    <row r="2" s="68" customFormat="1" ht="20" customHeight="1" spans="1:256">
      <c r="A2" s="75" t="s">
        <v>61</v>
      </c>
      <c r="B2" s="76" t="s">
        <v>62</v>
      </c>
      <c r="C2" s="77"/>
      <c r="D2" s="78" t="s">
        <v>68</v>
      </c>
      <c r="E2" s="78"/>
      <c r="F2" s="78"/>
      <c r="G2" s="78"/>
      <c r="H2" s="351"/>
      <c r="I2" s="75" t="s">
        <v>56</v>
      </c>
      <c r="J2" s="109" t="s">
        <v>57</v>
      </c>
      <c r="K2" s="109"/>
      <c r="L2" s="109"/>
      <c r="M2" s="109"/>
      <c r="N2" s="356"/>
      <c r="O2" s="357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  <c r="IS2" s="71"/>
      <c r="IT2" s="71"/>
      <c r="IU2" s="71"/>
      <c r="IV2" s="71"/>
    </row>
    <row r="3" s="68" customFormat="1" ht="17.25" spans="1:256">
      <c r="A3" s="80" t="s">
        <v>137</v>
      </c>
      <c r="B3" s="81" t="s">
        <v>138</v>
      </c>
      <c r="C3" s="82"/>
      <c r="D3" s="81"/>
      <c r="E3" s="81"/>
      <c r="F3" s="81"/>
      <c r="G3" s="81"/>
      <c r="H3" s="352"/>
      <c r="I3" s="358" t="s">
        <v>139</v>
      </c>
      <c r="J3" s="359"/>
      <c r="K3" s="359"/>
      <c r="L3" s="359"/>
      <c r="M3" s="359"/>
      <c r="N3" s="360"/>
      <c r="O3" s="36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  <c r="IR3" s="71"/>
      <c r="IS3" s="71"/>
      <c r="IT3" s="71"/>
      <c r="IU3" s="71"/>
      <c r="IV3" s="71"/>
    </row>
    <row r="4" s="68" customFormat="1" ht="16.5" spans="1:256">
      <c r="A4" s="80"/>
      <c r="B4" s="84"/>
      <c r="C4" s="84"/>
      <c r="D4" s="84"/>
      <c r="E4" s="84"/>
      <c r="F4" s="84"/>
      <c r="G4" s="84"/>
      <c r="H4" s="352"/>
      <c r="I4" s="362"/>
      <c r="J4" s="363"/>
      <c r="K4" s="363">
        <v>130</v>
      </c>
      <c r="L4" s="363">
        <v>130</v>
      </c>
      <c r="M4" s="363" t="s">
        <v>140</v>
      </c>
      <c r="N4" s="363"/>
      <c r="O4" s="364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  <c r="IR4" s="71"/>
      <c r="IS4" s="71"/>
      <c r="IT4" s="71"/>
      <c r="IU4" s="71"/>
      <c r="IV4" s="71"/>
    </row>
    <row r="5" s="68" customFormat="1" ht="39" customHeight="1" spans="1:256">
      <c r="A5" s="80"/>
      <c r="B5" s="85" t="s">
        <v>141</v>
      </c>
      <c r="C5" s="85" t="s">
        <v>142</v>
      </c>
      <c r="D5" s="85" t="s">
        <v>143</v>
      </c>
      <c r="E5" s="85" t="s">
        <v>144</v>
      </c>
      <c r="F5" s="85" t="s">
        <v>145</v>
      </c>
      <c r="G5" s="85" t="s">
        <v>146</v>
      </c>
      <c r="H5" s="353"/>
      <c r="I5" s="365"/>
      <c r="J5" s="84"/>
      <c r="K5" s="366" t="s">
        <v>147</v>
      </c>
      <c r="L5" s="366" t="s">
        <v>148</v>
      </c>
      <c r="M5" s="84" t="s">
        <v>111</v>
      </c>
      <c r="N5" s="84"/>
      <c r="O5" s="83"/>
      <c r="P5" s="71"/>
      <c r="Q5" s="71"/>
      <c r="X5" s="84" t="s">
        <v>149</v>
      </c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  <c r="IU5" s="71"/>
      <c r="IV5" s="71"/>
    </row>
    <row r="6" s="68" customFormat="1" ht="24" customHeight="1" spans="1:256">
      <c r="A6" s="87" t="s">
        <v>150</v>
      </c>
      <c r="B6" s="88">
        <f t="shared" ref="B6:B8" si="0">C6-4</f>
        <v>43</v>
      </c>
      <c r="C6" s="88">
        <v>47</v>
      </c>
      <c r="D6" s="88">
        <f t="shared" ref="D6:G6" si="1">C6+4</f>
        <v>51</v>
      </c>
      <c r="E6" s="88">
        <f t="shared" si="1"/>
        <v>55</v>
      </c>
      <c r="F6" s="88">
        <f t="shared" si="1"/>
        <v>59</v>
      </c>
      <c r="G6" s="88">
        <f t="shared" si="1"/>
        <v>63</v>
      </c>
      <c r="H6" s="354"/>
      <c r="I6" s="367"/>
      <c r="J6" s="368"/>
      <c r="K6" s="369" t="s">
        <v>151</v>
      </c>
      <c r="L6" s="368" t="s">
        <v>152</v>
      </c>
      <c r="M6" s="368" t="s">
        <v>153</v>
      </c>
      <c r="N6" s="368"/>
      <c r="O6" s="370"/>
      <c r="P6" s="71"/>
      <c r="Q6" s="71"/>
      <c r="X6" s="84" t="s">
        <v>154</v>
      </c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  <c r="IR6" s="71"/>
      <c r="IS6" s="71"/>
      <c r="IT6" s="71"/>
      <c r="IU6" s="71"/>
      <c r="IV6" s="71"/>
    </row>
    <row r="7" s="68" customFormat="1" ht="24" customHeight="1" spans="1:256">
      <c r="A7" s="87" t="s">
        <v>155</v>
      </c>
      <c r="B7" s="88">
        <f t="shared" si="0"/>
        <v>80</v>
      </c>
      <c r="C7" s="88">
        <v>84</v>
      </c>
      <c r="D7" s="88">
        <f>C7+4</f>
        <v>88</v>
      </c>
      <c r="E7" s="88">
        <f t="shared" ref="E7:G7" si="2">D7+6</f>
        <v>94</v>
      </c>
      <c r="F7" s="88">
        <f t="shared" si="2"/>
        <v>100</v>
      </c>
      <c r="G7" s="88">
        <f t="shared" si="2"/>
        <v>106</v>
      </c>
      <c r="H7" s="354"/>
      <c r="I7" s="371"/>
      <c r="J7" s="369"/>
      <c r="K7" s="369" t="s">
        <v>156</v>
      </c>
      <c r="L7" s="368" t="s">
        <v>157</v>
      </c>
      <c r="M7" s="369" t="s">
        <v>153</v>
      </c>
      <c r="N7" s="369"/>
      <c r="O7" s="372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  <c r="IR7" s="71"/>
      <c r="IS7" s="71"/>
      <c r="IT7" s="71"/>
      <c r="IU7" s="71"/>
      <c r="IV7" s="71"/>
    </row>
    <row r="8" s="68" customFormat="1" ht="24" customHeight="1" spans="1:256">
      <c r="A8" s="87" t="s">
        <v>158</v>
      </c>
      <c r="B8" s="88">
        <f t="shared" si="0"/>
        <v>78</v>
      </c>
      <c r="C8" s="88">
        <v>82</v>
      </c>
      <c r="D8" s="88">
        <f>C8+4</f>
        <v>86</v>
      </c>
      <c r="E8" s="88">
        <f t="shared" ref="E8:G8" si="3">D8+6</f>
        <v>92</v>
      </c>
      <c r="F8" s="88">
        <f t="shared" si="3"/>
        <v>98</v>
      </c>
      <c r="G8" s="88">
        <f t="shared" si="3"/>
        <v>104</v>
      </c>
      <c r="H8" s="354"/>
      <c r="I8" s="371"/>
      <c r="J8" s="369"/>
      <c r="K8" s="369" t="s">
        <v>159</v>
      </c>
      <c r="L8" s="368" t="s">
        <v>156</v>
      </c>
      <c r="M8" s="369" t="s">
        <v>153</v>
      </c>
      <c r="N8" s="369"/>
      <c r="O8" s="372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  <c r="IR8" s="71"/>
      <c r="IS8" s="71"/>
      <c r="IT8" s="71"/>
      <c r="IU8" s="71"/>
      <c r="IV8" s="71"/>
    </row>
    <row r="9" s="68" customFormat="1" ht="24" customHeight="1" spans="1:256">
      <c r="A9" s="87" t="s">
        <v>160</v>
      </c>
      <c r="B9" s="88">
        <f>C9-1.5</f>
        <v>45.5</v>
      </c>
      <c r="C9" s="88">
        <v>47</v>
      </c>
      <c r="D9" s="88">
        <f t="shared" ref="D9:G9" si="4">C9+2.2</f>
        <v>49.2</v>
      </c>
      <c r="E9" s="88">
        <f t="shared" si="4"/>
        <v>51.4</v>
      </c>
      <c r="F9" s="88">
        <f t="shared" si="4"/>
        <v>53.6</v>
      </c>
      <c r="G9" s="88">
        <f t="shared" si="4"/>
        <v>55.8</v>
      </c>
      <c r="H9" s="354"/>
      <c r="I9" s="371"/>
      <c r="J9" s="369"/>
      <c r="K9" s="369" t="s">
        <v>161</v>
      </c>
      <c r="L9" s="369" t="s">
        <v>156</v>
      </c>
      <c r="M9" s="369" t="s">
        <v>162</v>
      </c>
      <c r="N9" s="369"/>
      <c r="O9" s="372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  <c r="IR9" s="71"/>
      <c r="IS9" s="71"/>
      <c r="IT9" s="71"/>
      <c r="IU9" s="71"/>
      <c r="IV9" s="71"/>
    </row>
    <row r="10" s="68" customFormat="1" ht="24" customHeight="1" spans="1:256">
      <c r="A10" s="90" t="s">
        <v>163</v>
      </c>
      <c r="B10" s="88">
        <f>C10-1.5</f>
        <v>36.5</v>
      </c>
      <c r="C10" s="88">
        <v>38</v>
      </c>
      <c r="D10" s="88">
        <f t="shared" ref="D10:G10" si="5">C10+1.5</f>
        <v>39.5</v>
      </c>
      <c r="E10" s="88">
        <f t="shared" si="5"/>
        <v>41</v>
      </c>
      <c r="F10" s="88">
        <f t="shared" si="5"/>
        <v>42.5</v>
      </c>
      <c r="G10" s="88">
        <f t="shared" si="5"/>
        <v>44</v>
      </c>
      <c r="H10" s="354"/>
      <c r="I10" s="371"/>
      <c r="J10" s="369"/>
      <c r="K10" s="369" t="s">
        <v>153</v>
      </c>
      <c r="L10" s="369" t="s">
        <v>153</v>
      </c>
      <c r="M10" s="369"/>
      <c r="N10" s="369"/>
      <c r="O10" s="372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  <c r="IR10" s="71"/>
      <c r="IS10" s="71"/>
      <c r="IT10" s="71"/>
      <c r="IU10" s="71"/>
      <c r="IV10" s="71"/>
    </row>
    <row r="11" s="68" customFormat="1" ht="24" customHeight="1" spans="1:256">
      <c r="A11" s="90" t="s">
        <v>164</v>
      </c>
      <c r="B11" s="88">
        <f>C11-1</f>
        <v>14.5</v>
      </c>
      <c r="C11" s="88">
        <v>15.5</v>
      </c>
      <c r="D11" s="88">
        <f t="shared" ref="D11:G11" si="6">C11+1</f>
        <v>16.5</v>
      </c>
      <c r="E11" s="88">
        <f t="shared" si="6"/>
        <v>17.5</v>
      </c>
      <c r="F11" s="88">
        <f t="shared" si="6"/>
        <v>18.5</v>
      </c>
      <c r="G11" s="88">
        <f t="shared" si="6"/>
        <v>19.5</v>
      </c>
      <c r="H11" s="354"/>
      <c r="I11" s="371"/>
      <c r="J11" s="369"/>
      <c r="K11" s="369" t="s">
        <v>165</v>
      </c>
      <c r="L11" s="369" t="s">
        <v>153</v>
      </c>
      <c r="M11" s="369" t="s">
        <v>151</v>
      </c>
      <c r="N11" s="369"/>
      <c r="O11" s="372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  <c r="IR11" s="71"/>
      <c r="IS11" s="71"/>
      <c r="IT11" s="71"/>
      <c r="IU11" s="71"/>
      <c r="IV11" s="71"/>
    </row>
    <row r="12" s="68" customFormat="1" ht="24" customHeight="1" spans="1:256">
      <c r="A12" s="87" t="s">
        <v>166</v>
      </c>
      <c r="B12" s="88">
        <f>C12-0.8</f>
        <v>17.2</v>
      </c>
      <c r="C12" s="88">
        <v>18</v>
      </c>
      <c r="D12" s="88">
        <f>C12+0.8</f>
        <v>18.8</v>
      </c>
      <c r="E12" s="88">
        <f t="shared" ref="E12:G12" si="7">D12+1.2</f>
        <v>20</v>
      </c>
      <c r="F12" s="88">
        <f t="shared" si="7"/>
        <v>21.2</v>
      </c>
      <c r="G12" s="88">
        <f t="shared" si="7"/>
        <v>22.4</v>
      </c>
      <c r="H12" s="354"/>
      <c r="I12" s="371"/>
      <c r="J12" s="369"/>
      <c r="K12" s="369" t="s">
        <v>153</v>
      </c>
      <c r="L12" s="369" t="s">
        <v>161</v>
      </c>
      <c r="M12" s="369" t="s">
        <v>151</v>
      </c>
      <c r="N12" s="369"/>
      <c r="O12" s="372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  <c r="IR12" s="71"/>
      <c r="IS12" s="71"/>
      <c r="IT12" s="71"/>
      <c r="IU12" s="71"/>
      <c r="IV12" s="71"/>
    </row>
    <row r="13" s="68" customFormat="1" ht="24" customHeight="1" spans="1:256">
      <c r="A13" s="90" t="s">
        <v>167</v>
      </c>
      <c r="B13" s="91">
        <f>C13-0.8</f>
        <v>15.2</v>
      </c>
      <c r="C13" s="88">
        <v>16</v>
      </c>
      <c r="D13" s="91">
        <f>C13+0.8</f>
        <v>16.8</v>
      </c>
      <c r="E13" s="91">
        <f t="shared" ref="E13:G13" si="8">D13+1</f>
        <v>17.8</v>
      </c>
      <c r="F13" s="91">
        <f t="shared" si="8"/>
        <v>18.8</v>
      </c>
      <c r="G13" s="91">
        <f t="shared" si="8"/>
        <v>19.8</v>
      </c>
      <c r="H13" s="354"/>
      <c r="I13" s="371"/>
      <c r="J13" s="369"/>
      <c r="K13" s="369" t="s">
        <v>153</v>
      </c>
      <c r="L13" s="369" t="s">
        <v>153</v>
      </c>
      <c r="M13" s="369" t="s">
        <v>165</v>
      </c>
      <c r="N13" s="369"/>
      <c r="O13" s="372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  <c r="IR13" s="71"/>
      <c r="IS13" s="71"/>
      <c r="IT13" s="71"/>
      <c r="IU13" s="71"/>
      <c r="IV13" s="71"/>
    </row>
    <row r="14" s="68" customFormat="1" ht="24" customHeight="1" spans="1:256">
      <c r="A14" s="98"/>
      <c r="B14" s="99"/>
      <c r="C14" s="99"/>
      <c r="D14" s="99"/>
      <c r="E14" s="99"/>
      <c r="F14" s="99"/>
      <c r="G14" s="99"/>
      <c r="H14" s="355"/>
      <c r="I14" s="373"/>
      <c r="J14" s="374"/>
      <c r="K14" s="374"/>
      <c r="L14" s="374"/>
      <c r="M14" s="374" t="s">
        <v>168</v>
      </c>
      <c r="N14" s="374"/>
      <c r="O14" s="375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  <c r="IR14" s="71"/>
      <c r="IS14" s="71"/>
      <c r="IT14" s="71"/>
      <c r="IU14" s="71"/>
      <c r="IV14" s="71"/>
    </row>
    <row r="15" s="68" customFormat="1" ht="24" customHeight="1" spans="1:256">
      <c r="A15" s="101"/>
      <c r="B15" s="102"/>
      <c r="C15" s="102"/>
      <c r="D15" s="102"/>
      <c r="E15" s="102"/>
      <c r="F15" s="102"/>
      <c r="G15" s="104"/>
      <c r="H15" s="349"/>
      <c r="K15" s="350"/>
      <c r="M15" s="350"/>
      <c r="O15" s="226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  <c r="IR15" s="71"/>
      <c r="IS15" s="71"/>
      <c r="IT15" s="71"/>
      <c r="IU15" s="71"/>
      <c r="IV15" s="71"/>
    </row>
    <row r="16" s="68" customFormat="1" spans="1:256">
      <c r="A16" s="105" t="s">
        <v>169</v>
      </c>
      <c r="B16" s="105"/>
      <c r="C16" s="106"/>
      <c r="H16" s="349"/>
      <c r="K16" s="350"/>
      <c r="M16" s="350"/>
      <c r="O16" s="226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  <c r="IR16" s="71"/>
      <c r="IS16" s="71"/>
      <c r="IT16" s="71"/>
      <c r="IU16" s="71"/>
      <c r="IV16" s="71"/>
    </row>
    <row r="17" s="68" customFormat="1" spans="3:256">
      <c r="C17" s="70"/>
      <c r="E17" s="121" t="s">
        <v>170</v>
      </c>
      <c r="F17" s="121"/>
      <c r="G17" s="248">
        <v>45799</v>
      </c>
      <c r="H17" s="349"/>
      <c r="I17" s="121" t="s">
        <v>171</v>
      </c>
      <c r="J17" s="121" t="s">
        <v>130</v>
      </c>
      <c r="K17" s="350"/>
      <c r="M17" s="376" t="s">
        <v>172</v>
      </c>
      <c r="N17" s="105" t="s">
        <v>133</v>
      </c>
      <c r="O17" s="226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  <c r="IR17" s="71"/>
      <c r="IS17" s="71"/>
      <c r="IT17" s="71"/>
      <c r="IU17" s="71"/>
      <c r="IV17" s="71"/>
    </row>
  </sheetData>
  <mergeCells count="7">
    <mergeCell ref="A1:N1"/>
    <mergeCell ref="B2:C2"/>
    <mergeCell ref="D2:G2"/>
    <mergeCell ref="J2:N2"/>
    <mergeCell ref="B3:G3"/>
    <mergeCell ref="I3:N3"/>
    <mergeCell ref="A3:A5"/>
  </mergeCells>
  <pageMargins left="0.275" right="0.118055555555556" top="0.472222222222222" bottom="0.196527777777778" header="0.5" footer="0.0784722222222222"/>
  <pageSetup paperSize="9" scale="87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Normal="100" workbookViewId="0">
      <selection activeCell="B7" sqref="B7:C7"/>
    </sheetView>
  </sheetViews>
  <sheetFormatPr defaultColWidth="10" defaultRowHeight="16.5" customHeight="1"/>
  <cols>
    <col min="1" max="1" width="10.875" style="249" customWidth="1"/>
    <col min="2" max="16384" width="10" style="249"/>
  </cols>
  <sheetData>
    <row r="1" ht="22.5" customHeight="1" spans="1:11">
      <c r="A1" s="126" t="s">
        <v>173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ht="17.25" customHeight="1" spans="1:11">
      <c r="A2" s="250" t="s">
        <v>53</v>
      </c>
      <c r="B2" s="251"/>
      <c r="C2" s="251"/>
      <c r="D2" s="252" t="s">
        <v>55</v>
      </c>
      <c r="E2" s="252"/>
      <c r="F2" s="251"/>
      <c r="G2" s="251"/>
      <c r="H2" s="253" t="s">
        <v>56</v>
      </c>
      <c r="I2" s="324"/>
      <c r="J2" s="324"/>
      <c r="K2" s="325"/>
    </row>
    <row r="3" customHeight="1" spans="1:11">
      <c r="A3" s="254" t="s">
        <v>58</v>
      </c>
      <c r="B3" s="255"/>
      <c r="C3" s="256"/>
      <c r="D3" s="257" t="s">
        <v>59</v>
      </c>
      <c r="E3" s="258"/>
      <c r="F3" s="258"/>
      <c r="G3" s="259"/>
      <c r="H3" s="257" t="s">
        <v>60</v>
      </c>
      <c r="I3" s="258"/>
      <c r="J3" s="258"/>
      <c r="K3" s="259"/>
    </row>
    <row r="4" customHeight="1" spans="1:11">
      <c r="A4" s="260" t="s">
        <v>61</v>
      </c>
      <c r="B4" s="261"/>
      <c r="C4" s="262"/>
      <c r="D4" s="260" t="s">
        <v>63</v>
      </c>
      <c r="E4" s="263"/>
      <c r="F4" s="264"/>
      <c r="G4" s="265"/>
      <c r="H4" s="260" t="s">
        <v>174</v>
      </c>
      <c r="I4" s="263"/>
      <c r="J4" s="284" t="s">
        <v>65</v>
      </c>
      <c r="K4" s="326" t="s">
        <v>66</v>
      </c>
    </row>
    <row r="5" customHeight="1" spans="1:11">
      <c r="A5" s="266" t="s">
        <v>67</v>
      </c>
      <c r="B5" s="267"/>
      <c r="C5" s="268"/>
      <c r="D5" s="260" t="s">
        <v>175</v>
      </c>
      <c r="E5" s="263"/>
      <c r="F5" s="261"/>
      <c r="G5" s="262"/>
      <c r="H5" s="260" t="s">
        <v>176</v>
      </c>
      <c r="I5" s="263"/>
      <c r="J5" s="284" t="s">
        <v>65</v>
      </c>
      <c r="K5" s="326" t="s">
        <v>66</v>
      </c>
    </row>
    <row r="6" customHeight="1" spans="1:11">
      <c r="A6" s="260" t="s">
        <v>71</v>
      </c>
      <c r="B6" s="267"/>
      <c r="C6" s="268"/>
      <c r="D6" s="260" t="s">
        <v>177</v>
      </c>
      <c r="E6" s="263"/>
      <c r="F6" s="261"/>
      <c r="G6" s="262"/>
      <c r="H6" s="260" t="s">
        <v>178</v>
      </c>
      <c r="I6" s="263"/>
      <c r="J6" s="263"/>
      <c r="K6" s="327"/>
    </row>
    <row r="7" customHeight="1" spans="1:11">
      <c r="A7" s="260" t="s">
        <v>75</v>
      </c>
      <c r="B7" s="261"/>
      <c r="C7" s="262"/>
      <c r="D7" s="260" t="s">
        <v>179</v>
      </c>
      <c r="E7" s="263"/>
      <c r="F7" s="261"/>
      <c r="G7" s="262"/>
      <c r="H7" s="269"/>
      <c r="I7" s="284"/>
      <c r="J7" s="284"/>
      <c r="K7" s="326"/>
    </row>
    <row r="8" customHeight="1" spans="1:11">
      <c r="A8" s="270" t="s">
        <v>78</v>
      </c>
      <c r="B8" s="271" t="s">
        <v>180</v>
      </c>
      <c r="C8" s="272"/>
      <c r="D8" s="273" t="s">
        <v>79</v>
      </c>
      <c r="E8" s="274"/>
      <c r="F8" s="275"/>
      <c r="G8" s="276"/>
      <c r="H8" s="273"/>
      <c r="I8" s="274"/>
      <c r="J8" s="274"/>
      <c r="K8" s="328"/>
    </row>
    <row r="9" customHeight="1" spans="1:11">
      <c r="A9" s="277" t="s">
        <v>181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</row>
    <row r="10" customHeight="1" spans="1:11">
      <c r="A10" s="278" t="s">
        <v>83</v>
      </c>
      <c r="B10" s="279" t="s">
        <v>84</v>
      </c>
      <c r="C10" s="280" t="s">
        <v>85</v>
      </c>
      <c r="D10" s="281"/>
      <c r="E10" s="282" t="s">
        <v>88</v>
      </c>
      <c r="F10" s="279" t="s">
        <v>84</v>
      </c>
      <c r="G10" s="280" t="s">
        <v>85</v>
      </c>
      <c r="H10" s="279"/>
      <c r="I10" s="282" t="s">
        <v>86</v>
      </c>
      <c r="J10" s="279" t="s">
        <v>84</v>
      </c>
      <c r="K10" s="329" t="s">
        <v>85</v>
      </c>
    </row>
    <row r="11" customHeight="1" spans="1:11">
      <c r="A11" s="266" t="s">
        <v>89</v>
      </c>
      <c r="B11" s="283" t="s">
        <v>84</v>
      </c>
      <c r="C11" s="284" t="s">
        <v>85</v>
      </c>
      <c r="D11" s="285"/>
      <c r="E11" s="286" t="s">
        <v>91</v>
      </c>
      <c r="F11" s="283" t="s">
        <v>84</v>
      </c>
      <c r="G11" s="284" t="s">
        <v>85</v>
      </c>
      <c r="H11" s="283"/>
      <c r="I11" s="286" t="s">
        <v>96</v>
      </c>
      <c r="J11" s="283" t="s">
        <v>84</v>
      </c>
      <c r="K11" s="326" t="s">
        <v>85</v>
      </c>
    </row>
    <row r="12" customHeight="1" spans="1:11">
      <c r="A12" s="273" t="s">
        <v>116</v>
      </c>
      <c r="B12" s="274"/>
      <c r="C12" s="274"/>
      <c r="D12" s="274"/>
      <c r="E12" s="274"/>
      <c r="F12" s="274"/>
      <c r="G12" s="274"/>
      <c r="H12" s="274"/>
      <c r="I12" s="274"/>
      <c r="J12" s="274"/>
      <c r="K12" s="328"/>
    </row>
    <row r="13" customHeight="1" spans="1:11">
      <c r="A13" s="287" t="s">
        <v>182</v>
      </c>
      <c r="B13" s="287"/>
      <c r="C13" s="287"/>
      <c r="D13" s="287"/>
      <c r="E13" s="287"/>
      <c r="F13" s="287"/>
      <c r="G13" s="287"/>
      <c r="H13" s="287"/>
      <c r="I13" s="287"/>
      <c r="J13" s="287"/>
      <c r="K13" s="287"/>
    </row>
    <row r="14" customHeight="1" spans="1:11">
      <c r="A14" s="288"/>
      <c r="B14" s="289"/>
      <c r="C14" s="289"/>
      <c r="D14" s="289"/>
      <c r="E14" s="289"/>
      <c r="F14" s="289"/>
      <c r="G14" s="289"/>
      <c r="H14" s="289"/>
      <c r="I14" s="330"/>
      <c r="J14" s="330"/>
      <c r="K14" s="331"/>
    </row>
    <row r="15" customHeight="1" spans="1:11">
      <c r="A15" s="290"/>
      <c r="B15" s="291"/>
      <c r="C15" s="291"/>
      <c r="D15" s="292"/>
      <c r="E15" s="293"/>
      <c r="F15" s="291"/>
      <c r="G15" s="291"/>
      <c r="H15" s="292"/>
      <c r="I15" s="332"/>
      <c r="J15" s="333"/>
      <c r="K15" s="334"/>
    </row>
    <row r="16" customHeight="1" spans="1:11">
      <c r="A16" s="294"/>
      <c r="B16" s="295"/>
      <c r="C16" s="295"/>
      <c r="D16" s="295"/>
      <c r="E16" s="295"/>
      <c r="F16" s="295"/>
      <c r="G16" s="295"/>
      <c r="H16" s="295"/>
      <c r="I16" s="295"/>
      <c r="J16" s="295"/>
      <c r="K16" s="335"/>
    </row>
    <row r="17" customHeight="1" spans="1:11">
      <c r="A17" s="287" t="s">
        <v>183</v>
      </c>
      <c r="B17" s="287"/>
      <c r="C17" s="287"/>
      <c r="D17" s="287"/>
      <c r="E17" s="287"/>
      <c r="F17" s="287"/>
      <c r="G17" s="287"/>
      <c r="H17" s="287"/>
      <c r="I17" s="287"/>
      <c r="J17" s="287"/>
      <c r="K17" s="287"/>
    </row>
    <row r="18" customHeight="1" spans="1:11">
      <c r="A18" s="288"/>
      <c r="B18" s="289"/>
      <c r="C18" s="289"/>
      <c r="D18" s="289"/>
      <c r="E18" s="289"/>
      <c r="F18" s="289"/>
      <c r="G18" s="289"/>
      <c r="H18" s="289"/>
      <c r="I18" s="330"/>
      <c r="J18" s="330"/>
      <c r="K18" s="331"/>
    </row>
    <row r="19" customHeight="1" spans="1:11">
      <c r="A19" s="290"/>
      <c r="B19" s="291"/>
      <c r="C19" s="291"/>
      <c r="D19" s="292"/>
      <c r="E19" s="293"/>
      <c r="F19" s="291"/>
      <c r="G19" s="291"/>
      <c r="H19" s="292"/>
      <c r="I19" s="332"/>
      <c r="J19" s="333"/>
      <c r="K19" s="334"/>
    </row>
    <row r="20" customHeight="1" spans="1:11">
      <c r="A20" s="294"/>
      <c r="B20" s="295"/>
      <c r="C20" s="295"/>
      <c r="D20" s="295"/>
      <c r="E20" s="295"/>
      <c r="F20" s="295"/>
      <c r="G20" s="295"/>
      <c r="H20" s="295"/>
      <c r="I20" s="295"/>
      <c r="J20" s="295"/>
      <c r="K20" s="335"/>
    </row>
    <row r="21" customHeight="1" spans="1:11">
      <c r="A21" s="296" t="s">
        <v>113</v>
      </c>
      <c r="B21" s="296"/>
      <c r="C21" s="296"/>
      <c r="D21" s="296"/>
      <c r="E21" s="296"/>
      <c r="F21" s="296"/>
      <c r="G21" s="296"/>
      <c r="H21" s="296"/>
      <c r="I21" s="296"/>
      <c r="J21" s="296"/>
      <c r="K21" s="296"/>
    </row>
    <row r="22" customHeight="1" spans="1:11">
      <c r="A22" s="127" t="s">
        <v>114</v>
      </c>
      <c r="B22" s="161"/>
      <c r="C22" s="161"/>
      <c r="D22" s="161"/>
      <c r="E22" s="161"/>
      <c r="F22" s="161"/>
      <c r="G22" s="161"/>
      <c r="H22" s="161"/>
      <c r="I22" s="161"/>
      <c r="J22" s="161"/>
      <c r="K22" s="190"/>
    </row>
    <row r="23" customHeight="1" spans="1:11">
      <c r="A23" s="139" t="s">
        <v>115</v>
      </c>
      <c r="B23" s="140"/>
      <c r="C23" s="284" t="s">
        <v>65</v>
      </c>
      <c r="D23" s="284" t="s">
        <v>66</v>
      </c>
      <c r="E23" s="138"/>
      <c r="F23" s="138"/>
      <c r="G23" s="138"/>
      <c r="H23" s="138"/>
      <c r="I23" s="138"/>
      <c r="J23" s="138"/>
      <c r="K23" s="184"/>
    </row>
    <row r="24" customHeight="1" spans="1:11">
      <c r="A24" s="297" t="s">
        <v>184</v>
      </c>
      <c r="B24" s="134"/>
      <c r="C24" s="134"/>
      <c r="D24" s="134"/>
      <c r="E24" s="134"/>
      <c r="F24" s="134"/>
      <c r="G24" s="134"/>
      <c r="H24" s="134"/>
      <c r="I24" s="134"/>
      <c r="J24" s="134"/>
      <c r="K24" s="336"/>
    </row>
    <row r="25" customHeight="1" spans="1:11">
      <c r="A25" s="298"/>
      <c r="B25" s="299"/>
      <c r="C25" s="299"/>
      <c r="D25" s="299"/>
      <c r="E25" s="299"/>
      <c r="F25" s="299"/>
      <c r="G25" s="299"/>
      <c r="H25" s="299"/>
      <c r="I25" s="299"/>
      <c r="J25" s="299"/>
      <c r="K25" s="337"/>
    </row>
    <row r="26" customHeight="1" spans="1:11">
      <c r="A26" s="277" t="s">
        <v>122</v>
      </c>
      <c r="B26" s="277"/>
      <c r="C26" s="277"/>
      <c r="D26" s="277"/>
      <c r="E26" s="277"/>
      <c r="F26" s="277"/>
      <c r="G26" s="277"/>
      <c r="H26" s="277"/>
      <c r="I26" s="277"/>
      <c r="J26" s="277"/>
      <c r="K26" s="277"/>
    </row>
    <row r="27" customHeight="1" spans="1:11">
      <c r="A27" s="254" t="s">
        <v>123</v>
      </c>
      <c r="B27" s="280" t="s">
        <v>94</v>
      </c>
      <c r="C27" s="280" t="s">
        <v>95</v>
      </c>
      <c r="D27" s="280" t="s">
        <v>87</v>
      </c>
      <c r="E27" s="255" t="s">
        <v>124</v>
      </c>
      <c r="F27" s="280" t="s">
        <v>94</v>
      </c>
      <c r="G27" s="280" t="s">
        <v>95</v>
      </c>
      <c r="H27" s="280" t="s">
        <v>87</v>
      </c>
      <c r="I27" s="255" t="s">
        <v>125</v>
      </c>
      <c r="J27" s="280" t="s">
        <v>94</v>
      </c>
      <c r="K27" s="329" t="s">
        <v>95</v>
      </c>
    </row>
    <row r="28" customHeight="1" spans="1:11">
      <c r="A28" s="300" t="s">
        <v>86</v>
      </c>
      <c r="B28" s="284" t="s">
        <v>94</v>
      </c>
      <c r="C28" s="284" t="s">
        <v>95</v>
      </c>
      <c r="D28" s="284" t="s">
        <v>87</v>
      </c>
      <c r="E28" s="301" t="s">
        <v>93</v>
      </c>
      <c r="F28" s="284" t="s">
        <v>94</v>
      </c>
      <c r="G28" s="284" t="s">
        <v>95</v>
      </c>
      <c r="H28" s="284" t="s">
        <v>87</v>
      </c>
      <c r="I28" s="301" t="s">
        <v>104</v>
      </c>
      <c r="J28" s="284" t="s">
        <v>94</v>
      </c>
      <c r="K28" s="326" t="s">
        <v>95</v>
      </c>
    </row>
    <row r="29" customHeight="1" spans="1:11">
      <c r="A29" s="260" t="s">
        <v>97</v>
      </c>
      <c r="B29" s="302"/>
      <c r="C29" s="302"/>
      <c r="D29" s="302"/>
      <c r="E29" s="302"/>
      <c r="F29" s="302"/>
      <c r="G29" s="302"/>
      <c r="H29" s="302"/>
      <c r="I29" s="302"/>
      <c r="J29" s="302"/>
      <c r="K29" s="338"/>
    </row>
    <row r="30" customHeight="1" spans="1:11">
      <c r="A30" s="303"/>
      <c r="B30" s="304"/>
      <c r="C30" s="304"/>
      <c r="D30" s="304"/>
      <c r="E30" s="304"/>
      <c r="F30" s="304"/>
      <c r="G30" s="304"/>
      <c r="H30" s="304"/>
      <c r="I30" s="304"/>
      <c r="J30" s="304"/>
      <c r="K30" s="339"/>
    </row>
    <row r="31" customHeight="1" spans="1:11">
      <c r="A31" s="305" t="s">
        <v>185</v>
      </c>
      <c r="B31" s="305"/>
      <c r="C31" s="305"/>
      <c r="D31" s="305"/>
      <c r="E31" s="305"/>
      <c r="F31" s="305"/>
      <c r="G31" s="305"/>
      <c r="H31" s="305"/>
      <c r="I31" s="305"/>
      <c r="J31" s="305"/>
      <c r="K31" s="305"/>
    </row>
    <row r="32" ht="21" customHeight="1" spans="1:11">
      <c r="A32" s="306"/>
      <c r="B32" s="307"/>
      <c r="C32" s="307"/>
      <c r="D32" s="307"/>
      <c r="E32" s="307"/>
      <c r="F32" s="307"/>
      <c r="G32" s="307"/>
      <c r="H32" s="307"/>
      <c r="I32" s="307"/>
      <c r="J32" s="307"/>
      <c r="K32" s="340"/>
    </row>
    <row r="33" ht="21" customHeight="1" spans="1:11">
      <c r="A33" s="308"/>
      <c r="B33" s="309"/>
      <c r="C33" s="309"/>
      <c r="D33" s="309"/>
      <c r="E33" s="309"/>
      <c r="F33" s="309"/>
      <c r="G33" s="309"/>
      <c r="H33" s="309"/>
      <c r="I33" s="309"/>
      <c r="J33" s="309"/>
      <c r="K33" s="341"/>
    </row>
    <row r="34" ht="21" customHeight="1" spans="1:11">
      <c r="A34" s="308"/>
      <c r="B34" s="309"/>
      <c r="C34" s="309"/>
      <c r="D34" s="309"/>
      <c r="E34" s="309"/>
      <c r="F34" s="309"/>
      <c r="G34" s="309"/>
      <c r="H34" s="309"/>
      <c r="I34" s="309"/>
      <c r="J34" s="309"/>
      <c r="K34" s="341"/>
    </row>
    <row r="35" ht="21" customHeight="1" spans="1:11">
      <c r="A35" s="308"/>
      <c r="B35" s="309"/>
      <c r="C35" s="309"/>
      <c r="D35" s="309"/>
      <c r="E35" s="309"/>
      <c r="F35" s="309"/>
      <c r="G35" s="309"/>
      <c r="H35" s="309"/>
      <c r="I35" s="309"/>
      <c r="J35" s="309"/>
      <c r="K35" s="341"/>
    </row>
    <row r="36" ht="21" customHeight="1" spans="1:11">
      <c r="A36" s="308"/>
      <c r="B36" s="309"/>
      <c r="C36" s="309"/>
      <c r="D36" s="309"/>
      <c r="E36" s="309"/>
      <c r="F36" s="309"/>
      <c r="G36" s="309"/>
      <c r="H36" s="309"/>
      <c r="I36" s="309"/>
      <c r="J36" s="309"/>
      <c r="K36" s="341"/>
    </row>
    <row r="37" ht="21" customHeight="1" spans="1:11">
      <c r="A37" s="308"/>
      <c r="B37" s="309"/>
      <c r="C37" s="309"/>
      <c r="D37" s="309"/>
      <c r="E37" s="309"/>
      <c r="F37" s="309"/>
      <c r="G37" s="309"/>
      <c r="H37" s="309"/>
      <c r="I37" s="309"/>
      <c r="J37" s="309"/>
      <c r="K37" s="341"/>
    </row>
    <row r="38" ht="21" customHeight="1" spans="1:11">
      <c r="A38" s="308"/>
      <c r="B38" s="309"/>
      <c r="C38" s="309"/>
      <c r="D38" s="309"/>
      <c r="E38" s="309"/>
      <c r="F38" s="309"/>
      <c r="G38" s="309"/>
      <c r="H38" s="309"/>
      <c r="I38" s="309"/>
      <c r="J38" s="309"/>
      <c r="K38" s="341"/>
    </row>
    <row r="39" ht="21" customHeight="1" spans="1:11">
      <c r="A39" s="308"/>
      <c r="B39" s="309"/>
      <c r="C39" s="309"/>
      <c r="D39" s="309"/>
      <c r="E39" s="309"/>
      <c r="F39" s="309"/>
      <c r="G39" s="309"/>
      <c r="H39" s="309"/>
      <c r="I39" s="309"/>
      <c r="J39" s="309"/>
      <c r="K39" s="341"/>
    </row>
    <row r="40" ht="21" customHeight="1" spans="1:11">
      <c r="A40" s="308"/>
      <c r="B40" s="309"/>
      <c r="C40" s="309"/>
      <c r="D40" s="309"/>
      <c r="E40" s="309"/>
      <c r="F40" s="309"/>
      <c r="G40" s="309"/>
      <c r="H40" s="309"/>
      <c r="I40" s="309"/>
      <c r="J40" s="309"/>
      <c r="K40" s="341"/>
    </row>
    <row r="41" ht="21" customHeight="1" spans="1:11">
      <c r="A41" s="308"/>
      <c r="B41" s="309"/>
      <c r="C41" s="309"/>
      <c r="D41" s="309"/>
      <c r="E41" s="309"/>
      <c r="F41" s="309"/>
      <c r="G41" s="309"/>
      <c r="H41" s="309"/>
      <c r="I41" s="309"/>
      <c r="J41" s="309"/>
      <c r="K41" s="341"/>
    </row>
    <row r="42" ht="21" customHeight="1" spans="1:11">
      <c r="A42" s="308"/>
      <c r="B42" s="309"/>
      <c r="C42" s="309"/>
      <c r="D42" s="309"/>
      <c r="E42" s="309"/>
      <c r="F42" s="309"/>
      <c r="G42" s="309"/>
      <c r="H42" s="309"/>
      <c r="I42" s="309"/>
      <c r="J42" s="309"/>
      <c r="K42" s="341"/>
    </row>
    <row r="43" ht="17.25" customHeight="1" spans="1:11">
      <c r="A43" s="303" t="s">
        <v>121</v>
      </c>
      <c r="B43" s="304"/>
      <c r="C43" s="304"/>
      <c r="D43" s="304"/>
      <c r="E43" s="304"/>
      <c r="F43" s="304"/>
      <c r="G43" s="304"/>
      <c r="H43" s="304"/>
      <c r="I43" s="304"/>
      <c r="J43" s="304"/>
      <c r="K43" s="339"/>
    </row>
    <row r="44" customHeight="1" spans="1:11">
      <c r="A44" s="305" t="s">
        <v>186</v>
      </c>
      <c r="B44" s="305"/>
      <c r="C44" s="305"/>
      <c r="D44" s="305"/>
      <c r="E44" s="305"/>
      <c r="F44" s="305"/>
      <c r="G44" s="305"/>
      <c r="H44" s="305"/>
      <c r="I44" s="305"/>
      <c r="J44" s="305"/>
      <c r="K44" s="305"/>
    </row>
    <row r="45" ht="18" customHeight="1" spans="1:11">
      <c r="A45" s="310" t="s">
        <v>116</v>
      </c>
      <c r="B45" s="311"/>
      <c r="C45" s="311"/>
      <c r="D45" s="311"/>
      <c r="E45" s="311"/>
      <c r="F45" s="311"/>
      <c r="G45" s="311"/>
      <c r="H45" s="311"/>
      <c r="I45" s="311"/>
      <c r="J45" s="311"/>
      <c r="K45" s="342"/>
    </row>
    <row r="46" ht="18" customHeight="1" spans="1:11">
      <c r="A46" s="310"/>
      <c r="B46" s="311"/>
      <c r="C46" s="311"/>
      <c r="D46" s="311"/>
      <c r="E46" s="311"/>
      <c r="F46" s="311"/>
      <c r="G46" s="311"/>
      <c r="H46" s="311"/>
      <c r="I46" s="311"/>
      <c r="J46" s="311"/>
      <c r="K46" s="342"/>
    </row>
    <row r="47" ht="18" customHeight="1" spans="1:11">
      <c r="A47" s="298"/>
      <c r="B47" s="299"/>
      <c r="C47" s="299"/>
      <c r="D47" s="299"/>
      <c r="E47" s="299"/>
      <c r="F47" s="299"/>
      <c r="G47" s="299"/>
      <c r="H47" s="299"/>
      <c r="I47" s="299"/>
      <c r="J47" s="299"/>
      <c r="K47" s="337"/>
    </row>
    <row r="48" ht="21" customHeight="1" spans="1:11">
      <c r="A48" s="312" t="s">
        <v>127</v>
      </c>
      <c r="B48" s="313" t="s">
        <v>128</v>
      </c>
      <c r="C48" s="313"/>
      <c r="D48" s="314" t="s">
        <v>129</v>
      </c>
      <c r="E48" s="315"/>
      <c r="F48" s="314" t="s">
        <v>131</v>
      </c>
      <c r="G48" s="316"/>
      <c r="H48" s="317" t="s">
        <v>132</v>
      </c>
      <c r="I48" s="317"/>
      <c r="J48" s="313"/>
      <c r="K48" s="343"/>
    </row>
    <row r="49" customHeight="1" spans="1:11">
      <c r="A49" s="318" t="s">
        <v>134</v>
      </c>
      <c r="B49" s="319"/>
      <c r="C49" s="319"/>
      <c r="D49" s="319"/>
      <c r="E49" s="319"/>
      <c r="F49" s="319"/>
      <c r="G49" s="319"/>
      <c r="H49" s="319"/>
      <c r="I49" s="319"/>
      <c r="J49" s="319"/>
      <c r="K49" s="344"/>
    </row>
    <row r="50" customHeight="1" spans="1:11">
      <c r="A50" s="320"/>
      <c r="B50" s="321"/>
      <c r="C50" s="321"/>
      <c r="D50" s="321"/>
      <c r="E50" s="321"/>
      <c r="F50" s="321"/>
      <c r="G50" s="321"/>
      <c r="H50" s="321"/>
      <c r="I50" s="321"/>
      <c r="J50" s="321"/>
      <c r="K50" s="345"/>
    </row>
    <row r="51" customHeight="1" spans="1:11">
      <c r="A51" s="322"/>
      <c r="B51" s="323"/>
      <c r="C51" s="323"/>
      <c r="D51" s="323"/>
      <c r="E51" s="323"/>
      <c r="F51" s="323"/>
      <c r="G51" s="323"/>
      <c r="H51" s="323"/>
      <c r="I51" s="323"/>
      <c r="J51" s="323"/>
      <c r="K51" s="346"/>
    </row>
    <row r="52" ht="21" customHeight="1" spans="1:11">
      <c r="A52" s="312" t="s">
        <v>127</v>
      </c>
      <c r="B52" s="313" t="s">
        <v>128</v>
      </c>
      <c r="C52" s="313"/>
      <c r="D52" s="314" t="s">
        <v>129</v>
      </c>
      <c r="E52" s="314"/>
      <c r="F52" s="314" t="s">
        <v>131</v>
      </c>
      <c r="G52" s="314"/>
      <c r="H52" s="317" t="s">
        <v>132</v>
      </c>
      <c r="I52" s="317"/>
      <c r="J52" s="347"/>
      <c r="K52" s="348"/>
    </row>
  </sheetData>
  <mergeCells count="8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K15" sqref="K15"/>
    </sheetView>
  </sheetViews>
  <sheetFormatPr defaultColWidth="9" defaultRowHeight="14.25"/>
  <cols>
    <col min="1" max="1" width="13.625" style="68" customWidth="1"/>
    <col min="2" max="2" width="8.5" style="68" customWidth="1"/>
    <col min="3" max="3" width="8.5" style="70" customWidth="1"/>
    <col min="4" max="7" width="8.5" style="68" customWidth="1"/>
    <col min="8" max="8" width="2.75" style="68" customWidth="1"/>
    <col min="9" max="9" width="9.15833333333333" style="68" customWidth="1"/>
    <col min="10" max="14" width="9.75" style="68" customWidth="1"/>
    <col min="15" max="15" width="9.75" style="201" customWidth="1"/>
    <col min="16" max="253" width="9" style="68"/>
    <col min="254" max="16384" width="9" style="71"/>
  </cols>
  <sheetData>
    <row r="1" s="68" customFormat="1" ht="29" customHeight="1" spans="1:256">
      <c r="A1" s="72" t="s">
        <v>136</v>
      </c>
      <c r="B1" s="73"/>
      <c r="C1" s="74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226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  <c r="IR1" s="71"/>
      <c r="IS1" s="71"/>
      <c r="IT1" s="71"/>
      <c r="IU1" s="71"/>
      <c r="IV1" s="71"/>
    </row>
    <row r="2" s="68" customFormat="1" ht="20" customHeight="1" spans="1:256">
      <c r="A2" s="202" t="s">
        <v>61</v>
      </c>
      <c r="B2" s="203"/>
      <c r="C2" s="204"/>
      <c r="D2" s="205" t="s">
        <v>67</v>
      </c>
      <c r="E2" s="206"/>
      <c r="F2" s="206"/>
      <c r="G2" s="206"/>
      <c r="H2" s="207"/>
      <c r="I2" s="227" t="s">
        <v>56</v>
      </c>
      <c r="J2" s="228" t="s">
        <v>57</v>
      </c>
      <c r="K2" s="228"/>
      <c r="L2" s="228"/>
      <c r="M2" s="228"/>
      <c r="N2" s="229"/>
      <c r="O2" s="230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  <c r="IS2" s="71"/>
      <c r="IT2" s="71"/>
      <c r="IU2" s="71"/>
      <c r="IV2" s="71"/>
    </row>
    <row r="3" s="68" customFormat="1" ht="15" spans="1:256">
      <c r="A3" s="208" t="s">
        <v>137</v>
      </c>
      <c r="B3" s="81" t="s">
        <v>138</v>
      </c>
      <c r="C3" s="82"/>
      <c r="D3" s="81"/>
      <c r="E3" s="81"/>
      <c r="F3" s="81"/>
      <c r="G3" s="81"/>
      <c r="H3" s="209"/>
      <c r="I3" s="112" t="s">
        <v>139</v>
      </c>
      <c r="J3" s="112"/>
      <c r="K3" s="112"/>
      <c r="L3" s="112"/>
      <c r="M3" s="112"/>
      <c r="N3" s="231"/>
      <c r="O3" s="232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  <c r="IR3" s="71"/>
      <c r="IS3" s="71"/>
      <c r="IT3" s="71"/>
      <c r="IU3" s="71"/>
      <c r="IV3" s="71"/>
    </row>
    <row r="4" s="68" customFormat="1" ht="16.5" spans="1:256">
      <c r="A4" s="208"/>
      <c r="B4" s="84" t="s">
        <v>187</v>
      </c>
      <c r="C4" s="84" t="s">
        <v>188</v>
      </c>
      <c r="D4" s="84" t="s">
        <v>189</v>
      </c>
      <c r="E4" s="84" t="s">
        <v>190</v>
      </c>
      <c r="F4" s="84" t="s">
        <v>191</v>
      </c>
      <c r="G4" s="84" t="s">
        <v>192</v>
      </c>
      <c r="H4" s="209"/>
      <c r="I4" s="233" t="s">
        <v>193</v>
      </c>
      <c r="J4" s="234" t="s">
        <v>188</v>
      </c>
      <c r="K4" s="234" t="s">
        <v>189</v>
      </c>
      <c r="L4" s="234" t="s">
        <v>190</v>
      </c>
      <c r="M4" s="234" t="s">
        <v>191</v>
      </c>
      <c r="N4" s="234" t="s">
        <v>192</v>
      </c>
      <c r="O4" s="235" t="s">
        <v>149</v>
      </c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  <c r="IR4" s="71"/>
      <c r="IS4" s="71"/>
      <c r="IT4" s="71"/>
      <c r="IU4" s="71"/>
      <c r="IV4" s="71"/>
    </row>
    <row r="5" s="68" customFormat="1" ht="20" customHeight="1" spans="1:256">
      <c r="A5" s="208"/>
      <c r="B5" s="84"/>
      <c r="C5" s="84"/>
      <c r="D5" s="84"/>
      <c r="E5" s="84"/>
      <c r="F5" s="84"/>
      <c r="G5" s="84"/>
      <c r="H5" s="210"/>
      <c r="I5" s="236"/>
      <c r="J5" s="237"/>
      <c r="K5" s="238"/>
      <c r="L5" s="238"/>
      <c r="M5" s="238"/>
      <c r="N5" s="238"/>
      <c r="O5" s="239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  <c r="IU5" s="71"/>
      <c r="IV5" s="71"/>
    </row>
    <row r="6" s="68" customFormat="1" ht="20" customHeight="1" spans="1:256">
      <c r="A6" s="211"/>
      <c r="B6" s="212"/>
      <c r="C6" s="212"/>
      <c r="D6" s="213"/>
      <c r="E6" s="212"/>
      <c r="F6" s="212"/>
      <c r="G6" s="212"/>
      <c r="H6" s="210"/>
      <c r="I6" s="240"/>
      <c r="J6" s="240"/>
      <c r="K6" s="241"/>
      <c r="L6" s="240"/>
      <c r="M6" s="240"/>
      <c r="N6" s="240"/>
      <c r="O6" s="242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  <c r="IR6" s="71"/>
      <c r="IS6" s="71"/>
      <c r="IT6" s="71"/>
      <c r="IU6" s="71"/>
      <c r="IV6" s="71"/>
    </row>
    <row r="7" s="68" customFormat="1" ht="20" customHeight="1" spans="1:256">
      <c r="A7" s="214"/>
      <c r="B7" s="215"/>
      <c r="C7" s="215"/>
      <c r="D7" s="216"/>
      <c r="E7" s="215"/>
      <c r="F7" s="215"/>
      <c r="G7" s="215"/>
      <c r="H7" s="210"/>
      <c r="I7" s="243"/>
      <c r="J7" s="243"/>
      <c r="K7" s="243"/>
      <c r="L7" s="243"/>
      <c r="M7" s="243"/>
      <c r="N7" s="243"/>
      <c r="O7" s="244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  <c r="IR7" s="71"/>
      <c r="IS7" s="71"/>
      <c r="IT7" s="71"/>
      <c r="IU7" s="71"/>
      <c r="IV7" s="71"/>
    </row>
    <row r="8" s="68" customFormat="1" ht="20" customHeight="1" spans="1:256">
      <c r="A8" s="214"/>
      <c r="B8" s="215"/>
      <c r="C8" s="215"/>
      <c r="D8" s="216"/>
      <c r="E8" s="215"/>
      <c r="F8" s="215"/>
      <c r="G8" s="215"/>
      <c r="H8" s="210"/>
      <c r="I8" s="243"/>
      <c r="J8" s="243"/>
      <c r="K8" s="243"/>
      <c r="L8" s="243"/>
      <c r="M8" s="243"/>
      <c r="N8" s="243"/>
      <c r="O8" s="244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  <c r="IR8" s="71"/>
      <c r="IS8" s="71"/>
      <c r="IT8" s="71"/>
      <c r="IU8" s="71"/>
      <c r="IV8" s="71"/>
    </row>
    <row r="9" s="68" customFormat="1" ht="20" customHeight="1" spans="1:256">
      <c r="A9" s="214"/>
      <c r="B9" s="215"/>
      <c r="C9" s="215"/>
      <c r="D9" s="216"/>
      <c r="E9" s="215"/>
      <c r="F9" s="215"/>
      <c r="G9" s="215"/>
      <c r="H9" s="210"/>
      <c r="I9" s="243"/>
      <c r="J9" s="243"/>
      <c r="K9" s="243"/>
      <c r="L9" s="243"/>
      <c r="M9" s="243"/>
      <c r="N9" s="243"/>
      <c r="O9" s="244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  <c r="IR9" s="71"/>
      <c r="IS9" s="71"/>
      <c r="IT9" s="71"/>
      <c r="IU9" s="71"/>
      <c r="IV9" s="71"/>
    </row>
    <row r="10" s="68" customFormat="1" ht="20" customHeight="1" spans="1:256">
      <c r="A10" s="214"/>
      <c r="B10" s="215"/>
      <c r="C10" s="215"/>
      <c r="D10" s="216"/>
      <c r="E10" s="215"/>
      <c r="F10" s="215"/>
      <c r="G10" s="215"/>
      <c r="H10" s="210"/>
      <c r="I10" s="243"/>
      <c r="J10" s="243"/>
      <c r="K10" s="243"/>
      <c r="L10" s="243"/>
      <c r="M10" s="243"/>
      <c r="N10" s="243"/>
      <c r="O10" s="244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  <c r="IR10" s="71"/>
      <c r="IS10" s="71"/>
      <c r="IT10" s="71"/>
      <c r="IU10" s="71"/>
      <c r="IV10" s="71"/>
    </row>
    <row r="11" s="68" customFormat="1" ht="20" customHeight="1" spans="1:256">
      <c r="A11" s="214"/>
      <c r="B11" s="215"/>
      <c r="C11" s="215"/>
      <c r="D11" s="216"/>
      <c r="E11" s="215"/>
      <c r="F11" s="215"/>
      <c r="G11" s="215"/>
      <c r="H11" s="210"/>
      <c r="I11" s="243"/>
      <c r="J11" s="243"/>
      <c r="K11" s="243"/>
      <c r="L11" s="243"/>
      <c r="M11" s="243"/>
      <c r="N11" s="243"/>
      <c r="O11" s="244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  <c r="IR11" s="71"/>
      <c r="IS11" s="71"/>
      <c r="IT11" s="71"/>
      <c r="IU11" s="71"/>
      <c r="IV11" s="71"/>
    </row>
    <row r="12" s="68" customFormat="1" ht="20" customHeight="1" spans="1:256">
      <c r="A12" s="214"/>
      <c r="B12" s="215"/>
      <c r="C12" s="215"/>
      <c r="D12" s="216"/>
      <c r="E12" s="215"/>
      <c r="F12" s="215"/>
      <c r="G12" s="215"/>
      <c r="H12" s="210"/>
      <c r="I12" s="243"/>
      <c r="J12" s="243"/>
      <c r="K12" s="243"/>
      <c r="L12" s="243"/>
      <c r="M12" s="243"/>
      <c r="N12" s="243"/>
      <c r="O12" s="244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  <c r="IR12" s="71"/>
      <c r="IS12" s="71"/>
      <c r="IT12" s="71"/>
      <c r="IU12" s="71"/>
      <c r="IV12" s="71"/>
    </row>
    <row r="13" s="68" customFormat="1" ht="20" customHeight="1" spans="1:256">
      <c r="A13" s="214"/>
      <c r="B13" s="215"/>
      <c r="C13" s="215"/>
      <c r="D13" s="216"/>
      <c r="E13" s="215"/>
      <c r="F13" s="215"/>
      <c r="G13" s="215"/>
      <c r="H13" s="210"/>
      <c r="I13" s="243"/>
      <c r="J13" s="243"/>
      <c r="K13" s="243"/>
      <c r="L13" s="243"/>
      <c r="M13" s="243"/>
      <c r="N13" s="243"/>
      <c r="O13" s="244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  <c r="IR13" s="71"/>
      <c r="IS13" s="71"/>
      <c r="IT13" s="71"/>
      <c r="IU13" s="71"/>
      <c r="IV13" s="71"/>
    </row>
    <row r="14" s="68" customFormat="1" ht="20" customHeight="1" spans="1:256">
      <c r="A14" s="214"/>
      <c r="B14" s="215"/>
      <c r="C14" s="215"/>
      <c r="D14" s="216"/>
      <c r="E14" s="215"/>
      <c r="F14" s="215"/>
      <c r="G14" s="215"/>
      <c r="H14" s="210"/>
      <c r="I14" s="243"/>
      <c r="J14" s="243"/>
      <c r="K14" s="243"/>
      <c r="L14" s="243"/>
      <c r="M14" s="243"/>
      <c r="N14" s="243"/>
      <c r="O14" s="244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  <c r="IR14" s="71"/>
      <c r="IS14" s="71"/>
      <c r="IT14" s="71"/>
      <c r="IU14" s="71"/>
      <c r="IV14" s="71"/>
    </row>
    <row r="15" s="68" customFormat="1" ht="20" customHeight="1" spans="1:256">
      <c r="A15" s="214"/>
      <c r="B15" s="215"/>
      <c r="C15" s="215"/>
      <c r="D15" s="217"/>
      <c r="E15" s="215"/>
      <c r="F15" s="215"/>
      <c r="G15" s="215"/>
      <c r="H15" s="210"/>
      <c r="I15" s="243"/>
      <c r="J15" s="243"/>
      <c r="K15" s="243"/>
      <c r="L15" s="243"/>
      <c r="M15" s="243"/>
      <c r="N15" s="243"/>
      <c r="O15" s="244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  <c r="IR15" s="71"/>
      <c r="IS15" s="71"/>
      <c r="IT15" s="71"/>
      <c r="IU15" s="71"/>
      <c r="IV15" s="71"/>
    </row>
    <row r="16" s="68" customFormat="1" ht="20" customHeight="1" spans="1:256">
      <c r="A16" s="214"/>
      <c r="B16" s="215"/>
      <c r="C16" s="215"/>
      <c r="D16" s="217"/>
      <c r="E16" s="215"/>
      <c r="F16" s="215"/>
      <c r="G16" s="215"/>
      <c r="H16" s="210"/>
      <c r="I16" s="243"/>
      <c r="J16" s="243"/>
      <c r="K16" s="243"/>
      <c r="L16" s="243"/>
      <c r="M16" s="243"/>
      <c r="N16" s="243"/>
      <c r="O16" s="244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  <c r="IR16" s="71"/>
      <c r="IS16" s="71"/>
      <c r="IT16" s="71"/>
      <c r="IU16" s="71"/>
      <c r="IV16" s="71"/>
    </row>
    <row r="17" s="68" customFormat="1" ht="20" customHeight="1" spans="1:256">
      <c r="A17" s="214"/>
      <c r="B17" s="215"/>
      <c r="C17" s="215"/>
      <c r="D17" s="217"/>
      <c r="E17" s="215"/>
      <c r="F17" s="215"/>
      <c r="G17" s="215"/>
      <c r="H17" s="210"/>
      <c r="I17" s="243"/>
      <c r="J17" s="243"/>
      <c r="K17" s="243"/>
      <c r="L17" s="243"/>
      <c r="M17" s="243"/>
      <c r="N17" s="243"/>
      <c r="O17" s="244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  <c r="IR17" s="71"/>
      <c r="IS17" s="71"/>
      <c r="IT17" s="71"/>
      <c r="IU17" s="71"/>
      <c r="IV17" s="71"/>
    </row>
    <row r="18" s="68" customFormat="1" ht="20" customHeight="1" spans="1:256">
      <c r="A18" s="214"/>
      <c r="B18" s="215"/>
      <c r="C18" s="215"/>
      <c r="D18" s="216"/>
      <c r="E18" s="215"/>
      <c r="F18" s="215"/>
      <c r="G18" s="215"/>
      <c r="H18" s="210"/>
      <c r="I18" s="243"/>
      <c r="J18" s="243"/>
      <c r="K18" s="243"/>
      <c r="L18" s="243"/>
      <c r="M18" s="243"/>
      <c r="N18" s="243"/>
      <c r="O18" s="244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  <c r="IT18" s="71"/>
      <c r="IU18" s="71"/>
      <c r="IV18" s="71"/>
    </row>
    <row r="19" s="68" customFormat="1" ht="20" customHeight="1" spans="1:256">
      <c r="A19" s="218"/>
      <c r="B19" s="219"/>
      <c r="C19" s="219"/>
      <c r="D19" s="219"/>
      <c r="E19" s="219"/>
      <c r="F19" s="219"/>
      <c r="G19" s="219"/>
      <c r="H19" s="210"/>
      <c r="I19" s="243"/>
      <c r="J19" s="243"/>
      <c r="K19" s="243"/>
      <c r="L19" s="243"/>
      <c r="M19" s="243"/>
      <c r="N19" s="243"/>
      <c r="O19" s="244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  <c r="IR19" s="71"/>
      <c r="IS19" s="71"/>
      <c r="IT19" s="71"/>
      <c r="IU19" s="71"/>
      <c r="IV19" s="71"/>
    </row>
    <row r="20" s="68" customFormat="1" ht="20" customHeight="1" spans="1:256">
      <c r="A20" s="220"/>
      <c r="B20" s="221"/>
      <c r="C20" s="221"/>
      <c r="D20" s="221"/>
      <c r="E20" s="221"/>
      <c r="F20" s="221"/>
      <c r="G20" s="221"/>
      <c r="H20" s="210"/>
      <c r="I20" s="243"/>
      <c r="J20" s="243"/>
      <c r="K20" s="243"/>
      <c r="L20" s="243"/>
      <c r="M20" s="243"/>
      <c r="N20" s="243"/>
      <c r="O20" s="244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  <c r="IR20" s="71"/>
      <c r="IS20" s="71"/>
      <c r="IT20" s="71"/>
      <c r="IU20" s="71"/>
      <c r="IV20" s="71"/>
    </row>
    <row r="21" s="68" customFormat="1" ht="20" customHeight="1" spans="1:256">
      <c r="A21" s="222"/>
      <c r="B21" s="223"/>
      <c r="C21" s="223"/>
      <c r="D21" s="224"/>
      <c r="E21" s="223"/>
      <c r="F21" s="223"/>
      <c r="G21" s="223"/>
      <c r="H21" s="225"/>
      <c r="I21" s="245"/>
      <c r="J21" s="245"/>
      <c r="K21" s="246"/>
      <c r="L21" s="245"/>
      <c r="M21" s="245"/>
      <c r="N21" s="246"/>
      <c r="O21" s="247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E21" s="71"/>
      <c r="DF21" s="71"/>
      <c r="DG21" s="71"/>
      <c r="DH21" s="71"/>
      <c r="DI21" s="71"/>
      <c r="DJ21" s="71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  <c r="IR21" s="71"/>
      <c r="IS21" s="71"/>
      <c r="IT21" s="71"/>
      <c r="IU21" s="71"/>
      <c r="IV21" s="71"/>
    </row>
    <row r="22" s="68" customFormat="1" ht="17.25" spans="1:256">
      <c r="A22" s="101"/>
      <c r="B22" s="102"/>
      <c r="C22" s="102"/>
      <c r="D22" s="103"/>
      <c r="E22" s="102"/>
      <c r="F22" s="102"/>
      <c r="G22" s="104"/>
      <c r="O22" s="226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1"/>
      <c r="DX22" s="71"/>
      <c r="DY22" s="71"/>
      <c r="DZ22" s="71"/>
      <c r="EA22" s="71"/>
      <c r="EB22" s="71"/>
      <c r="EC22" s="71"/>
      <c r="ED22" s="71"/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1"/>
      <c r="FB22" s="71"/>
      <c r="FC22" s="71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  <c r="IQ22" s="71"/>
      <c r="IR22" s="71"/>
      <c r="IS22" s="71"/>
      <c r="IT22" s="71"/>
      <c r="IU22" s="71"/>
      <c r="IV22" s="71"/>
    </row>
    <row r="23" s="68" customFormat="1" spans="1:256">
      <c r="A23" s="105" t="s">
        <v>169</v>
      </c>
      <c r="B23" s="105"/>
      <c r="C23" s="106"/>
      <c r="O23" s="226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71"/>
      <c r="DZ23" s="71"/>
      <c r="EA23" s="71"/>
      <c r="EB23" s="71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71"/>
      <c r="EP23" s="71"/>
      <c r="EQ23" s="71"/>
      <c r="ER23" s="71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  <c r="IQ23" s="71"/>
      <c r="IR23" s="71"/>
      <c r="IS23" s="71"/>
      <c r="IT23" s="71"/>
      <c r="IU23" s="71"/>
      <c r="IV23" s="71"/>
    </row>
    <row r="24" s="68" customFormat="1" spans="3:256">
      <c r="C24" s="70"/>
      <c r="I24" s="121" t="s">
        <v>170</v>
      </c>
      <c r="J24" s="248"/>
      <c r="K24" s="121" t="s">
        <v>171</v>
      </c>
      <c r="L24" s="121"/>
      <c r="M24" s="121" t="s">
        <v>172</v>
      </c>
      <c r="O24" s="226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71"/>
      <c r="DC24" s="71"/>
      <c r="DD24" s="71"/>
      <c r="DE24" s="71"/>
      <c r="DF24" s="71"/>
      <c r="DG24" s="71"/>
      <c r="DH24" s="71"/>
      <c r="DI24" s="71"/>
      <c r="DJ24" s="71"/>
      <c r="DK24" s="71"/>
      <c r="DL24" s="71"/>
      <c r="DM24" s="71"/>
      <c r="DN24" s="71"/>
      <c r="DO24" s="71"/>
      <c r="DP24" s="71"/>
      <c r="DQ24" s="71"/>
      <c r="DR24" s="71"/>
      <c r="DS24" s="71"/>
      <c r="DT24" s="71"/>
      <c r="DU24" s="71"/>
      <c r="DV24" s="71"/>
      <c r="DW24" s="71"/>
      <c r="DX24" s="71"/>
      <c r="DY24" s="71"/>
      <c r="DZ24" s="71"/>
      <c r="EA24" s="71"/>
      <c r="EB24" s="71"/>
      <c r="EC24" s="71"/>
      <c r="ED24" s="71"/>
      <c r="EE24" s="71"/>
      <c r="EF24" s="71"/>
      <c r="EG24" s="71"/>
      <c r="EH24" s="71"/>
      <c r="EI24" s="71"/>
      <c r="EJ24" s="71"/>
      <c r="EK24" s="71"/>
      <c r="EL24" s="71"/>
      <c r="EM24" s="71"/>
      <c r="EN24" s="71"/>
      <c r="EO24" s="71"/>
      <c r="EP24" s="71"/>
      <c r="EQ24" s="71"/>
      <c r="ER24" s="71"/>
      <c r="ES24" s="71"/>
      <c r="ET24" s="71"/>
      <c r="EU24" s="71"/>
      <c r="EV24" s="71"/>
      <c r="EW24" s="71"/>
      <c r="EX24" s="71"/>
      <c r="EY24" s="71"/>
      <c r="EZ24" s="71"/>
      <c r="FA24" s="71"/>
      <c r="FB24" s="71"/>
      <c r="FC24" s="71"/>
      <c r="FD24" s="71"/>
      <c r="FE24" s="71"/>
      <c r="FF24" s="71"/>
      <c r="FG24" s="71"/>
      <c r="FH24" s="71"/>
      <c r="FI24" s="71"/>
      <c r="FJ24" s="71"/>
      <c r="FK24" s="71"/>
      <c r="FL24" s="71"/>
      <c r="FM24" s="71"/>
      <c r="FN24" s="71"/>
      <c r="FO24" s="71"/>
      <c r="FP24" s="71"/>
      <c r="FQ24" s="71"/>
      <c r="FR24" s="71"/>
      <c r="FS24" s="71"/>
      <c r="FT24" s="71"/>
      <c r="FU24" s="71"/>
      <c r="FV24" s="71"/>
      <c r="FW24" s="71"/>
      <c r="FX24" s="71"/>
      <c r="FY24" s="71"/>
      <c r="FZ24" s="71"/>
      <c r="GA24" s="71"/>
      <c r="GB24" s="71"/>
      <c r="GC24" s="71"/>
      <c r="GD24" s="71"/>
      <c r="GE24" s="71"/>
      <c r="GF24" s="71"/>
      <c r="GG24" s="71"/>
      <c r="GH24" s="71"/>
      <c r="GI24" s="71"/>
      <c r="GJ24" s="71"/>
      <c r="GK24" s="71"/>
      <c r="GL24" s="71"/>
      <c r="GM24" s="71"/>
      <c r="GN24" s="71"/>
      <c r="GO24" s="71"/>
      <c r="GP24" s="71"/>
      <c r="GQ24" s="71"/>
      <c r="GR24" s="71"/>
      <c r="GS24" s="71"/>
      <c r="GT24" s="71"/>
      <c r="GU24" s="71"/>
      <c r="GV24" s="71"/>
      <c r="GW24" s="71"/>
      <c r="GX24" s="71"/>
      <c r="GY24" s="71"/>
      <c r="GZ24" s="71"/>
      <c r="HA24" s="71"/>
      <c r="HB24" s="71"/>
      <c r="HC24" s="71"/>
      <c r="HD24" s="71"/>
      <c r="HE24" s="71"/>
      <c r="HF24" s="71"/>
      <c r="HG24" s="71"/>
      <c r="HH24" s="71"/>
      <c r="HI24" s="71"/>
      <c r="HJ24" s="71"/>
      <c r="HK24" s="71"/>
      <c r="HL24" s="71"/>
      <c r="HM24" s="71"/>
      <c r="HN24" s="71"/>
      <c r="HO24" s="71"/>
      <c r="HP24" s="71"/>
      <c r="HQ24" s="71"/>
      <c r="HR24" s="71"/>
      <c r="HS24" s="71"/>
      <c r="HT24" s="71"/>
      <c r="HU24" s="71"/>
      <c r="HV24" s="71"/>
      <c r="HW24" s="71"/>
      <c r="HX24" s="71"/>
      <c r="HY24" s="71"/>
      <c r="HZ24" s="71"/>
      <c r="IA24" s="71"/>
      <c r="IB24" s="71"/>
      <c r="IC24" s="71"/>
      <c r="ID24" s="71"/>
      <c r="IE24" s="71"/>
      <c r="IF24" s="71"/>
      <c r="IG24" s="71"/>
      <c r="IH24" s="71"/>
      <c r="II24" s="71"/>
      <c r="IJ24" s="71"/>
      <c r="IK24" s="71"/>
      <c r="IL24" s="71"/>
      <c r="IM24" s="71"/>
      <c r="IN24" s="71"/>
      <c r="IO24" s="71"/>
      <c r="IP24" s="71"/>
      <c r="IQ24" s="71"/>
      <c r="IR24" s="71"/>
      <c r="IS24" s="71"/>
      <c r="IT24" s="71"/>
      <c r="IU24" s="71"/>
      <c r="IV24" s="71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O22" sqref="O22"/>
    </sheetView>
  </sheetViews>
  <sheetFormatPr defaultColWidth="10.125" defaultRowHeight="14.25"/>
  <cols>
    <col min="1" max="1" width="9.625" style="125" customWidth="1"/>
    <col min="2" max="2" width="11.125" style="125" customWidth="1"/>
    <col min="3" max="3" width="9.125" style="125" customWidth="1"/>
    <col min="4" max="4" width="9.5" style="125" customWidth="1"/>
    <col min="5" max="5" width="12.75" style="125" customWidth="1"/>
    <col min="6" max="6" width="10.375" style="125" customWidth="1"/>
    <col min="7" max="7" width="9.5" style="125" customWidth="1"/>
    <col min="8" max="8" width="9.125" style="125" customWidth="1"/>
    <col min="9" max="9" width="8.125" style="125" customWidth="1"/>
    <col min="10" max="10" width="10.5" style="125" customWidth="1"/>
    <col min="11" max="11" width="12.125" style="125" customWidth="1"/>
    <col min="12" max="16384" width="10.125" style="125"/>
  </cols>
  <sheetData>
    <row r="1" ht="23.25" spans="1:11">
      <c r="A1" s="126" t="s">
        <v>194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ht="18" customHeight="1" spans="1:11">
      <c r="A2" s="127" t="s">
        <v>53</v>
      </c>
      <c r="B2" s="128" t="s">
        <v>54</v>
      </c>
      <c r="C2" s="128"/>
      <c r="D2" s="129" t="s">
        <v>61</v>
      </c>
      <c r="E2" s="130" t="str">
        <f>首期!B4</f>
        <v>QAJJAN93141</v>
      </c>
      <c r="F2" s="131" t="s">
        <v>195</v>
      </c>
      <c r="G2" s="132" t="s">
        <v>68</v>
      </c>
      <c r="H2" s="132"/>
      <c r="I2" s="161" t="s">
        <v>56</v>
      </c>
      <c r="J2" s="132" t="s">
        <v>57</v>
      </c>
      <c r="K2" s="183"/>
    </row>
    <row r="3" ht="18" customHeight="1" spans="1:11">
      <c r="A3" s="133" t="s">
        <v>75</v>
      </c>
      <c r="B3" s="134">
        <v>600</v>
      </c>
      <c r="C3" s="134"/>
      <c r="D3" s="135" t="s">
        <v>196</v>
      </c>
      <c r="E3" s="136">
        <v>45838</v>
      </c>
      <c r="F3" s="137"/>
      <c r="G3" s="137"/>
      <c r="H3" s="138" t="s">
        <v>197</v>
      </c>
      <c r="I3" s="138"/>
      <c r="J3" s="138"/>
      <c r="K3" s="184"/>
    </row>
    <row r="4" ht="18" customHeight="1" spans="1:11">
      <c r="A4" s="139" t="s">
        <v>71</v>
      </c>
      <c r="B4" s="134">
        <v>2</v>
      </c>
      <c r="C4" s="134">
        <v>6</v>
      </c>
      <c r="D4" s="140" t="s">
        <v>198</v>
      </c>
      <c r="E4" s="137" t="s">
        <v>199</v>
      </c>
      <c r="F4" s="137"/>
      <c r="G4" s="137"/>
      <c r="H4" s="140" t="s">
        <v>200</v>
      </c>
      <c r="I4" s="140"/>
      <c r="J4" s="154" t="s">
        <v>65</v>
      </c>
      <c r="K4" s="185" t="s">
        <v>66</v>
      </c>
    </row>
    <row r="5" ht="18" customHeight="1" spans="1:11">
      <c r="A5" s="139" t="s">
        <v>201</v>
      </c>
      <c r="B5" s="134">
        <v>1</v>
      </c>
      <c r="C5" s="134"/>
      <c r="D5" s="135" t="s">
        <v>202</v>
      </c>
      <c r="E5" s="135"/>
      <c r="F5" s="135"/>
      <c r="G5" s="135"/>
      <c r="H5" s="140" t="s">
        <v>203</v>
      </c>
      <c r="I5" s="140"/>
      <c r="J5" s="154" t="s">
        <v>65</v>
      </c>
      <c r="K5" s="185" t="s">
        <v>66</v>
      </c>
    </row>
    <row r="6" ht="18" customHeight="1" spans="1:11">
      <c r="A6" s="141" t="s">
        <v>204</v>
      </c>
      <c r="B6" s="142">
        <v>50</v>
      </c>
      <c r="C6" s="142"/>
      <c r="D6" s="143" t="s">
        <v>205</v>
      </c>
      <c r="E6" s="144"/>
      <c r="F6" s="145"/>
      <c r="G6" s="143"/>
      <c r="H6" s="146" t="s">
        <v>206</v>
      </c>
      <c r="I6" s="146"/>
      <c r="J6" s="145" t="s">
        <v>65</v>
      </c>
      <c r="K6" s="186" t="s">
        <v>66</v>
      </c>
    </row>
    <row r="7" ht="18" customHeight="1" spans="1:11">
      <c r="A7" s="147"/>
      <c r="B7" s="148"/>
      <c r="C7" s="148"/>
      <c r="D7" s="147"/>
      <c r="E7" s="148"/>
      <c r="F7" s="149"/>
      <c r="G7" s="147"/>
      <c r="H7" s="149"/>
      <c r="I7" s="148"/>
      <c r="J7" s="148"/>
      <c r="K7" s="148"/>
    </row>
    <row r="8" ht="18" customHeight="1" spans="1:11">
      <c r="A8" s="150" t="s">
        <v>207</v>
      </c>
      <c r="B8" s="151" t="s">
        <v>208</v>
      </c>
      <c r="C8" s="151" t="s">
        <v>209</v>
      </c>
      <c r="D8" s="151" t="s">
        <v>210</v>
      </c>
      <c r="E8" s="151" t="s">
        <v>211</v>
      </c>
      <c r="F8" s="151" t="s">
        <v>212</v>
      </c>
      <c r="G8" s="152" t="s">
        <v>78</v>
      </c>
      <c r="H8" s="153"/>
      <c r="I8" s="153"/>
      <c r="J8" s="153"/>
      <c r="K8" s="187"/>
    </row>
    <row r="9" ht="18" customHeight="1" spans="1:11">
      <c r="A9" s="139" t="s">
        <v>213</v>
      </c>
      <c r="B9" s="140"/>
      <c r="C9" s="154" t="s">
        <v>65</v>
      </c>
      <c r="D9" s="154" t="s">
        <v>66</v>
      </c>
      <c r="E9" s="135" t="s">
        <v>214</v>
      </c>
      <c r="F9" s="155" t="s">
        <v>135</v>
      </c>
      <c r="G9" s="156"/>
      <c r="H9" s="157"/>
      <c r="I9" s="157"/>
      <c r="J9" s="157"/>
      <c r="K9" s="188"/>
    </row>
    <row r="10" ht="18" customHeight="1" spans="1:11">
      <c r="A10" s="139" t="s">
        <v>215</v>
      </c>
      <c r="B10" s="140"/>
      <c r="C10" s="154" t="s">
        <v>65</v>
      </c>
      <c r="D10" s="154" t="s">
        <v>66</v>
      </c>
      <c r="E10" s="135" t="s">
        <v>216</v>
      </c>
      <c r="F10" s="155" t="s">
        <v>217</v>
      </c>
      <c r="G10" s="156" t="s">
        <v>218</v>
      </c>
      <c r="H10" s="157"/>
      <c r="I10" s="157"/>
      <c r="J10" s="157"/>
      <c r="K10" s="188"/>
    </row>
    <row r="11" ht="18" customHeight="1" spans="1:11">
      <c r="A11" s="158" t="s">
        <v>181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89"/>
    </row>
    <row r="12" ht="18" customHeight="1" spans="1:11">
      <c r="A12" s="133" t="s">
        <v>88</v>
      </c>
      <c r="B12" s="154" t="s">
        <v>84</v>
      </c>
      <c r="C12" s="154" t="s">
        <v>85</v>
      </c>
      <c r="D12" s="155"/>
      <c r="E12" s="135" t="s">
        <v>86</v>
      </c>
      <c r="F12" s="154" t="s">
        <v>84</v>
      </c>
      <c r="G12" s="154" t="s">
        <v>85</v>
      </c>
      <c r="H12" s="154"/>
      <c r="I12" s="135" t="s">
        <v>219</v>
      </c>
      <c r="J12" s="154" t="s">
        <v>84</v>
      </c>
      <c r="K12" s="185" t="s">
        <v>85</v>
      </c>
    </row>
    <row r="13" ht="18" customHeight="1" spans="1:11">
      <c r="A13" s="133" t="s">
        <v>91</v>
      </c>
      <c r="B13" s="154" t="s">
        <v>84</v>
      </c>
      <c r="C13" s="154" t="s">
        <v>85</v>
      </c>
      <c r="D13" s="155"/>
      <c r="E13" s="135" t="s">
        <v>96</v>
      </c>
      <c r="F13" s="154" t="s">
        <v>84</v>
      </c>
      <c r="G13" s="154" t="s">
        <v>85</v>
      </c>
      <c r="H13" s="154"/>
      <c r="I13" s="135" t="s">
        <v>220</v>
      </c>
      <c r="J13" s="154" t="s">
        <v>84</v>
      </c>
      <c r="K13" s="185" t="s">
        <v>85</v>
      </c>
    </row>
    <row r="14" ht="18" customHeight="1" spans="1:11">
      <c r="A14" s="141" t="s">
        <v>221</v>
      </c>
      <c r="B14" s="145" t="s">
        <v>84</v>
      </c>
      <c r="C14" s="145" t="s">
        <v>85</v>
      </c>
      <c r="D14" s="144"/>
      <c r="E14" s="143" t="s">
        <v>222</v>
      </c>
      <c r="F14" s="145" t="s">
        <v>84</v>
      </c>
      <c r="G14" s="145" t="s">
        <v>85</v>
      </c>
      <c r="H14" s="145"/>
      <c r="I14" s="143" t="s">
        <v>223</v>
      </c>
      <c r="J14" s="145" t="s">
        <v>84</v>
      </c>
      <c r="K14" s="186" t="s">
        <v>85</v>
      </c>
    </row>
    <row r="15" ht="18" customHeight="1" spans="1:11">
      <c r="A15" s="147"/>
      <c r="B15" s="160"/>
      <c r="C15" s="160"/>
      <c r="D15" s="148"/>
      <c r="E15" s="147"/>
      <c r="F15" s="160"/>
      <c r="G15" s="160"/>
      <c r="H15" s="160"/>
      <c r="I15" s="147"/>
      <c r="J15" s="160"/>
      <c r="K15" s="160"/>
    </row>
    <row r="16" s="123" customFormat="1" ht="18" customHeight="1" spans="1:11">
      <c r="A16" s="127" t="s">
        <v>224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90"/>
    </row>
    <row r="17" ht="18" customHeight="1" spans="1:11">
      <c r="A17" s="139" t="s">
        <v>225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91"/>
    </row>
    <row r="18" ht="18" customHeight="1" spans="1:11">
      <c r="A18" s="139" t="s">
        <v>226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91"/>
    </row>
    <row r="19" ht="22" customHeight="1" spans="1:11">
      <c r="A19" s="162"/>
      <c r="B19" s="154"/>
      <c r="C19" s="154"/>
      <c r="D19" s="154"/>
      <c r="E19" s="154"/>
      <c r="F19" s="154"/>
      <c r="G19" s="154"/>
      <c r="H19" s="154"/>
      <c r="I19" s="154"/>
      <c r="J19" s="154"/>
      <c r="K19" s="185"/>
    </row>
    <row r="20" ht="22" customHeight="1" spans="1:11">
      <c r="A20" s="163"/>
      <c r="B20" s="164"/>
      <c r="C20" s="164"/>
      <c r="D20" s="164"/>
      <c r="E20" s="164"/>
      <c r="F20" s="164"/>
      <c r="G20" s="164"/>
      <c r="H20" s="164"/>
      <c r="I20" s="164"/>
      <c r="J20" s="164"/>
      <c r="K20" s="192"/>
    </row>
    <row r="21" ht="22" customHeight="1" spans="1:11">
      <c r="A21" s="163"/>
      <c r="B21" s="164"/>
      <c r="C21" s="164"/>
      <c r="D21" s="164"/>
      <c r="E21" s="164"/>
      <c r="F21" s="164"/>
      <c r="G21" s="164"/>
      <c r="H21" s="164"/>
      <c r="I21" s="164"/>
      <c r="J21" s="164"/>
      <c r="K21" s="192"/>
    </row>
    <row r="22" ht="22" customHeight="1" spans="1:11">
      <c r="A22" s="163"/>
      <c r="B22" s="164"/>
      <c r="C22" s="164"/>
      <c r="D22" s="164"/>
      <c r="E22" s="164"/>
      <c r="F22" s="164"/>
      <c r="G22" s="164"/>
      <c r="H22" s="164"/>
      <c r="I22" s="164"/>
      <c r="J22" s="164"/>
      <c r="K22" s="192"/>
    </row>
    <row r="23" ht="22" customHeight="1" spans="1:11">
      <c r="A23" s="165"/>
      <c r="B23" s="166"/>
      <c r="C23" s="166"/>
      <c r="D23" s="166"/>
      <c r="E23" s="166"/>
      <c r="F23" s="166"/>
      <c r="G23" s="166"/>
      <c r="H23" s="166"/>
      <c r="I23" s="166"/>
      <c r="J23" s="166"/>
      <c r="K23" s="193"/>
    </row>
    <row r="24" ht="18" customHeight="1" spans="1:11">
      <c r="A24" s="139" t="s">
        <v>115</v>
      </c>
      <c r="B24" s="140"/>
      <c r="C24" s="154" t="s">
        <v>65</v>
      </c>
      <c r="D24" s="154" t="s">
        <v>66</v>
      </c>
      <c r="E24" s="138"/>
      <c r="F24" s="138"/>
      <c r="G24" s="138"/>
      <c r="H24" s="138"/>
      <c r="I24" s="138"/>
      <c r="J24" s="138"/>
      <c r="K24" s="184"/>
    </row>
    <row r="25" ht="18" customHeight="1" spans="1:11">
      <c r="A25" s="167" t="s">
        <v>227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94"/>
    </row>
    <row r="26" ht="15" spans="1:11">
      <c r="A26" s="169"/>
      <c r="B26" s="169"/>
      <c r="C26" s="169"/>
      <c r="D26" s="169"/>
      <c r="E26" s="169"/>
      <c r="F26" s="169"/>
      <c r="G26" s="169"/>
      <c r="H26" s="169"/>
      <c r="I26" s="169"/>
      <c r="J26" s="169"/>
      <c r="K26" s="169"/>
    </row>
    <row r="27" ht="20" customHeight="1" spans="1:11">
      <c r="A27" s="170" t="s">
        <v>228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87"/>
    </row>
    <row r="28" ht="23" customHeight="1" spans="1:11">
      <c r="A28" s="171" t="s">
        <v>229</v>
      </c>
      <c r="B28" s="172" t="s">
        <v>230</v>
      </c>
      <c r="C28" s="172"/>
      <c r="D28" s="172"/>
      <c r="E28" s="172"/>
      <c r="F28" s="172"/>
      <c r="G28" s="172"/>
      <c r="H28" s="172"/>
      <c r="I28" s="172"/>
      <c r="J28" s="195">
        <v>1</v>
      </c>
      <c r="K28" s="196"/>
    </row>
    <row r="29" ht="23" customHeight="1" spans="1:11">
      <c r="A29" s="171" t="s">
        <v>231</v>
      </c>
      <c r="B29" s="172" t="s">
        <v>232</v>
      </c>
      <c r="C29" s="172"/>
      <c r="D29" s="172"/>
      <c r="E29" s="172"/>
      <c r="F29" s="172"/>
      <c r="G29" s="172"/>
      <c r="H29" s="172"/>
      <c r="I29" s="172"/>
      <c r="J29" s="195">
        <v>1</v>
      </c>
      <c r="K29" s="197"/>
    </row>
    <row r="30" ht="23" customHeight="1" spans="1:11">
      <c r="A30" s="171" t="s">
        <v>233</v>
      </c>
      <c r="B30" s="172" t="s">
        <v>234</v>
      </c>
      <c r="C30" s="172"/>
      <c r="D30" s="172"/>
      <c r="E30" s="172"/>
      <c r="F30" s="172"/>
      <c r="G30" s="172"/>
      <c r="H30" s="172"/>
      <c r="I30" s="172"/>
      <c r="J30" s="195">
        <v>1</v>
      </c>
      <c r="K30" s="197"/>
    </row>
    <row r="31" ht="23" customHeight="1" spans="1:11">
      <c r="A31" s="171"/>
      <c r="B31" s="172"/>
      <c r="C31" s="172"/>
      <c r="D31" s="172"/>
      <c r="E31" s="172"/>
      <c r="F31" s="172"/>
      <c r="G31" s="172"/>
      <c r="H31" s="172"/>
      <c r="I31" s="172"/>
      <c r="J31" s="195">
        <v>3</v>
      </c>
      <c r="K31" s="197"/>
    </row>
    <row r="32" ht="23" customHeight="1" spans="1:11">
      <c r="A32" s="171"/>
      <c r="B32" s="172"/>
      <c r="C32" s="172"/>
      <c r="D32" s="172"/>
      <c r="E32" s="172"/>
      <c r="F32" s="172"/>
      <c r="G32" s="172"/>
      <c r="H32" s="172"/>
      <c r="I32" s="172"/>
      <c r="J32" s="195"/>
      <c r="K32" s="197"/>
    </row>
    <row r="33" ht="23" customHeight="1" spans="1:11">
      <c r="A33" s="171"/>
      <c r="B33" s="172"/>
      <c r="C33" s="172"/>
      <c r="D33" s="172"/>
      <c r="E33" s="172"/>
      <c r="F33" s="172"/>
      <c r="G33" s="172"/>
      <c r="H33" s="172"/>
      <c r="I33" s="172"/>
      <c r="J33" s="172"/>
      <c r="K33" s="197"/>
    </row>
    <row r="34" ht="23" customHeight="1" spans="1:11">
      <c r="A34" s="163"/>
      <c r="B34" s="164"/>
      <c r="C34" s="164"/>
      <c r="D34" s="164"/>
      <c r="E34" s="164"/>
      <c r="F34" s="164"/>
      <c r="G34" s="164"/>
      <c r="H34" s="164"/>
      <c r="I34" s="164"/>
      <c r="J34" s="164"/>
      <c r="K34" s="192"/>
    </row>
    <row r="35" ht="23" customHeight="1" spans="1:11">
      <c r="A35" s="173"/>
      <c r="B35" s="164"/>
      <c r="C35" s="164"/>
      <c r="D35" s="164"/>
      <c r="E35" s="164"/>
      <c r="F35" s="164"/>
      <c r="G35" s="164"/>
      <c r="H35" s="164"/>
      <c r="I35" s="164"/>
      <c r="J35" s="164"/>
      <c r="K35" s="192"/>
    </row>
    <row r="36" ht="23" customHeight="1" spans="1:11">
      <c r="A36" s="174"/>
      <c r="B36" s="175"/>
      <c r="C36" s="175"/>
      <c r="D36" s="175"/>
      <c r="E36" s="175"/>
      <c r="F36" s="175"/>
      <c r="G36" s="175"/>
      <c r="H36" s="175"/>
      <c r="I36" s="175"/>
      <c r="J36" s="175"/>
      <c r="K36" s="198"/>
    </row>
    <row r="37" ht="18.75" customHeight="1" spans="1:11">
      <c r="A37" s="176" t="s">
        <v>235</v>
      </c>
      <c r="B37" s="177"/>
      <c r="C37" s="177"/>
      <c r="D37" s="177"/>
      <c r="E37" s="177"/>
      <c r="F37" s="177"/>
      <c r="G37" s="177"/>
      <c r="H37" s="177"/>
      <c r="I37" s="177"/>
      <c r="J37" s="177"/>
      <c r="K37" s="199"/>
    </row>
    <row r="38" s="124" customFormat="1" ht="18.75" customHeight="1" spans="1:11">
      <c r="A38" s="139" t="s">
        <v>236</v>
      </c>
      <c r="B38" s="140"/>
      <c r="C38" s="140"/>
      <c r="D38" s="138" t="s">
        <v>237</v>
      </c>
      <c r="E38" s="138"/>
      <c r="F38" s="178" t="s">
        <v>238</v>
      </c>
      <c r="G38" s="179"/>
      <c r="H38" s="140" t="s">
        <v>239</v>
      </c>
      <c r="I38" s="140"/>
      <c r="J38" s="140" t="s">
        <v>240</v>
      </c>
      <c r="K38" s="191"/>
    </row>
    <row r="39" ht="18.75" customHeight="1" spans="1:13">
      <c r="A39" s="139" t="s">
        <v>116</v>
      </c>
      <c r="B39" s="140" t="s">
        <v>241</v>
      </c>
      <c r="C39" s="140"/>
      <c r="D39" s="140"/>
      <c r="E39" s="140"/>
      <c r="F39" s="140"/>
      <c r="G39" s="140"/>
      <c r="H39" s="140"/>
      <c r="I39" s="140"/>
      <c r="J39" s="140"/>
      <c r="K39" s="191"/>
      <c r="M39" s="124"/>
    </row>
    <row r="40" ht="24" customHeight="1" spans="1:11">
      <c r="A40" s="139"/>
      <c r="B40" s="140"/>
      <c r="C40" s="140"/>
      <c r="D40" s="140"/>
      <c r="E40" s="140"/>
      <c r="F40" s="140"/>
      <c r="G40" s="140"/>
      <c r="H40" s="140"/>
      <c r="I40" s="140"/>
      <c r="J40" s="140"/>
      <c r="K40" s="191"/>
    </row>
    <row r="41" ht="24" customHeight="1" spans="1:11">
      <c r="A41" s="139"/>
      <c r="B41" s="140"/>
      <c r="C41" s="140"/>
      <c r="D41" s="140"/>
      <c r="E41" s="140"/>
      <c r="F41" s="140"/>
      <c r="G41" s="140"/>
      <c r="H41" s="140"/>
      <c r="I41" s="140"/>
      <c r="J41" s="140"/>
      <c r="K41" s="191"/>
    </row>
    <row r="42" ht="32.1" customHeight="1" spans="1:11">
      <c r="A42" s="141" t="s">
        <v>127</v>
      </c>
      <c r="B42" s="180" t="s">
        <v>242</v>
      </c>
      <c r="C42" s="180"/>
      <c r="D42" s="143" t="s">
        <v>243</v>
      </c>
      <c r="E42" s="144" t="s">
        <v>130</v>
      </c>
      <c r="F42" s="143" t="s">
        <v>131</v>
      </c>
      <c r="G42" s="181">
        <v>45773</v>
      </c>
      <c r="H42" s="182" t="s">
        <v>132</v>
      </c>
      <c r="I42" s="182"/>
      <c r="J42" s="180" t="s">
        <v>133</v>
      </c>
      <c r="K42" s="200"/>
    </row>
    <row r="43" ht="16.5" customHeight="1"/>
    <row r="44" ht="16.5" customHeight="1"/>
    <row r="45" ht="16.5" customHeight="1"/>
  </sheetData>
  <mergeCells count="51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B28:I28"/>
    <mergeCell ref="B29:I29"/>
    <mergeCell ref="B30:I30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323850</xdr:colOff>
                    <xdr:row>10</xdr:row>
                    <xdr:rowOff>190500</xdr:rowOff>
                  </from>
                  <to>
                    <xdr:col>7</xdr:col>
                    <xdr:colOff>104775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342900</xdr:colOff>
                    <xdr:row>12</xdr:row>
                    <xdr:rowOff>9525</xdr:rowOff>
                  </from>
                  <to>
                    <xdr:col>7</xdr:col>
                    <xdr:colOff>47625</xdr:colOff>
                    <xdr:row>12</xdr:row>
                    <xdr:rowOff>223520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352425</xdr:colOff>
                    <xdr:row>13</xdr:row>
                    <xdr:rowOff>28575</xdr:rowOff>
                  </from>
                  <to>
                    <xdr:col>7</xdr:col>
                    <xdr:colOff>66675</xdr:colOff>
                    <xdr:row>14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228600</xdr:colOff>
                    <xdr:row>23</xdr:row>
                    <xdr:rowOff>19050</xdr:rowOff>
                  </from>
                  <to>
                    <xdr:col>3</xdr:col>
                    <xdr:colOff>628650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247650</xdr:colOff>
                    <xdr:row>23</xdr:row>
                    <xdr:rowOff>19050</xdr:rowOff>
                  </from>
                  <to>
                    <xdr:col>2</xdr:col>
                    <xdr:colOff>676275</xdr:colOff>
                    <xdr:row>24</xdr:row>
                    <xdr:rowOff>53975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4"/>
  <sheetViews>
    <sheetView topLeftCell="A2" workbookViewId="0">
      <selection activeCell="J4" sqref="J4:O4"/>
    </sheetView>
  </sheetViews>
  <sheetFormatPr defaultColWidth="9" defaultRowHeight="14.25"/>
  <cols>
    <col min="1" max="1" width="13.625" style="68" customWidth="1"/>
    <col min="2" max="2" width="8.5" style="68" customWidth="1"/>
    <col min="3" max="3" width="8.5" style="70" customWidth="1"/>
    <col min="4" max="8" width="8.5" style="68" customWidth="1"/>
    <col min="9" max="9" width="2.75" style="68" customWidth="1"/>
    <col min="10" max="15" width="13.625" style="68" customWidth="1"/>
    <col min="16" max="252" width="9" style="68"/>
    <col min="253" max="16384" width="9" style="71"/>
  </cols>
  <sheetData>
    <row r="1" s="68" customFormat="1" ht="29" customHeight="1" spans="1:255">
      <c r="A1" s="72" t="s">
        <v>136</v>
      </c>
      <c r="B1" s="73"/>
      <c r="C1" s="74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  <c r="IR1" s="71"/>
      <c r="IS1" s="71"/>
      <c r="IT1" s="71"/>
      <c r="IU1" s="71"/>
    </row>
    <row r="2" s="68" customFormat="1" ht="20" customHeight="1" spans="1:255">
      <c r="A2" s="75" t="s">
        <v>61</v>
      </c>
      <c r="B2" s="487" t="s">
        <v>244</v>
      </c>
      <c r="C2" s="77"/>
      <c r="D2" s="78" t="s">
        <v>68</v>
      </c>
      <c r="E2" s="78"/>
      <c r="F2" s="78"/>
      <c r="G2" s="78"/>
      <c r="H2" s="79"/>
      <c r="I2" s="107"/>
      <c r="J2" s="108" t="s">
        <v>56</v>
      </c>
      <c r="K2" s="109" t="s">
        <v>57</v>
      </c>
      <c r="L2" s="109"/>
      <c r="M2" s="109"/>
      <c r="N2" s="109"/>
      <c r="O2" s="110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  <c r="IS2" s="71"/>
      <c r="IT2" s="71"/>
      <c r="IU2" s="71"/>
    </row>
    <row r="3" s="68" customFormat="1" ht="16.5" spans="1:255">
      <c r="A3" s="80" t="s">
        <v>137</v>
      </c>
      <c r="B3" s="81" t="s">
        <v>138</v>
      </c>
      <c r="C3" s="82"/>
      <c r="D3" s="81"/>
      <c r="E3" s="81"/>
      <c r="F3" s="81"/>
      <c r="G3" s="81"/>
      <c r="H3" s="83"/>
      <c r="I3" s="111"/>
      <c r="J3" s="112" t="s">
        <v>139</v>
      </c>
      <c r="K3" s="112"/>
      <c r="L3" s="112"/>
      <c r="M3" s="112"/>
      <c r="N3" s="112"/>
      <c r="O3" s="113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  <c r="IR3" s="71"/>
      <c r="IS3" s="71"/>
      <c r="IT3" s="71"/>
      <c r="IU3" s="71"/>
    </row>
    <row r="4" s="68" customFormat="1" ht="16.5" spans="1:255">
      <c r="A4" s="80"/>
      <c r="B4" s="84"/>
      <c r="C4" s="84"/>
      <c r="D4" s="84"/>
      <c r="E4" s="84"/>
      <c r="F4" s="84"/>
      <c r="G4" s="84"/>
      <c r="H4" s="83"/>
      <c r="I4" s="111"/>
      <c r="J4" s="85" t="s">
        <v>141</v>
      </c>
      <c r="K4" s="85" t="s">
        <v>142</v>
      </c>
      <c r="L4" s="85" t="s">
        <v>143</v>
      </c>
      <c r="M4" s="85" t="s">
        <v>144</v>
      </c>
      <c r="N4" s="85" t="s">
        <v>145</v>
      </c>
      <c r="O4" s="85" t="s">
        <v>146</v>
      </c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  <c r="IR4" s="71"/>
      <c r="IS4" s="71"/>
      <c r="IT4" s="71"/>
      <c r="IU4" s="71"/>
    </row>
    <row r="5" s="68" customFormat="1" spans="1:255">
      <c r="A5" s="80"/>
      <c r="B5" s="85" t="s">
        <v>141</v>
      </c>
      <c r="C5" s="85" t="s">
        <v>142</v>
      </c>
      <c r="D5" s="85" t="s">
        <v>143</v>
      </c>
      <c r="E5" s="85" t="s">
        <v>144</v>
      </c>
      <c r="F5" s="85" t="s">
        <v>145</v>
      </c>
      <c r="G5" s="85" t="s">
        <v>146</v>
      </c>
      <c r="H5" s="86"/>
      <c r="I5" s="111"/>
      <c r="J5" s="114"/>
      <c r="K5" s="114"/>
      <c r="L5" s="114"/>
      <c r="M5" s="114"/>
      <c r="N5" s="114"/>
      <c r="O5" s="115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  <c r="IU5" s="71"/>
    </row>
    <row r="6" s="69" customFormat="1" ht="25" customHeight="1" spans="1:255">
      <c r="A6" s="87" t="s">
        <v>150</v>
      </c>
      <c r="B6" s="88">
        <f t="shared" ref="B6:B8" si="0">C6-4</f>
        <v>43</v>
      </c>
      <c r="C6" s="88">
        <v>47</v>
      </c>
      <c r="D6" s="88">
        <f t="shared" ref="D6:G6" si="1">C6+4</f>
        <v>51</v>
      </c>
      <c r="E6" s="88">
        <f t="shared" si="1"/>
        <v>55</v>
      </c>
      <c r="F6" s="88">
        <f t="shared" si="1"/>
        <v>59</v>
      </c>
      <c r="G6" s="88">
        <f t="shared" si="1"/>
        <v>63</v>
      </c>
      <c r="H6" s="89"/>
      <c r="I6" s="116"/>
      <c r="J6" s="114"/>
      <c r="K6" s="114"/>
      <c r="L6" s="114"/>
      <c r="M6" s="114"/>
      <c r="N6" s="114"/>
      <c r="O6" s="115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  <c r="CL6" s="117"/>
      <c r="CM6" s="117"/>
      <c r="CN6" s="117"/>
      <c r="CO6" s="117"/>
      <c r="CP6" s="117"/>
      <c r="CQ6" s="117"/>
      <c r="CR6" s="117"/>
      <c r="CS6" s="117"/>
      <c r="CT6" s="117"/>
      <c r="CU6" s="117"/>
      <c r="CV6" s="117"/>
      <c r="CW6" s="117"/>
      <c r="CX6" s="117"/>
      <c r="CY6" s="117"/>
      <c r="CZ6" s="117"/>
      <c r="DA6" s="117"/>
      <c r="DB6" s="117"/>
      <c r="DC6" s="117"/>
      <c r="DD6" s="117"/>
      <c r="DE6" s="117"/>
      <c r="DF6" s="117"/>
      <c r="DG6" s="117"/>
      <c r="DH6" s="117"/>
      <c r="DI6" s="117"/>
      <c r="DJ6" s="117"/>
      <c r="DK6" s="117"/>
      <c r="DL6" s="117"/>
      <c r="DM6" s="117"/>
      <c r="DN6" s="117"/>
      <c r="DO6" s="117"/>
      <c r="DP6" s="117"/>
      <c r="DQ6" s="117"/>
      <c r="DR6" s="117"/>
      <c r="DS6" s="117"/>
      <c r="DT6" s="117"/>
      <c r="DU6" s="117"/>
      <c r="DV6" s="117"/>
      <c r="DW6" s="117"/>
      <c r="DX6" s="117"/>
      <c r="DY6" s="117"/>
      <c r="DZ6" s="117"/>
      <c r="EA6" s="117"/>
      <c r="EB6" s="117"/>
      <c r="EC6" s="117"/>
      <c r="ED6" s="117"/>
      <c r="EE6" s="117"/>
      <c r="EF6" s="117"/>
      <c r="EG6" s="117"/>
      <c r="EH6" s="117"/>
      <c r="EI6" s="117"/>
      <c r="EJ6" s="117"/>
      <c r="EK6" s="117"/>
      <c r="EL6" s="117"/>
      <c r="EM6" s="117"/>
      <c r="EN6" s="117"/>
      <c r="EO6" s="117"/>
      <c r="EP6" s="117"/>
      <c r="EQ6" s="117"/>
      <c r="ER6" s="117"/>
      <c r="ES6" s="117"/>
      <c r="ET6" s="117"/>
      <c r="EU6" s="117"/>
      <c r="EV6" s="117"/>
      <c r="EW6" s="117"/>
      <c r="EX6" s="117"/>
      <c r="EY6" s="117"/>
      <c r="EZ6" s="117"/>
      <c r="FA6" s="117"/>
      <c r="FB6" s="117"/>
      <c r="FC6" s="117"/>
      <c r="FD6" s="117"/>
      <c r="FE6" s="117"/>
      <c r="FF6" s="117"/>
      <c r="FG6" s="117"/>
      <c r="FH6" s="117"/>
      <c r="FI6" s="117"/>
      <c r="FJ6" s="117"/>
      <c r="FK6" s="117"/>
      <c r="FL6" s="117"/>
      <c r="FM6" s="117"/>
      <c r="FN6" s="117"/>
      <c r="FO6" s="117"/>
      <c r="FP6" s="117"/>
      <c r="FQ6" s="117"/>
      <c r="FR6" s="117"/>
      <c r="FS6" s="117"/>
      <c r="FT6" s="117"/>
      <c r="FU6" s="117"/>
      <c r="FV6" s="117"/>
      <c r="FW6" s="117"/>
      <c r="FX6" s="117"/>
      <c r="FY6" s="117"/>
      <c r="FZ6" s="117"/>
      <c r="GA6" s="117"/>
      <c r="GB6" s="117"/>
      <c r="GC6" s="117"/>
      <c r="GD6" s="117"/>
      <c r="GE6" s="117"/>
      <c r="GF6" s="117"/>
      <c r="GG6" s="117"/>
      <c r="GH6" s="117"/>
      <c r="GI6" s="117"/>
      <c r="GJ6" s="117"/>
      <c r="GK6" s="117"/>
      <c r="GL6" s="117"/>
      <c r="GM6" s="117"/>
      <c r="GN6" s="117"/>
      <c r="GO6" s="117"/>
      <c r="GP6" s="117"/>
      <c r="GQ6" s="117"/>
      <c r="GR6" s="117"/>
      <c r="GS6" s="117"/>
      <c r="GT6" s="117"/>
      <c r="GU6" s="117"/>
      <c r="GV6" s="117"/>
      <c r="GW6" s="117"/>
      <c r="GX6" s="117"/>
      <c r="GY6" s="117"/>
      <c r="GZ6" s="117"/>
      <c r="HA6" s="117"/>
      <c r="HB6" s="117"/>
      <c r="HC6" s="117"/>
      <c r="HD6" s="117"/>
      <c r="HE6" s="117"/>
      <c r="HF6" s="117"/>
      <c r="HG6" s="117"/>
      <c r="HH6" s="117"/>
      <c r="HI6" s="117"/>
      <c r="HJ6" s="117"/>
      <c r="HK6" s="117"/>
      <c r="HL6" s="117"/>
      <c r="HM6" s="117"/>
      <c r="HN6" s="117"/>
      <c r="HO6" s="117"/>
      <c r="HP6" s="117"/>
      <c r="HQ6" s="117"/>
      <c r="HR6" s="117"/>
      <c r="HS6" s="117"/>
      <c r="HT6" s="117"/>
      <c r="HU6" s="117"/>
      <c r="HV6" s="117"/>
      <c r="HW6" s="117"/>
      <c r="HX6" s="117"/>
      <c r="HY6" s="117"/>
      <c r="HZ6" s="117"/>
      <c r="IA6" s="117"/>
      <c r="IB6" s="117"/>
      <c r="IC6" s="117"/>
      <c r="ID6" s="117"/>
      <c r="IE6" s="117"/>
      <c r="IF6" s="117"/>
      <c r="IG6" s="117"/>
      <c r="IH6" s="117"/>
      <c r="II6" s="117"/>
      <c r="IJ6" s="117"/>
      <c r="IK6" s="117"/>
      <c r="IL6" s="117"/>
      <c r="IM6" s="117"/>
      <c r="IN6" s="117"/>
      <c r="IO6" s="117"/>
      <c r="IP6" s="117"/>
      <c r="IQ6" s="117"/>
      <c r="IR6" s="117"/>
      <c r="IS6" s="117"/>
      <c r="IT6" s="117"/>
      <c r="IU6" s="117"/>
    </row>
    <row r="7" s="69" customFormat="1" ht="25" customHeight="1" spans="1:255">
      <c r="A7" s="87" t="s">
        <v>155</v>
      </c>
      <c r="B7" s="88">
        <f t="shared" si="0"/>
        <v>80</v>
      </c>
      <c r="C7" s="88">
        <v>84</v>
      </c>
      <c r="D7" s="88">
        <f>C7+4</f>
        <v>88</v>
      </c>
      <c r="E7" s="88">
        <f t="shared" ref="E7:G7" si="2">D7+6</f>
        <v>94</v>
      </c>
      <c r="F7" s="88">
        <f t="shared" si="2"/>
        <v>100</v>
      </c>
      <c r="G7" s="88">
        <f t="shared" si="2"/>
        <v>106</v>
      </c>
      <c r="H7" s="89"/>
      <c r="I7" s="116"/>
      <c r="J7" s="114"/>
      <c r="K7" s="114"/>
      <c r="L7" s="114"/>
      <c r="M7" s="114"/>
      <c r="N7" s="114"/>
      <c r="O7" s="115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17"/>
      <c r="BZ7" s="117"/>
      <c r="CA7" s="117"/>
      <c r="CB7" s="117"/>
      <c r="CC7" s="117"/>
      <c r="CD7" s="117"/>
      <c r="CE7" s="117"/>
      <c r="CF7" s="117"/>
      <c r="CG7" s="117"/>
      <c r="CH7" s="117"/>
      <c r="CI7" s="117"/>
      <c r="CJ7" s="117"/>
      <c r="CK7" s="117"/>
      <c r="CL7" s="117"/>
      <c r="CM7" s="117"/>
      <c r="CN7" s="117"/>
      <c r="CO7" s="117"/>
      <c r="CP7" s="117"/>
      <c r="CQ7" s="117"/>
      <c r="CR7" s="117"/>
      <c r="CS7" s="117"/>
      <c r="CT7" s="117"/>
      <c r="CU7" s="117"/>
      <c r="CV7" s="117"/>
      <c r="CW7" s="117"/>
      <c r="CX7" s="117"/>
      <c r="CY7" s="117"/>
      <c r="CZ7" s="117"/>
      <c r="DA7" s="117"/>
      <c r="DB7" s="117"/>
      <c r="DC7" s="117"/>
      <c r="DD7" s="117"/>
      <c r="DE7" s="117"/>
      <c r="DF7" s="117"/>
      <c r="DG7" s="117"/>
      <c r="DH7" s="117"/>
      <c r="DI7" s="117"/>
      <c r="DJ7" s="117"/>
      <c r="DK7" s="117"/>
      <c r="DL7" s="117"/>
      <c r="DM7" s="117"/>
      <c r="DN7" s="117"/>
      <c r="DO7" s="117"/>
      <c r="DP7" s="117"/>
      <c r="DQ7" s="117"/>
      <c r="DR7" s="117"/>
      <c r="DS7" s="117"/>
      <c r="DT7" s="117"/>
      <c r="DU7" s="117"/>
      <c r="DV7" s="117"/>
      <c r="DW7" s="117"/>
      <c r="DX7" s="117"/>
      <c r="DY7" s="117"/>
      <c r="DZ7" s="117"/>
      <c r="EA7" s="117"/>
      <c r="EB7" s="117"/>
      <c r="EC7" s="117"/>
      <c r="ED7" s="117"/>
      <c r="EE7" s="117"/>
      <c r="EF7" s="117"/>
      <c r="EG7" s="117"/>
      <c r="EH7" s="117"/>
      <c r="EI7" s="117"/>
      <c r="EJ7" s="117"/>
      <c r="EK7" s="117"/>
      <c r="EL7" s="117"/>
      <c r="EM7" s="117"/>
      <c r="EN7" s="117"/>
      <c r="EO7" s="117"/>
      <c r="EP7" s="117"/>
      <c r="EQ7" s="117"/>
      <c r="ER7" s="117"/>
      <c r="ES7" s="117"/>
      <c r="ET7" s="117"/>
      <c r="EU7" s="117"/>
      <c r="EV7" s="117"/>
      <c r="EW7" s="117"/>
      <c r="EX7" s="117"/>
      <c r="EY7" s="117"/>
      <c r="EZ7" s="117"/>
      <c r="FA7" s="117"/>
      <c r="FB7" s="117"/>
      <c r="FC7" s="117"/>
      <c r="FD7" s="117"/>
      <c r="FE7" s="117"/>
      <c r="FF7" s="117"/>
      <c r="FG7" s="117"/>
      <c r="FH7" s="117"/>
      <c r="FI7" s="117"/>
      <c r="FJ7" s="117"/>
      <c r="FK7" s="117"/>
      <c r="FL7" s="117"/>
      <c r="FM7" s="117"/>
      <c r="FN7" s="117"/>
      <c r="FO7" s="117"/>
      <c r="FP7" s="117"/>
      <c r="FQ7" s="117"/>
      <c r="FR7" s="117"/>
      <c r="FS7" s="117"/>
      <c r="FT7" s="117"/>
      <c r="FU7" s="117"/>
      <c r="FV7" s="117"/>
      <c r="FW7" s="117"/>
      <c r="FX7" s="117"/>
      <c r="FY7" s="117"/>
      <c r="FZ7" s="117"/>
      <c r="GA7" s="117"/>
      <c r="GB7" s="117"/>
      <c r="GC7" s="117"/>
      <c r="GD7" s="117"/>
      <c r="GE7" s="117"/>
      <c r="GF7" s="117"/>
      <c r="GG7" s="117"/>
      <c r="GH7" s="117"/>
      <c r="GI7" s="117"/>
      <c r="GJ7" s="117"/>
      <c r="GK7" s="117"/>
      <c r="GL7" s="117"/>
      <c r="GM7" s="117"/>
      <c r="GN7" s="117"/>
      <c r="GO7" s="117"/>
      <c r="GP7" s="117"/>
      <c r="GQ7" s="117"/>
      <c r="GR7" s="117"/>
      <c r="GS7" s="117"/>
      <c r="GT7" s="117"/>
      <c r="GU7" s="117"/>
      <c r="GV7" s="117"/>
      <c r="GW7" s="117"/>
      <c r="GX7" s="117"/>
      <c r="GY7" s="117"/>
      <c r="GZ7" s="117"/>
      <c r="HA7" s="117"/>
      <c r="HB7" s="117"/>
      <c r="HC7" s="117"/>
      <c r="HD7" s="117"/>
      <c r="HE7" s="117"/>
      <c r="HF7" s="117"/>
      <c r="HG7" s="117"/>
      <c r="HH7" s="117"/>
      <c r="HI7" s="117"/>
      <c r="HJ7" s="117"/>
      <c r="HK7" s="117"/>
      <c r="HL7" s="117"/>
      <c r="HM7" s="117"/>
      <c r="HN7" s="117"/>
      <c r="HO7" s="117"/>
      <c r="HP7" s="117"/>
      <c r="HQ7" s="117"/>
      <c r="HR7" s="117"/>
      <c r="HS7" s="117"/>
      <c r="HT7" s="117"/>
      <c r="HU7" s="117"/>
      <c r="HV7" s="117"/>
      <c r="HW7" s="117"/>
      <c r="HX7" s="117"/>
      <c r="HY7" s="117"/>
      <c r="HZ7" s="117"/>
      <c r="IA7" s="117"/>
      <c r="IB7" s="117"/>
      <c r="IC7" s="117"/>
      <c r="ID7" s="117"/>
      <c r="IE7" s="117"/>
      <c r="IF7" s="117"/>
      <c r="IG7" s="117"/>
      <c r="IH7" s="117"/>
      <c r="II7" s="117"/>
      <c r="IJ7" s="117"/>
      <c r="IK7" s="117"/>
      <c r="IL7" s="117"/>
      <c r="IM7" s="117"/>
      <c r="IN7" s="117"/>
      <c r="IO7" s="117"/>
      <c r="IP7" s="117"/>
      <c r="IQ7" s="117"/>
      <c r="IR7" s="117"/>
      <c r="IS7" s="117"/>
      <c r="IT7" s="117"/>
      <c r="IU7" s="117"/>
    </row>
    <row r="8" s="69" customFormat="1" ht="25" customHeight="1" spans="1:255">
      <c r="A8" s="87" t="s">
        <v>158</v>
      </c>
      <c r="B8" s="88">
        <f t="shared" si="0"/>
        <v>78</v>
      </c>
      <c r="C8" s="88">
        <v>82</v>
      </c>
      <c r="D8" s="88">
        <f>C8+4</f>
        <v>86</v>
      </c>
      <c r="E8" s="88">
        <f t="shared" ref="E8:G8" si="3">D8+6</f>
        <v>92</v>
      </c>
      <c r="F8" s="88">
        <f t="shared" si="3"/>
        <v>98</v>
      </c>
      <c r="G8" s="88">
        <f t="shared" si="3"/>
        <v>104</v>
      </c>
      <c r="H8" s="89"/>
      <c r="I8" s="116"/>
      <c r="J8" s="114"/>
      <c r="K8" s="114"/>
      <c r="L8" s="114"/>
      <c r="M8" s="114"/>
      <c r="N8" s="114"/>
      <c r="O8" s="115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117"/>
      <c r="CC8" s="117"/>
      <c r="CD8" s="117"/>
      <c r="CE8" s="117"/>
      <c r="CF8" s="117"/>
      <c r="CG8" s="117"/>
      <c r="CH8" s="117"/>
      <c r="CI8" s="117"/>
      <c r="CJ8" s="117"/>
      <c r="CK8" s="117"/>
      <c r="CL8" s="117"/>
      <c r="CM8" s="117"/>
      <c r="CN8" s="117"/>
      <c r="CO8" s="117"/>
      <c r="CP8" s="117"/>
      <c r="CQ8" s="117"/>
      <c r="CR8" s="117"/>
      <c r="CS8" s="117"/>
      <c r="CT8" s="117"/>
      <c r="CU8" s="117"/>
      <c r="CV8" s="117"/>
      <c r="CW8" s="117"/>
      <c r="CX8" s="117"/>
      <c r="CY8" s="117"/>
      <c r="CZ8" s="117"/>
      <c r="DA8" s="117"/>
      <c r="DB8" s="117"/>
      <c r="DC8" s="117"/>
      <c r="DD8" s="117"/>
      <c r="DE8" s="117"/>
      <c r="DF8" s="117"/>
      <c r="DG8" s="117"/>
      <c r="DH8" s="117"/>
      <c r="DI8" s="117"/>
      <c r="DJ8" s="117"/>
      <c r="DK8" s="117"/>
      <c r="DL8" s="117"/>
      <c r="DM8" s="117"/>
      <c r="DN8" s="117"/>
      <c r="DO8" s="117"/>
      <c r="DP8" s="117"/>
      <c r="DQ8" s="117"/>
      <c r="DR8" s="117"/>
      <c r="DS8" s="117"/>
      <c r="DT8" s="117"/>
      <c r="DU8" s="117"/>
      <c r="DV8" s="117"/>
      <c r="DW8" s="117"/>
      <c r="DX8" s="117"/>
      <c r="DY8" s="117"/>
      <c r="DZ8" s="117"/>
      <c r="EA8" s="117"/>
      <c r="EB8" s="117"/>
      <c r="EC8" s="117"/>
      <c r="ED8" s="117"/>
      <c r="EE8" s="117"/>
      <c r="EF8" s="117"/>
      <c r="EG8" s="117"/>
      <c r="EH8" s="117"/>
      <c r="EI8" s="117"/>
      <c r="EJ8" s="117"/>
      <c r="EK8" s="117"/>
      <c r="EL8" s="117"/>
      <c r="EM8" s="117"/>
      <c r="EN8" s="117"/>
      <c r="EO8" s="117"/>
      <c r="EP8" s="117"/>
      <c r="EQ8" s="117"/>
      <c r="ER8" s="117"/>
      <c r="ES8" s="117"/>
      <c r="ET8" s="117"/>
      <c r="EU8" s="117"/>
      <c r="EV8" s="117"/>
      <c r="EW8" s="117"/>
      <c r="EX8" s="117"/>
      <c r="EY8" s="117"/>
      <c r="EZ8" s="117"/>
      <c r="FA8" s="117"/>
      <c r="FB8" s="117"/>
      <c r="FC8" s="117"/>
      <c r="FD8" s="117"/>
      <c r="FE8" s="117"/>
      <c r="FF8" s="117"/>
      <c r="FG8" s="117"/>
      <c r="FH8" s="117"/>
      <c r="FI8" s="117"/>
      <c r="FJ8" s="117"/>
      <c r="FK8" s="117"/>
      <c r="FL8" s="117"/>
      <c r="FM8" s="117"/>
      <c r="FN8" s="117"/>
      <c r="FO8" s="117"/>
      <c r="FP8" s="117"/>
      <c r="FQ8" s="117"/>
      <c r="FR8" s="117"/>
      <c r="FS8" s="117"/>
      <c r="FT8" s="117"/>
      <c r="FU8" s="117"/>
      <c r="FV8" s="117"/>
      <c r="FW8" s="117"/>
      <c r="FX8" s="117"/>
      <c r="FY8" s="117"/>
      <c r="FZ8" s="117"/>
      <c r="GA8" s="117"/>
      <c r="GB8" s="117"/>
      <c r="GC8" s="117"/>
      <c r="GD8" s="117"/>
      <c r="GE8" s="117"/>
      <c r="GF8" s="117"/>
      <c r="GG8" s="117"/>
      <c r="GH8" s="117"/>
      <c r="GI8" s="117"/>
      <c r="GJ8" s="117"/>
      <c r="GK8" s="117"/>
      <c r="GL8" s="117"/>
      <c r="GM8" s="117"/>
      <c r="GN8" s="117"/>
      <c r="GO8" s="117"/>
      <c r="GP8" s="117"/>
      <c r="GQ8" s="117"/>
      <c r="GR8" s="117"/>
      <c r="GS8" s="117"/>
      <c r="GT8" s="117"/>
      <c r="GU8" s="117"/>
      <c r="GV8" s="117"/>
      <c r="GW8" s="117"/>
      <c r="GX8" s="117"/>
      <c r="GY8" s="117"/>
      <c r="GZ8" s="117"/>
      <c r="HA8" s="117"/>
      <c r="HB8" s="117"/>
      <c r="HC8" s="117"/>
      <c r="HD8" s="117"/>
      <c r="HE8" s="117"/>
      <c r="HF8" s="117"/>
      <c r="HG8" s="117"/>
      <c r="HH8" s="117"/>
      <c r="HI8" s="117"/>
      <c r="HJ8" s="117"/>
      <c r="HK8" s="117"/>
      <c r="HL8" s="117"/>
      <c r="HM8" s="117"/>
      <c r="HN8" s="117"/>
      <c r="HO8" s="117"/>
      <c r="HP8" s="117"/>
      <c r="HQ8" s="117"/>
      <c r="HR8" s="117"/>
      <c r="HS8" s="117"/>
      <c r="HT8" s="117"/>
      <c r="HU8" s="117"/>
      <c r="HV8" s="117"/>
      <c r="HW8" s="117"/>
      <c r="HX8" s="117"/>
      <c r="HY8" s="117"/>
      <c r="HZ8" s="117"/>
      <c r="IA8" s="117"/>
      <c r="IB8" s="117"/>
      <c r="IC8" s="117"/>
      <c r="ID8" s="117"/>
      <c r="IE8" s="117"/>
      <c r="IF8" s="117"/>
      <c r="IG8" s="117"/>
      <c r="IH8" s="117"/>
      <c r="II8" s="117"/>
      <c r="IJ8" s="117"/>
      <c r="IK8" s="117"/>
      <c r="IL8" s="117"/>
      <c r="IM8" s="117"/>
      <c r="IN8" s="117"/>
      <c r="IO8" s="117"/>
      <c r="IP8" s="117"/>
      <c r="IQ8" s="117"/>
      <c r="IR8" s="117"/>
      <c r="IS8" s="117"/>
      <c r="IT8" s="117"/>
      <c r="IU8" s="117"/>
    </row>
    <row r="9" s="69" customFormat="1" ht="25" customHeight="1" spans="1:255">
      <c r="A9" s="87" t="s">
        <v>160</v>
      </c>
      <c r="B9" s="88">
        <f>C9-1.5</f>
        <v>45.5</v>
      </c>
      <c r="C9" s="88">
        <v>47</v>
      </c>
      <c r="D9" s="88">
        <f t="shared" ref="D9:G9" si="4">C9+2.2</f>
        <v>49.2</v>
      </c>
      <c r="E9" s="88">
        <f t="shared" si="4"/>
        <v>51.4</v>
      </c>
      <c r="F9" s="88">
        <f t="shared" si="4"/>
        <v>53.6</v>
      </c>
      <c r="G9" s="88">
        <f t="shared" si="4"/>
        <v>55.8</v>
      </c>
      <c r="H9" s="89"/>
      <c r="I9" s="116"/>
      <c r="J9" s="114"/>
      <c r="K9" s="114"/>
      <c r="L9" s="114"/>
      <c r="M9" s="114"/>
      <c r="N9" s="114"/>
      <c r="O9" s="115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7"/>
      <c r="CJ9" s="117"/>
      <c r="CK9" s="117"/>
      <c r="CL9" s="117"/>
      <c r="CM9" s="117"/>
      <c r="CN9" s="117"/>
      <c r="CO9" s="117"/>
      <c r="CP9" s="117"/>
      <c r="CQ9" s="117"/>
      <c r="CR9" s="117"/>
      <c r="CS9" s="117"/>
      <c r="CT9" s="117"/>
      <c r="CU9" s="117"/>
      <c r="CV9" s="117"/>
      <c r="CW9" s="117"/>
      <c r="CX9" s="117"/>
      <c r="CY9" s="117"/>
      <c r="CZ9" s="117"/>
      <c r="DA9" s="117"/>
      <c r="DB9" s="117"/>
      <c r="DC9" s="117"/>
      <c r="DD9" s="117"/>
      <c r="DE9" s="117"/>
      <c r="DF9" s="117"/>
      <c r="DG9" s="117"/>
      <c r="DH9" s="117"/>
      <c r="DI9" s="117"/>
      <c r="DJ9" s="117"/>
      <c r="DK9" s="117"/>
      <c r="DL9" s="117"/>
      <c r="DM9" s="117"/>
      <c r="DN9" s="117"/>
      <c r="DO9" s="117"/>
      <c r="DP9" s="117"/>
      <c r="DQ9" s="117"/>
      <c r="DR9" s="117"/>
      <c r="DS9" s="117"/>
      <c r="DT9" s="117"/>
      <c r="DU9" s="117"/>
      <c r="DV9" s="117"/>
      <c r="DW9" s="117"/>
      <c r="DX9" s="117"/>
      <c r="DY9" s="117"/>
      <c r="DZ9" s="117"/>
      <c r="EA9" s="117"/>
      <c r="EB9" s="117"/>
      <c r="EC9" s="117"/>
      <c r="ED9" s="117"/>
      <c r="EE9" s="117"/>
      <c r="EF9" s="117"/>
      <c r="EG9" s="117"/>
      <c r="EH9" s="117"/>
      <c r="EI9" s="117"/>
      <c r="EJ9" s="117"/>
      <c r="EK9" s="117"/>
      <c r="EL9" s="117"/>
      <c r="EM9" s="117"/>
      <c r="EN9" s="117"/>
      <c r="EO9" s="117"/>
      <c r="EP9" s="117"/>
      <c r="EQ9" s="117"/>
      <c r="ER9" s="117"/>
      <c r="ES9" s="117"/>
      <c r="ET9" s="117"/>
      <c r="EU9" s="117"/>
      <c r="EV9" s="117"/>
      <c r="EW9" s="117"/>
      <c r="EX9" s="117"/>
      <c r="EY9" s="117"/>
      <c r="EZ9" s="117"/>
      <c r="FA9" s="117"/>
      <c r="FB9" s="117"/>
      <c r="FC9" s="117"/>
      <c r="FD9" s="117"/>
      <c r="FE9" s="117"/>
      <c r="FF9" s="117"/>
      <c r="FG9" s="117"/>
      <c r="FH9" s="117"/>
      <c r="FI9" s="117"/>
      <c r="FJ9" s="117"/>
      <c r="FK9" s="117"/>
      <c r="FL9" s="117"/>
      <c r="FM9" s="117"/>
      <c r="FN9" s="117"/>
      <c r="FO9" s="117"/>
      <c r="FP9" s="117"/>
      <c r="FQ9" s="117"/>
      <c r="FR9" s="117"/>
      <c r="FS9" s="117"/>
      <c r="FT9" s="117"/>
      <c r="FU9" s="117"/>
      <c r="FV9" s="117"/>
      <c r="FW9" s="117"/>
      <c r="FX9" s="117"/>
      <c r="FY9" s="117"/>
      <c r="FZ9" s="117"/>
      <c r="GA9" s="117"/>
      <c r="GB9" s="117"/>
      <c r="GC9" s="117"/>
      <c r="GD9" s="117"/>
      <c r="GE9" s="117"/>
      <c r="GF9" s="117"/>
      <c r="GG9" s="117"/>
      <c r="GH9" s="117"/>
      <c r="GI9" s="117"/>
      <c r="GJ9" s="117"/>
      <c r="GK9" s="117"/>
      <c r="GL9" s="117"/>
      <c r="GM9" s="117"/>
      <c r="GN9" s="117"/>
      <c r="GO9" s="117"/>
      <c r="GP9" s="117"/>
      <c r="GQ9" s="117"/>
      <c r="GR9" s="117"/>
      <c r="GS9" s="117"/>
      <c r="GT9" s="117"/>
      <c r="GU9" s="117"/>
      <c r="GV9" s="117"/>
      <c r="GW9" s="117"/>
      <c r="GX9" s="117"/>
      <c r="GY9" s="117"/>
      <c r="GZ9" s="117"/>
      <c r="HA9" s="117"/>
      <c r="HB9" s="117"/>
      <c r="HC9" s="117"/>
      <c r="HD9" s="117"/>
      <c r="HE9" s="117"/>
      <c r="HF9" s="117"/>
      <c r="HG9" s="117"/>
      <c r="HH9" s="117"/>
      <c r="HI9" s="117"/>
      <c r="HJ9" s="117"/>
      <c r="HK9" s="117"/>
      <c r="HL9" s="117"/>
      <c r="HM9" s="117"/>
      <c r="HN9" s="117"/>
      <c r="HO9" s="117"/>
      <c r="HP9" s="117"/>
      <c r="HQ9" s="117"/>
      <c r="HR9" s="117"/>
      <c r="HS9" s="117"/>
      <c r="HT9" s="117"/>
      <c r="HU9" s="117"/>
      <c r="HV9" s="117"/>
      <c r="HW9" s="117"/>
      <c r="HX9" s="117"/>
      <c r="HY9" s="117"/>
      <c r="HZ9" s="117"/>
      <c r="IA9" s="117"/>
      <c r="IB9" s="117"/>
      <c r="IC9" s="117"/>
      <c r="ID9" s="117"/>
      <c r="IE9" s="117"/>
      <c r="IF9" s="117"/>
      <c r="IG9" s="117"/>
      <c r="IH9" s="117"/>
      <c r="II9" s="117"/>
      <c r="IJ9" s="117"/>
      <c r="IK9" s="117"/>
      <c r="IL9" s="117"/>
      <c r="IM9" s="117"/>
      <c r="IN9" s="117"/>
      <c r="IO9" s="117"/>
      <c r="IP9" s="117"/>
      <c r="IQ9" s="117"/>
      <c r="IR9" s="117"/>
      <c r="IS9" s="117"/>
      <c r="IT9" s="117"/>
      <c r="IU9" s="117"/>
    </row>
    <row r="10" s="69" customFormat="1" ht="25" customHeight="1" spans="1:255">
      <c r="A10" s="90" t="s">
        <v>163</v>
      </c>
      <c r="B10" s="88">
        <f>C10-1.5</f>
        <v>36.5</v>
      </c>
      <c r="C10" s="88">
        <v>38</v>
      </c>
      <c r="D10" s="88">
        <f t="shared" ref="D10:G10" si="5">C10+1.5</f>
        <v>39.5</v>
      </c>
      <c r="E10" s="88">
        <f t="shared" si="5"/>
        <v>41</v>
      </c>
      <c r="F10" s="88">
        <f t="shared" si="5"/>
        <v>42.5</v>
      </c>
      <c r="G10" s="88">
        <f t="shared" si="5"/>
        <v>44</v>
      </c>
      <c r="H10" s="89"/>
      <c r="I10" s="116"/>
      <c r="J10" s="114"/>
      <c r="K10" s="114"/>
      <c r="L10" s="114"/>
      <c r="M10" s="114"/>
      <c r="N10" s="114"/>
      <c r="O10" s="115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7"/>
      <c r="CF10" s="117"/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7"/>
      <c r="DU10" s="117"/>
      <c r="DV10" s="117"/>
      <c r="DW10" s="117"/>
      <c r="DX10" s="117"/>
      <c r="DY10" s="117"/>
      <c r="DZ10" s="117"/>
      <c r="EA10" s="117"/>
      <c r="EB10" s="117"/>
      <c r="EC10" s="117"/>
      <c r="ED10" s="117"/>
      <c r="EE10" s="117"/>
      <c r="EF10" s="117"/>
      <c r="EG10" s="117"/>
      <c r="EH10" s="117"/>
      <c r="EI10" s="117"/>
      <c r="EJ10" s="117"/>
      <c r="EK10" s="117"/>
      <c r="EL10" s="117"/>
      <c r="EM10" s="117"/>
      <c r="EN10" s="117"/>
      <c r="EO10" s="117"/>
      <c r="EP10" s="117"/>
      <c r="EQ10" s="117"/>
      <c r="ER10" s="117"/>
      <c r="ES10" s="117"/>
      <c r="ET10" s="117"/>
      <c r="EU10" s="117"/>
      <c r="EV10" s="117"/>
      <c r="EW10" s="117"/>
      <c r="EX10" s="117"/>
      <c r="EY10" s="117"/>
      <c r="EZ10" s="117"/>
      <c r="FA10" s="117"/>
      <c r="FB10" s="117"/>
      <c r="FC10" s="117"/>
      <c r="FD10" s="117"/>
      <c r="FE10" s="117"/>
      <c r="FF10" s="117"/>
      <c r="FG10" s="117"/>
      <c r="FH10" s="117"/>
      <c r="FI10" s="117"/>
      <c r="FJ10" s="117"/>
      <c r="FK10" s="117"/>
      <c r="FL10" s="117"/>
      <c r="FM10" s="117"/>
      <c r="FN10" s="117"/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  <c r="FY10" s="117"/>
      <c r="FZ10" s="117"/>
      <c r="GA10" s="117"/>
      <c r="GB10" s="117"/>
      <c r="GC10" s="117"/>
      <c r="GD10" s="11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7"/>
      <c r="GX10" s="117"/>
      <c r="GY10" s="117"/>
      <c r="GZ10" s="117"/>
      <c r="HA10" s="117"/>
      <c r="HB10" s="117"/>
      <c r="HC10" s="117"/>
      <c r="HD10" s="117"/>
      <c r="HE10" s="117"/>
      <c r="HF10" s="117"/>
      <c r="HG10" s="117"/>
      <c r="HH10" s="117"/>
      <c r="HI10" s="117"/>
      <c r="HJ10" s="117"/>
      <c r="HK10" s="117"/>
      <c r="HL10" s="117"/>
      <c r="HM10" s="117"/>
      <c r="HN10" s="117"/>
      <c r="HO10" s="117"/>
      <c r="HP10" s="117"/>
      <c r="HQ10" s="117"/>
      <c r="HR10" s="117"/>
      <c r="HS10" s="117"/>
      <c r="HT10" s="117"/>
      <c r="HU10" s="117"/>
      <c r="HV10" s="117"/>
      <c r="HW10" s="117"/>
      <c r="HX10" s="117"/>
      <c r="HY10" s="117"/>
      <c r="HZ10" s="117"/>
      <c r="IA10" s="117"/>
      <c r="IB10" s="117"/>
      <c r="IC10" s="117"/>
      <c r="ID10" s="117"/>
      <c r="IE10" s="117"/>
      <c r="IF10" s="117"/>
      <c r="IG10" s="117"/>
      <c r="IH10" s="117"/>
      <c r="II10" s="117"/>
      <c r="IJ10" s="117"/>
      <c r="IK10" s="117"/>
      <c r="IL10" s="117"/>
      <c r="IM10" s="117"/>
      <c r="IN10" s="117"/>
      <c r="IO10" s="117"/>
      <c r="IP10" s="117"/>
      <c r="IQ10" s="117"/>
      <c r="IR10" s="117"/>
      <c r="IS10" s="117"/>
      <c r="IT10" s="117"/>
      <c r="IU10" s="117"/>
    </row>
    <row r="11" s="69" customFormat="1" ht="25" customHeight="1" spans="1:255">
      <c r="A11" s="90" t="s">
        <v>164</v>
      </c>
      <c r="B11" s="88">
        <f>C11-1</f>
        <v>14.5</v>
      </c>
      <c r="C11" s="88">
        <v>15.5</v>
      </c>
      <c r="D11" s="88">
        <f t="shared" ref="D11:G11" si="6">C11+1</f>
        <v>16.5</v>
      </c>
      <c r="E11" s="88">
        <f t="shared" si="6"/>
        <v>17.5</v>
      </c>
      <c r="F11" s="88">
        <f t="shared" si="6"/>
        <v>18.5</v>
      </c>
      <c r="G11" s="88">
        <f t="shared" si="6"/>
        <v>19.5</v>
      </c>
      <c r="H11" s="89"/>
      <c r="I11" s="116"/>
      <c r="J11" s="114"/>
      <c r="K11" s="114"/>
      <c r="L11" s="114"/>
      <c r="M11" s="114"/>
      <c r="N11" s="114"/>
      <c r="O11" s="115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7"/>
      <c r="CB11" s="117"/>
      <c r="CC11" s="117"/>
      <c r="CD11" s="117"/>
      <c r="CE11" s="117"/>
      <c r="CF11" s="117"/>
      <c r="CG11" s="117"/>
      <c r="CH11" s="117"/>
      <c r="CI11" s="117"/>
      <c r="CJ11" s="117"/>
      <c r="CK11" s="117"/>
      <c r="CL11" s="117"/>
      <c r="CM11" s="117"/>
      <c r="CN11" s="117"/>
      <c r="CO11" s="117"/>
      <c r="CP11" s="117"/>
      <c r="CQ11" s="117"/>
      <c r="CR11" s="117"/>
      <c r="CS11" s="117"/>
      <c r="CT11" s="117"/>
      <c r="CU11" s="117"/>
      <c r="CV11" s="117"/>
      <c r="CW11" s="117"/>
      <c r="CX11" s="117"/>
      <c r="CY11" s="117"/>
      <c r="CZ11" s="117"/>
      <c r="DA11" s="117"/>
      <c r="DB11" s="117"/>
      <c r="DC11" s="117"/>
      <c r="DD11" s="117"/>
      <c r="DE11" s="117"/>
      <c r="DF11" s="117"/>
      <c r="DG11" s="117"/>
      <c r="DH11" s="117"/>
      <c r="DI11" s="117"/>
      <c r="DJ11" s="117"/>
      <c r="DK11" s="117"/>
      <c r="DL11" s="117"/>
      <c r="DM11" s="117"/>
      <c r="DN11" s="117"/>
      <c r="DO11" s="117"/>
      <c r="DP11" s="117"/>
      <c r="DQ11" s="117"/>
      <c r="DR11" s="117"/>
      <c r="DS11" s="117"/>
      <c r="DT11" s="117"/>
      <c r="DU11" s="117"/>
      <c r="DV11" s="117"/>
      <c r="DW11" s="117"/>
      <c r="DX11" s="117"/>
      <c r="DY11" s="117"/>
      <c r="DZ11" s="117"/>
      <c r="EA11" s="117"/>
      <c r="EB11" s="117"/>
      <c r="EC11" s="117"/>
      <c r="ED11" s="117"/>
      <c r="EE11" s="117"/>
      <c r="EF11" s="117"/>
      <c r="EG11" s="117"/>
      <c r="EH11" s="117"/>
      <c r="EI11" s="117"/>
      <c r="EJ11" s="117"/>
      <c r="EK11" s="117"/>
      <c r="EL11" s="117"/>
      <c r="EM11" s="117"/>
      <c r="EN11" s="117"/>
      <c r="EO11" s="117"/>
      <c r="EP11" s="117"/>
      <c r="EQ11" s="117"/>
      <c r="ER11" s="117"/>
      <c r="ES11" s="117"/>
      <c r="ET11" s="117"/>
      <c r="EU11" s="117"/>
      <c r="EV11" s="117"/>
      <c r="EW11" s="117"/>
      <c r="EX11" s="117"/>
      <c r="EY11" s="117"/>
      <c r="EZ11" s="117"/>
      <c r="FA11" s="117"/>
      <c r="FB11" s="117"/>
      <c r="FC11" s="117"/>
      <c r="FD11" s="117"/>
      <c r="FE11" s="117"/>
      <c r="FF11" s="117"/>
      <c r="FG11" s="117"/>
      <c r="FH11" s="117"/>
      <c r="FI11" s="117"/>
      <c r="FJ11" s="117"/>
      <c r="FK11" s="117"/>
      <c r="FL11" s="117"/>
      <c r="FM11" s="117"/>
      <c r="FN11" s="117"/>
      <c r="FO11" s="117"/>
      <c r="FP11" s="117"/>
      <c r="FQ11" s="117"/>
      <c r="FR11" s="117"/>
      <c r="FS11" s="117"/>
      <c r="FT11" s="117"/>
      <c r="FU11" s="117"/>
      <c r="FV11" s="117"/>
      <c r="FW11" s="117"/>
      <c r="FX11" s="117"/>
      <c r="FY11" s="117"/>
      <c r="FZ11" s="117"/>
      <c r="GA11" s="117"/>
      <c r="GB11" s="117"/>
      <c r="GC11" s="117"/>
      <c r="GD11" s="117"/>
      <c r="GE11" s="117"/>
      <c r="GF11" s="117"/>
      <c r="GG11" s="117"/>
      <c r="GH11" s="117"/>
      <c r="GI11" s="117"/>
      <c r="GJ11" s="117"/>
      <c r="GK11" s="117"/>
      <c r="GL11" s="117"/>
      <c r="GM11" s="117"/>
      <c r="GN11" s="117"/>
      <c r="GO11" s="117"/>
      <c r="GP11" s="117"/>
      <c r="GQ11" s="117"/>
      <c r="GR11" s="117"/>
      <c r="GS11" s="117"/>
      <c r="GT11" s="117"/>
      <c r="GU11" s="117"/>
      <c r="GV11" s="117"/>
      <c r="GW11" s="117"/>
      <c r="GX11" s="117"/>
      <c r="GY11" s="117"/>
      <c r="GZ11" s="117"/>
      <c r="HA11" s="117"/>
      <c r="HB11" s="117"/>
      <c r="HC11" s="117"/>
      <c r="HD11" s="117"/>
      <c r="HE11" s="117"/>
      <c r="HF11" s="117"/>
      <c r="HG11" s="117"/>
      <c r="HH11" s="117"/>
      <c r="HI11" s="117"/>
      <c r="HJ11" s="117"/>
      <c r="HK11" s="117"/>
      <c r="HL11" s="117"/>
      <c r="HM11" s="117"/>
      <c r="HN11" s="117"/>
      <c r="HO11" s="117"/>
      <c r="HP11" s="117"/>
      <c r="HQ11" s="117"/>
      <c r="HR11" s="117"/>
      <c r="HS11" s="117"/>
      <c r="HT11" s="117"/>
      <c r="HU11" s="117"/>
      <c r="HV11" s="117"/>
      <c r="HW11" s="117"/>
      <c r="HX11" s="117"/>
      <c r="HY11" s="117"/>
      <c r="HZ11" s="117"/>
      <c r="IA11" s="117"/>
      <c r="IB11" s="117"/>
      <c r="IC11" s="117"/>
      <c r="ID11" s="117"/>
      <c r="IE11" s="117"/>
      <c r="IF11" s="117"/>
      <c r="IG11" s="117"/>
      <c r="IH11" s="117"/>
      <c r="II11" s="117"/>
      <c r="IJ11" s="117"/>
      <c r="IK11" s="117"/>
      <c r="IL11" s="117"/>
      <c r="IM11" s="117"/>
      <c r="IN11" s="117"/>
      <c r="IO11" s="117"/>
      <c r="IP11" s="117"/>
      <c r="IQ11" s="117"/>
      <c r="IR11" s="117"/>
      <c r="IS11" s="117"/>
      <c r="IT11" s="117"/>
      <c r="IU11" s="117"/>
    </row>
    <row r="12" s="69" customFormat="1" ht="25" customHeight="1" spans="1:255">
      <c r="A12" s="87" t="s">
        <v>166</v>
      </c>
      <c r="B12" s="88">
        <f>C12-0.8</f>
        <v>17.2</v>
      </c>
      <c r="C12" s="88">
        <v>18</v>
      </c>
      <c r="D12" s="88">
        <f>C12+0.8</f>
        <v>18.8</v>
      </c>
      <c r="E12" s="88">
        <f t="shared" ref="E12:G12" si="7">D12+1.2</f>
        <v>20</v>
      </c>
      <c r="F12" s="88">
        <f t="shared" si="7"/>
        <v>21.2</v>
      </c>
      <c r="G12" s="88">
        <f t="shared" si="7"/>
        <v>22.4</v>
      </c>
      <c r="H12" s="89"/>
      <c r="I12" s="116"/>
      <c r="J12" s="114"/>
      <c r="K12" s="114"/>
      <c r="L12" s="114"/>
      <c r="M12" s="114"/>
      <c r="N12" s="114"/>
      <c r="O12" s="115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  <c r="BM12" s="117"/>
      <c r="BN12" s="117"/>
      <c r="BO12" s="117"/>
      <c r="BP12" s="117"/>
      <c r="BQ12" s="117"/>
      <c r="BR12" s="117"/>
      <c r="BS12" s="117"/>
      <c r="BT12" s="117"/>
      <c r="BU12" s="117"/>
      <c r="BV12" s="117"/>
      <c r="BW12" s="117"/>
      <c r="BX12" s="117"/>
      <c r="BY12" s="117"/>
      <c r="BZ12" s="117"/>
      <c r="CA12" s="117"/>
      <c r="CB12" s="117"/>
      <c r="CC12" s="117"/>
      <c r="CD12" s="117"/>
      <c r="CE12" s="117"/>
      <c r="CF12" s="117"/>
      <c r="CG12" s="117"/>
      <c r="CH12" s="117"/>
      <c r="CI12" s="117"/>
      <c r="CJ12" s="117"/>
      <c r="CK12" s="117"/>
      <c r="CL12" s="117"/>
      <c r="CM12" s="117"/>
      <c r="CN12" s="117"/>
      <c r="CO12" s="117"/>
      <c r="CP12" s="117"/>
      <c r="CQ12" s="117"/>
      <c r="CR12" s="117"/>
      <c r="CS12" s="117"/>
      <c r="CT12" s="117"/>
      <c r="CU12" s="117"/>
      <c r="CV12" s="117"/>
      <c r="CW12" s="117"/>
      <c r="CX12" s="117"/>
      <c r="CY12" s="117"/>
      <c r="CZ12" s="117"/>
      <c r="DA12" s="117"/>
      <c r="DB12" s="117"/>
      <c r="DC12" s="117"/>
      <c r="DD12" s="117"/>
      <c r="DE12" s="117"/>
      <c r="DF12" s="117"/>
      <c r="DG12" s="117"/>
      <c r="DH12" s="117"/>
      <c r="DI12" s="117"/>
      <c r="DJ12" s="117"/>
      <c r="DK12" s="117"/>
      <c r="DL12" s="117"/>
      <c r="DM12" s="117"/>
      <c r="DN12" s="117"/>
      <c r="DO12" s="117"/>
      <c r="DP12" s="117"/>
      <c r="DQ12" s="117"/>
      <c r="DR12" s="117"/>
      <c r="DS12" s="117"/>
      <c r="DT12" s="117"/>
      <c r="DU12" s="117"/>
      <c r="DV12" s="117"/>
      <c r="DW12" s="117"/>
      <c r="DX12" s="117"/>
      <c r="DY12" s="117"/>
      <c r="DZ12" s="117"/>
      <c r="EA12" s="117"/>
      <c r="EB12" s="117"/>
      <c r="EC12" s="117"/>
      <c r="ED12" s="117"/>
      <c r="EE12" s="117"/>
      <c r="EF12" s="117"/>
      <c r="EG12" s="117"/>
      <c r="EH12" s="117"/>
      <c r="EI12" s="117"/>
      <c r="EJ12" s="117"/>
      <c r="EK12" s="117"/>
      <c r="EL12" s="117"/>
      <c r="EM12" s="117"/>
      <c r="EN12" s="117"/>
      <c r="EO12" s="117"/>
      <c r="EP12" s="117"/>
      <c r="EQ12" s="117"/>
      <c r="ER12" s="117"/>
      <c r="ES12" s="117"/>
      <c r="ET12" s="117"/>
      <c r="EU12" s="117"/>
      <c r="EV12" s="117"/>
      <c r="EW12" s="117"/>
      <c r="EX12" s="117"/>
      <c r="EY12" s="117"/>
      <c r="EZ12" s="117"/>
      <c r="FA12" s="117"/>
      <c r="FB12" s="117"/>
      <c r="FC12" s="117"/>
      <c r="FD12" s="117"/>
      <c r="FE12" s="117"/>
      <c r="FF12" s="117"/>
      <c r="FG12" s="117"/>
      <c r="FH12" s="117"/>
      <c r="FI12" s="117"/>
      <c r="FJ12" s="117"/>
      <c r="FK12" s="117"/>
      <c r="FL12" s="117"/>
      <c r="FM12" s="117"/>
      <c r="FN12" s="117"/>
      <c r="FO12" s="117"/>
      <c r="FP12" s="117"/>
      <c r="FQ12" s="117"/>
      <c r="FR12" s="117"/>
      <c r="FS12" s="117"/>
      <c r="FT12" s="117"/>
      <c r="FU12" s="117"/>
      <c r="FV12" s="117"/>
      <c r="FW12" s="117"/>
      <c r="FX12" s="117"/>
      <c r="FY12" s="117"/>
      <c r="FZ12" s="117"/>
      <c r="GA12" s="117"/>
      <c r="GB12" s="117"/>
      <c r="GC12" s="117"/>
      <c r="GD12" s="117"/>
      <c r="GE12" s="117"/>
      <c r="GF12" s="117"/>
      <c r="GG12" s="117"/>
      <c r="GH12" s="117"/>
      <c r="GI12" s="117"/>
      <c r="GJ12" s="117"/>
      <c r="GK12" s="117"/>
      <c r="GL12" s="117"/>
      <c r="GM12" s="117"/>
      <c r="GN12" s="117"/>
      <c r="GO12" s="117"/>
      <c r="GP12" s="117"/>
      <c r="GQ12" s="117"/>
      <c r="GR12" s="117"/>
      <c r="GS12" s="117"/>
      <c r="GT12" s="117"/>
      <c r="GU12" s="117"/>
      <c r="GV12" s="117"/>
      <c r="GW12" s="117"/>
      <c r="GX12" s="117"/>
      <c r="GY12" s="117"/>
      <c r="GZ12" s="117"/>
      <c r="HA12" s="117"/>
      <c r="HB12" s="117"/>
      <c r="HC12" s="117"/>
      <c r="HD12" s="117"/>
      <c r="HE12" s="117"/>
      <c r="HF12" s="117"/>
      <c r="HG12" s="117"/>
      <c r="HH12" s="117"/>
      <c r="HI12" s="117"/>
      <c r="HJ12" s="117"/>
      <c r="HK12" s="117"/>
      <c r="HL12" s="117"/>
      <c r="HM12" s="117"/>
      <c r="HN12" s="117"/>
      <c r="HO12" s="117"/>
      <c r="HP12" s="117"/>
      <c r="HQ12" s="117"/>
      <c r="HR12" s="117"/>
      <c r="HS12" s="117"/>
      <c r="HT12" s="117"/>
      <c r="HU12" s="117"/>
      <c r="HV12" s="117"/>
      <c r="HW12" s="117"/>
      <c r="HX12" s="117"/>
      <c r="HY12" s="117"/>
      <c r="HZ12" s="117"/>
      <c r="IA12" s="117"/>
      <c r="IB12" s="117"/>
      <c r="IC12" s="117"/>
      <c r="ID12" s="117"/>
      <c r="IE12" s="117"/>
      <c r="IF12" s="117"/>
      <c r="IG12" s="117"/>
      <c r="IH12" s="117"/>
      <c r="II12" s="117"/>
      <c r="IJ12" s="117"/>
      <c r="IK12" s="117"/>
      <c r="IL12" s="117"/>
      <c r="IM12" s="117"/>
      <c r="IN12" s="117"/>
      <c r="IO12" s="117"/>
      <c r="IP12" s="117"/>
      <c r="IQ12" s="117"/>
      <c r="IR12" s="117"/>
      <c r="IS12" s="117"/>
      <c r="IT12" s="117"/>
      <c r="IU12" s="117"/>
    </row>
    <row r="13" s="69" customFormat="1" ht="25" customHeight="1" spans="1:255">
      <c r="A13" s="90" t="s">
        <v>167</v>
      </c>
      <c r="B13" s="91">
        <f>C13-0.8</f>
        <v>15.2</v>
      </c>
      <c r="C13" s="88">
        <v>16</v>
      </c>
      <c r="D13" s="91">
        <f>C13+0.8</f>
        <v>16.8</v>
      </c>
      <c r="E13" s="91">
        <f t="shared" ref="E13:G13" si="8">D13+1</f>
        <v>17.8</v>
      </c>
      <c r="F13" s="91">
        <f t="shared" si="8"/>
        <v>18.8</v>
      </c>
      <c r="G13" s="91">
        <f t="shared" si="8"/>
        <v>19.8</v>
      </c>
      <c r="H13" s="89"/>
      <c r="I13" s="116"/>
      <c r="J13" s="114"/>
      <c r="K13" s="114"/>
      <c r="L13" s="114"/>
      <c r="M13" s="114"/>
      <c r="N13" s="114"/>
      <c r="O13" s="115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  <c r="DC13" s="117"/>
      <c r="DD13" s="117"/>
      <c r="DE13" s="117"/>
      <c r="DF13" s="117"/>
      <c r="DG13" s="117"/>
      <c r="DH13" s="117"/>
      <c r="DI13" s="117"/>
      <c r="DJ13" s="117"/>
      <c r="DK13" s="117"/>
      <c r="DL13" s="117"/>
      <c r="DM13" s="117"/>
      <c r="DN13" s="117"/>
      <c r="DO13" s="117"/>
      <c r="DP13" s="117"/>
      <c r="DQ13" s="117"/>
      <c r="DR13" s="117"/>
      <c r="DS13" s="117"/>
      <c r="DT13" s="117"/>
      <c r="DU13" s="117"/>
      <c r="DV13" s="117"/>
      <c r="DW13" s="117"/>
      <c r="DX13" s="117"/>
      <c r="DY13" s="117"/>
      <c r="DZ13" s="117"/>
      <c r="EA13" s="117"/>
      <c r="EB13" s="117"/>
      <c r="EC13" s="117"/>
      <c r="ED13" s="117"/>
      <c r="EE13" s="117"/>
      <c r="EF13" s="117"/>
      <c r="EG13" s="117"/>
      <c r="EH13" s="117"/>
      <c r="EI13" s="117"/>
      <c r="EJ13" s="117"/>
      <c r="EK13" s="117"/>
      <c r="EL13" s="117"/>
      <c r="EM13" s="117"/>
      <c r="EN13" s="117"/>
      <c r="EO13" s="117"/>
      <c r="EP13" s="117"/>
      <c r="EQ13" s="117"/>
      <c r="ER13" s="117"/>
      <c r="ES13" s="117"/>
      <c r="ET13" s="117"/>
      <c r="EU13" s="117"/>
      <c r="EV13" s="117"/>
      <c r="EW13" s="117"/>
      <c r="EX13" s="117"/>
      <c r="EY13" s="117"/>
      <c r="EZ13" s="117"/>
      <c r="FA13" s="117"/>
      <c r="FB13" s="117"/>
      <c r="FC13" s="117"/>
      <c r="FD13" s="117"/>
      <c r="FE13" s="117"/>
      <c r="FF13" s="117"/>
      <c r="FG13" s="117"/>
      <c r="FH13" s="117"/>
      <c r="FI13" s="117"/>
      <c r="FJ13" s="117"/>
      <c r="FK13" s="117"/>
      <c r="FL13" s="117"/>
      <c r="FM13" s="117"/>
      <c r="FN13" s="117"/>
      <c r="FO13" s="117"/>
      <c r="FP13" s="117"/>
      <c r="FQ13" s="117"/>
      <c r="FR13" s="117"/>
      <c r="FS13" s="117"/>
      <c r="FT13" s="117"/>
      <c r="FU13" s="117"/>
      <c r="FV13" s="117"/>
      <c r="FW13" s="117"/>
      <c r="FX13" s="117"/>
      <c r="FY13" s="117"/>
      <c r="FZ13" s="117"/>
      <c r="GA13" s="117"/>
      <c r="GB13" s="117"/>
      <c r="GC13" s="117"/>
      <c r="GD13" s="117"/>
      <c r="GE13" s="117"/>
      <c r="GF13" s="117"/>
      <c r="GG13" s="117"/>
      <c r="GH13" s="117"/>
      <c r="GI13" s="117"/>
      <c r="GJ13" s="117"/>
      <c r="GK13" s="117"/>
      <c r="GL13" s="117"/>
      <c r="GM13" s="117"/>
      <c r="GN13" s="117"/>
      <c r="GO13" s="117"/>
      <c r="GP13" s="117"/>
      <c r="GQ13" s="117"/>
      <c r="GR13" s="117"/>
      <c r="GS13" s="117"/>
      <c r="GT13" s="117"/>
      <c r="GU13" s="117"/>
      <c r="GV13" s="117"/>
      <c r="GW13" s="117"/>
      <c r="GX13" s="117"/>
      <c r="GY13" s="117"/>
      <c r="GZ13" s="117"/>
      <c r="HA13" s="117"/>
      <c r="HB13" s="117"/>
      <c r="HC13" s="117"/>
      <c r="HD13" s="117"/>
      <c r="HE13" s="117"/>
      <c r="HF13" s="117"/>
      <c r="HG13" s="117"/>
      <c r="HH13" s="117"/>
      <c r="HI13" s="117"/>
      <c r="HJ13" s="117"/>
      <c r="HK13" s="117"/>
      <c r="HL13" s="117"/>
      <c r="HM13" s="117"/>
      <c r="HN13" s="117"/>
      <c r="HO13" s="117"/>
      <c r="HP13" s="117"/>
      <c r="HQ13" s="117"/>
      <c r="HR13" s="117"/>
      <c r="HS13" s="117"/>
      <c r="HT13" s="117"/>
      <c r="HU13" s="117"/>
      <c r="HV13" s="117"/>
      <c r="HW13" s="117"/>
      <c r="HX13" s="117"/>
      <c r="HY13" s="117"/>
      <c r="HZ13" s="117"/>
      <c r="IA13" s="117"/>
      <c r="IB13" s="117"/>
      <c r="IC13" s="117"/>
      <c r="ID13" s="117"/>
      <c r="IE13" s="117"/>
      <c r="IF13" s="117"/>
      <c r="IG13" s="117"/>
      <c r="IH13" s="117"/>
      <c r="II13" s="117"/>
      <c r="IJ13" s="117"/>
      <c r="IK13" s="117"/>
      <c r="IL13" s="117"/>
      <c r="IM13" s="117"/>
      <c r="IN13" s="117"/>
      <c r="IO13" s="117"/>
      <c r="IP13" s="117"/>
      <c r="IQ13" s="117"/>
      <c r="IR13" s="117"/>
      <c r="IS13" s="117"/>
      <c r="IT13" s="117"/>
      <c r="IU13" s="117"/>
    </row>
    <row r="14" s="69" customFormat="1" ht="25" customHeight="1" spans="1:255">
      <c r="A14" s="90" t="s">
        <v>245</v>
      </c>
      <c r="B14" s="88">
        <v>1.8</v>
      </c>
      <c r="C14" s="88">
        <v>1.8</v>
      </c>
      <c r="D14" s="88">
        <v>1.8</v>
      </c>
      <c r="E14" s="88">
        <v>1.8</v>
      </c>
      <c r="F14" s="88">
        <v>1.8</v>
      </c>
      <c r="G14" s="88">
        <v>1.8</v>
      </c>
      <c r="H14" s="89"/>
      <c r="I14" s="116"/>
      <c r="J14" s="114"/>
      <c r="K14" s="114"/>
      <c r="L14" s="114"/>
      <c r="M14" s="114"/>
      <c r="N14" s="114"/>
      <c r="O14" s="115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7"/>
      <c r="DL14" s="117"/>
      <c r="DM14" s="117"/>
      <c r="DN14" s="117"/>
      <c r="DO14" s="117"/>
      <c r="DP14" s="117"/>
      <c r="DQ14" s="117"/>
      <c r="DR14" s="117"/>
      <c r="DS14" s="117"/>
      <c r="DT14" s="117"/>
      <c r="DU14" s="117"/>
      <c r="DV14" s="117"/>
      <c r="DW14" s="117"/>
      <c r="DX14" s="117"/>
      <c r="DY14" s="117"/>
      <c r="DZ14" s="117"/>
      <c r="EA14" s="117"/>
      <c r="EB14" s="117"/>
      <c r="EC14" s="117"/>
      <c r="ED14" s="117"/>
      <c r="EE14" s="117"/>
      <c r="EF14" s="117"/>
      <c r="EG14" s="117"/>
      <c r="EH14" s="117"/>
      <c r="EI14" s="117"/>
      <c r="EJ14" s="117"/>
      <c r="EK14" s="117"/>
      <c r="EL14" s="117"/>
      <c r="EM14" s="117"/>
      <c r="EN14" s="117"/>
      <c r="EO14" s="117"/>
      <c r="EP14" s="117"/>
      <c r="EQ14" s="117"/>
      <c r="ER14" s="117"/>
      <c r="ES14" s="117"/>
      <c r="ET14" s="117"/>
      <c r="EU14" s="117"/>
      <c r="EV14" s="117"/>
      <c r="EW14" s="117"/>
      <c r="EX14" s="117"/>
      <c r="EY14" s="117"/>
      <c r="EZ14" s="117"/>
      <c r="FA14" s="117"/>
      <c r="FB14" s="117"/>
      <c r="FC14" s="117"/>
      <c r="FD14" s="117"/>
      <c r="FE14" s="117"/>
      <c r="FF14" s="117"/>
      <c r="FG14" s="117"/>
      <c r="FH14" s="117"/>
      <c r="FI14" s="117"/>
      <c r="FJ14" s="117"/>
      <c r="FK14" s="117"/>
      <c r="FL14" s="117"/>
      <c r="FM14" s="117"/>
      <c r="FN14" s="117"/>
      <c r="FO14" s="117"/>
      <c r="FP14" s="117"/>
      <c r="FQ14" s="117"/>
      <c r="FR14" s="117"/>
      <c r="FS14" s="117"/>
      <c r="FT14" s="117"/>
      <c r="FU14" s="117"/>
      <c r="FV14" s="117"/>
      <c r="FW14" s="117"/>
      <c r="FX14" s="117"/>
      <c r="FY14" s="117"/>
      <c r="FZ14" s="117"/>
      <c r="GA14" s="117"/>
      <c r="GB14" s="117"/>
      <c r="GC14" s="117"/>
      <c r="GD14" s="117"/>
      <c r="GE14" s="117"/>
      <c r="GF14" s="117"/>
      <c r="GG14" s="117"/>
      <c r="GH14" s="117"/>
      <c r="GI14" s="117"/>
      <c r="GJ14" s="117"/>
      <c r="GK14" s="117"/>
      <c r="GL14" s="117"/>
      <c r="GM14" s="117"/>
      <c r="GN14" s="117"/>
      <c r="GO14" s="117"/>
      <c r="GP14" s="117"/>
      <c r="GQ14" s="117"/>
      <c r="GR14" s="117"/>
      <c r="GS14" s="117"/>
      <c r="GT14" s="117"/>
      <c r="GU14" s="117"/>
      <c r="GV14" s="117"/>
      <c r="GW14" s="117"/>
      <c r="GX14" s="117"/>
      <c r="GY14" s="117"/>
      <c r="GZ14" s="117"/>
      <c r="HA14" s="117"/>
      <c r="HB14" s="117"/>
      <c r="HC14" s="117"/>
      <c r="HD14" s="117"/>
      <c r="HE14" s="117"/>
      <c r="HF14" s="117"/>
      <c r="HG14" s="117"/>
      <c r="HH14" s="117"/>
      <c r="HI14" s="117"/>
      <c r="HJ14" s="117"/>
      <c r="HK14" s="117"/>
      <c r="HL14" s="117"/>
      <c r="HM14" s="117"/>
      <c r="HN14" s="117"/>
      <c r="HO14" s="117"/>
      <c r="HP14" s="117"/>
      <c r="HQ14" s="117"/>
      <c r="HR14" s="117"/>
      <c r="HS14" s="117"/>
      <c r="HT14" s="117"/>
      <c r="HU14" s="117"/>
      <c r="HV14" s="117"/>
      <c r="HW14" s="117"/>
      <c r="HX14" s="117"/>
      <c r="HY14" s="117"/>
      <c r="HZ14" s="117"/>
      <c r="IA14" s="117"/>
      <c r="IB14" s="117"/>
      <c r="IC14" s="117"/>
      <c r="ID14" s="117"/>
      <c r="IE14" s="117"/>
      <c r="IF14" s="117"/>
      <c r="IG14" s="117"/>
      <c r="IH14" s="117"/>
      <c r="II14" s="117"/>
      <c r="IJ14" s="117"/>
      <c r="IK14" s="117"/>
      <c r="IL14" s="117"/>
      <c r="IM14" s="117"/>
      <c r="IN14" s="117"/>
      <c r="IO14" s="117"/>
      <c r="IP14" s="117"/>
      <c r="IQ14" s="117"/>
      <c r="IR14" s="117"/>
      <c r="IS14" s="117"/>
      <c r="IT14" s="117"/>
      <c r="IU14" s="117"/>
    </row>
    <row r="15" s="69" customFormat="1" ht="25" customHeight="1" spans="1:255">
      <c r="A15" s="92" t="s">
        <v>246</v>
      </c>
      <c r="B15" s="88">
        <v>5.4</v>
      </c>
      <c r="C15" s="88">
        <v>5.7</v>
      </c>
      <c r="D15" s="88">
        <v>6</v>
      </c>
      <c r="E15" s="88">
        <v>6.3</v>
      </c>
      <c r="F15" s="88">
        <v>6.6</v>
      </c>
      <c r="G15" s="88">
        <v>6.9</v>
      </c>
      <c r="H15" s="89"/>
      <c r="I15" s="116"/>
      <c r="J15" s="114"/>
      <c r="K15" s="114"/>
      <c r="L15" s="114"/>
      <c r="M15" s="114"/>
      <c r="N15" s="114"/>
      <c r="O15" s="115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7"/>
      <c r="BH15" s="117"/>
      <c r="BI15" s="117"/>
      <c r="BJ15" s="117"/>
      <c r="BK15" s="117"/>
      <c r="BL15" s="117"/>
      <c r="BM15" s="117"/>
      <c r="BN15" s="117"/>
      <c r="BO15" s="117"/>
      <c r="BP15" s="117"/>
      <c r="BQ15" s="117"/>
      <c r="BR15" s="117"/>
      <c r="BS15" s="117"/>
      <c r="BT15" s="117"/>
      <c r="BU15" s="117"/>
      <c r="BV15" s="117"/>
      <c r="BW15" s="117"/>
      <c r="BX15" s="117"/>
      <c r="BY15" s="117"/>
      <c r="BZ15" s="117"/>
      <c r="CA15" s="117"/>
      <c r="CB15" s="117"/>
      <c r="CC15" s="117"/>
      <c r="CD15" s="117"/>
      <c r="CE15" s="117"/>
      <c r="CF15" s="117"/>
      <c r="CG15" s="117"/>
      <c r="CH15" s="117"/>
      <c r="CI15" s="117"/>
      <c r="CJ15" s="117"/>
      <c r="CK15" s="117"/>
      <c r="CL15" s="117"/>
      <c r="CM15" s="117"/>
      <c r="CN15" s="117"/>
      <c r="CO15" s="117"/>
      <c r="CP15" s="117"/>
      <c r="CQ15" s="117"/>
      <c r="CR15" s="117"/>
      <c r="CS15" s="117"/>
      <c r="CT15" s="117"/>
      <c r="CU15" s="117"/>
      <c r="CV15" s="117"/>
      <c r="CW15" s="117"/>
      <c r="CX15" s="117"/>
      <c r="CY15" s="117"/>
      <c r="CZ15" s="117"/>
      <c r="DA15" s="117"/>
      <c r="DB15" s="117"/>
      <c r="DC15" s="117"/>
      <c r="DD15" s="117"/>
      <c r="DE15" s="117"/>
      <c r="DF15" s="117"/>
      <c r="DG15" s="117"/>
      <c r="DH15" s="117"/>
      <c r="DI15" s="117"/>
      <c r="DJ15" s="117"/>
      <c r="DK15" s="117"/>
      <c r="DL15" s="117"/>
      <c r="DM15" s="117"/>
      <c r="DN15" s="117"/>
      <c r="DO15" s="117"/>
      <c r="DP15" s="117"/>
      <c r="DQ15" s="117"/>
      <c r="DR15" s="117"/>
      <c r="DS15" s="117"/>
      <c r="DT15" s="117"/>
      <c r="DU15" s="117"/>
      <c r="DV15" s="117"/>
      <c r="DW15" s="117"/>
      <c r="DX15" s="117"/>
      <c r="DY15" s="117"/>
      <c r="DZ15" s="117"/>
      <c r="EA15" s="117"/>
      <c r="EB15" s="117"/>
      <c r="EC15" s="117"/>
      <c r="ED15" s="117"/>
      <c r="EE15" s="117"/>
      <c r="EF15" s="117"/>
      <c r="EG15" s="117"/>
      <c r="EH15" s="117"/>
      <c r="EI15" s="117"/>
      <c r="EJ15" s="117"/>
      <c r="EK15" s="117"/>
      <c r="EL15" s="117"/>
      <c r="EM15" s="117"/>
      <c r="EN15" s="117"/>
      <c r="EO15" s="117"/>
      <c r="EP15" s="117"/>
      <c r="EQ15" s="117"/>
      <c r="ER15" s="117"/>
      <c r="ES15" s="117"/>
      <c r="ET15" s="117"/>
      <c r="EU15" s="117"/>
      <c r="EV15" s="117"/>
      <c r="EW15" s="117"/>
      <c r="EX15" s="117"/>
      <c r="EY15" s="117"/>
      <c r="EZ15" s="117"/>
      <c r="FA15" s="117"/>
      <c r="FB15" s="117"/>
      <c r="FC15" s="117"/>
      <c r="FD15" s="117"/>
      <c r="FE15" s="117"/>
      <c r="FF15" s="117"/>
      <c r="FG15" s="117"/>
      <c r="FH15" s="117"/>
      <c r="FI15" s="117"/>
      <c r="FJ15" s="117"/>
      <c r="FK15" s="117"/>
      <c r="FL15" s="117"/>
      <c r="FM15" s="117"/>
      <c r="FN15" s="117"/>
      <c r="FO15" s="117"/>
      <c r="FP15" s="117"/>
      <c r="FQ15" s="117"/>
      <c r="FR15" s="117"/>
      <c r="FS15" s="117"/>
      <c r="FT15" s="117"/>
      <c r="FU15" s="117"/>
      <c r="FV15" s="117"/>
      <c r="FW15" s="117"/>
      <c r="FX15" s="117"/>
      <c r="FY15" s="117"/>
      <c r="FZ15" s="117"/>
      <c r="GA15" s="117"/>
      <c r="GB15" s="117"/>
      <c r="GC15" s="117"/>
      <c r="GD15" s="117"/>
      <c r="GE15" s="117"/>
      <c r="GF15" s="117"/>
      <c r="GG15" s="117"/>
      <c r="GH15" s="117"/>
      <c r="GI15" s="117"/>
      <c r="GJ15" s="117"/>
      <c r="GK15" s="117"/>
      <c r="GL15" s="117"/>
      <c r="GM15" s="117"/>
      <c r="GN15" s="117"/>
      <c r="GO15" s="117"/>
      <c r="GP15" s="117"/>
      <c r="GQ15" s="117"/>
      <c r="GR15" s="117"/>
      <c r="GS15" s="117"/>
      <c r="GT15" s="117"/>
      <c r="GU15" s="117"/>
      <c r="GV15" s="117"/>
      <c r="GW15" s="117"/>
      <c r="GX15" s="117"/>
      <c r="GY15" s="117"/>
      <c r="GZ15" s="117"/>
      <c r="HA15" s="117"/>
      <c r="HB15" s="117"/>
      <c r="HC15" s="117"/>
      <c r="HD15" s="117"/>
      <c r="HE15" s="117"/>
      <c r="HF15" s="117"/>
      <c r="HG15" s="117"/>
      <c r="HH15" s="117"/>
      <c r="HI15" s="117"/>
      <c r="HJ15" s="117"/>
      <c r="HK15" s="117"/>
      <c r="HL15" s="117"/>
      <c r="HM15" s="117"/>
      <c r="HN15" s="117"/>
      <c r="HO15" s="117"/>
      <c r="HP15" s="117"/>
      <c r="HQ15" s="117"/>
      <c r="HR15" s="117"/>
      <c r="HS15" s="117"/>
      <c r="HT15" s="117"/>
      <c r="HU15" s="117"/>
      <c r="HV15" s="117"/>
      <c r="HW15" s="117"/>
      <c r="HX15" s="117"/>
      <c r="HY15" s="117"/>
      <c r="HZ15" s="117"/>
      <c r="IA15" s="117"/>
      <c r="IB15" s="117"/>
      <c r="IC15" s="117"/>
      <c r="ID15" s="117"/>
      <c r="IE15" s="117"/>
      <c r="IF15" s="117"/>
      <c r="IG15" s="117"/>
      <c r="IH15" s="117"/>
      <c r="II15" s="117"/>
      <c r="IJ15" s="117"/>
      <c r="IK15" s="117"/>
      <c r="IL15" s="117"/>
      <c r="IM15" s="117"/>
      <c r="IN15" s="117"/>
      <c r="IO15" s="117"/>
      <c r="IP15" s="117"/>
      <c r="IQ15" s="117"/>
      <c r="IR15" s="117"/>
      <c r="IS15" s="117"/>
      <c r="IT15" s="117"/>
      <c r="IU15" s="117"/>
    </row>
    <row r="16" s="69" customFormat="1" ht="25" customHeight="1" spans="1:255">
      <c r="A16" s="92" t="s">
        <v>247</v>
      </c>
      <c r="B16" s="88">
        <v>7.5</v>
      </c>
      <c r="C16" s="88">
        <v>8.3</v>
      </c>
      <c r="D16" s="88">
        <v>9</v>
      </c>
      <c r="E16" s="88">
        <v>9.3</v>
      </c>
      <c r="F16" s="88">
        <v>9.6</v>
      </c>
      <c r="G16" s="88">
        <v>9.9</v>
      </c>
      <c r="H16" s="89"/>
      <c r="I16" s="116"/>
      <c r="J16" s="114"/>
      <c r="K16" s="114"/>
      <c r="L16" s="114"/>
      <c r="M16" s="114"/>
      <c r="N16" s="114"/>
      <c r="O16" s="115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  <c r="BQ16" s="117"/>
      <c r="BR16" s="117"/>
      <c r="BS16" s="117"/>
      <c r="BT16" s="117"/>
      <c r="BU16" s="117"/>
      <c r="BV16" s="117"/>
      <c r="BW16" s="117"/>
      <c r="BX16" s="117"/>
      <c r="BY16" s="117"/>
      <c r="BZ16" s="117"/>
      <c r="CA16" s="117"/>
      <c r="CB16" s="117"/>
      <c r="CC16" s="117"/>
      <c r="CD16" s="117"/>
      <c r="CE16" s="117"/>
      <c r="CF16" s="117"/>
      <c r="CG16" s="117"/>
      <c r="CH16" s="117"/>
      <c r="CI16" s="117"/>
      <c r="CJ16" s="117"/>
      <c r="CK16" s="117"/>
      <c r="CL16" s="117"/>
      <c r="CM16" s="117"/>
      <c r="CN16" s="117"/>
      <c r="CO16" s="117"/>
      <c r="CP16" s="117"/>
      <c r="CQ16" s="117"/>
      <c r="CR16" s="117"/>
      <c r="CS16" s="117"/>
      <c r="CT16" s="117"/>
      <c r="CU16" s="117"/>
      <c r="CV16" s="117"/>
      <c r="CW16" s="117"/>
      <c r="CX16" s="117"/>
      <c r="CY16" s="117"/>
      <c r="CZ16" s="117"/>
      <c r="DA16" s="117"/>
      <c r="DB16" s="117"/>
      <c r="DC16" s="117"/>
      <c r="DD16" s="117"/>
      <c r="DE16" s="117"/>
      <c r="DF16" s="117"/>
      <c r="DG16" s="117"/>
      <c r="DH16" s="117"/>
      <c r="DI16" s="117"/>
      <c r="DJ16" s="117"/>
      <c r="DK16" s="117"/>
      <c r="DL16" s="117"/>
      <c r="DM16" s="117"/>
      <c r="DN16" s="117"/>
      <c r="DO16" s="117"/>
      <c r="DP16" s="117"/>
      <c r="DQ16" s="117"/>
      <c r="DR16" s="117"/>
      <c r="DS16" s="117"/>
      <c r="DT16" s="117"/>
      <c r="DU16" s="117"/>
      <c r="DV16" s="117"/>
      <c r="DW16" s="117"/>
      <c r="DX16" s="117"/>
      <c r="DY16" s="117"/>
      <c r="DZ16" s="117"/>
      <c r="EA16" s="117"/>
      <c r="EB16" s="117"/>
      <c r="EC16" s="117"/>
      <c r="ED16" s="117"/>
      <c r="EE16" s="117"/>
      <c r="EF16" s="117"/>
      <c r="EG16" s="117"/>
      <c r="EH16" s="117"/>
      <c r="EI16" s="117"/>
      <c r="EJ16" s="117"/>
      <c r="EK16" s="117"/>
      <c r="EL16" s="117"/>
      <c r="EM16" s="117"/>
      <c r="EN16" s="117"/>
      <c r="EO16" s="117"/>
      <c r="EP16" s="117"/>
      <c r="EQ16" s="117"/>
      <c r="ER16" s="117"/>
      <c r="ES16" s="117"/>
      <c r="ET16" s="117"/>
      <c r="EU16" s="117"/>
      <c r="EV16" s="117"/>
      <c r="EW16" s="117"/>
      <c r="EX16" s="117"/>
      <c r="EY16" s="117"/>
      <c r="EZ16" s="117"/>
      <c r="FA16" s="117"/>
      <c r="FB16" s="117"/>
      <c r="FC16" s="117"/>
      <c r="FD16" s="117"/>
      <c r="FE16" s="117"/>
      <c r="FF16" s="117"/>
      <c r="FG16" s="117"/>
      <c r="FH16" s="117"/>
      <c r="FI16" s="117"/>
      <c r="FJ16" s="117"/>
      <c r="FK16" s="117"/>
      <c r="FL16" s="117"/>
      <c r="FM16" s="117"/>
      <c r="FN16" s="117"/>
      <c r="FO16" s="117"/>
      <c r="FP16" s="117"/>
      <c r="FQ16" s="117"/>
      <c r="FR16" s="117"/>
      <c r="FS16" s="117"/>
      <c r="FT16" s="117"/>
      <c r="FU16" s="117"/>
      <c r="FV16" s="117"/>
      <c r="FW16" s="117"/>
      <c r="FX16" s="117"/>
      <c r="FY16" s="117"/>
      <c r="FZ16" s="117"/>
      <c r="GA16" s="117"/>
      <c r="GB16" s="117"/>
      <c r="GC16" s="117"/>
      <c r="GD16" s="117"/>
      <c r="GE16" s="117"/>
      <c r="GF16" s="117"/>
      <c r="GG16" s="117"/>
      <c r="GH16" s="117"/>
      <c r="GI16" s="117"/>
      <c r="GJ16" s="117"/>
      <c r="GK16" s="117"/>
      <c r="GL16" s="117"/>
      <c r="GM16" s="117"/>
      <c r="GN16" s="117"/>
      <c r="GO16" s="117"/>
      <c r="GP16" s="117"/>
      <c r="GQ16" s="117"/>
      <c r="GR16" s="117"/>
      <c r="GS16" s="117"/>
      <c r="GT16" s="117"/>
      <c r="GU16" s="117"/>
      <c r="GV16" s="117"/>
      <c r="GW16" s="117"/>
      <c r="GX16" s="117"/>
      <c r="GY16" s="117"/>
      <c r="GZ16" s="117"/>
      <c r="HA16" s="117"/>
      <c r="HB16" s="117"/>
      <c r="HC16" s="117"/>
      <c r="HD16" s="117"/>
      <c r="HE16" s="117"/>
      <c r="HF16" s="117"/>
      <c r="HG16" s="117"/>
      <c r="HH16" s="117"/>
      <c r="HI16" s="117"/>
      <c r="HJ16" s="117"/>
      <c r="HK16" s="117"/>
      <c r="HL16" s="117"/>
      <c r="HM16" s="117"/>
      <c r="HN16" s="117"/>
      <c r="HO16" s="117"/>
      <c r="HP16" s="117"/>
      <c r="HQ16" s="117"/>
      <c r="HR16" s="117"/>
      <c r="HS16" s="117"/>
      <c r="HT16" s="117"/>
      <c r="HU16" s="117"/>
      <c r="HV16" s="117"/>
      <c r="HW16" s="117"/>
      <c r="HX16" s="117"/>
      <c r="HY16" s="117"/>
      <c r="HZ16" s="117"/>
      <c r="IA16" s="117"/>
      <c r="IB16" s="117"/>
      <c r="IC16" s="117"/>
      <c r="ID16" s="117"/>
      <c r="IE16" s="117"/>
      <c r="IF16" s="117"/>
      <c r="IG16" s="117"/>
      <c r="IH16" s="117"/>
      <c r="II16" s="117"/>
      <c r="IJ16" s="117"/>
      <c r="IK16" s="117"/>
      <c r="IL16" s="117"/>
      <c r="IM16" s="117"/>
      <c r="IN16" s="117"/>
      <c r="IO16" s="117"/>
      <c r="IP16" s="117"/>
      <c r="IQ16" s="117"/>
      <c r="IR16" s="117"/>
      <c r="IS16" s="117"/>
      <c r="IT16" s="117"/>
      <c r="IU16" s="117"/>
    </row>
    <row r="17" s="69" customFormat="1" ht="25" customHeight="1" spans="1:255">
      <c r="A17" s="92" t="s">
        <v>248</v>
      </c>
      <c r="B17" s="88">
        <v>5.6</v>
      </c>
      <c r="C17" s="88">
        <v>5.9</v>
      </c>
      <c r="D17" s="88">
        <v>6.2</v>
      </c>
      <c r="E17" s="88">
        <v>6.5</v>
      </c>
      <c r="F17" s="88">
        <v>6.8</v>
      </c>
      <c r="G17" s="88">
        <v>7.1</v>
      </c>
      <c r="H17" s="89"/>
      <c r="I17" s="116"/>
      <c r="J17" s="114"/>
      <c r="K17" s="114"/>
      <c r="L17" s="114"/>
      <c r="M17" s="114"/>
      <c r="N17" s="114"/>
      <c r="O17" s="115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17"/>
      <c r="DR17" s="117"/>
      <c r="DS17" s="117"/>
      <c r="DT17" s="117"/>
      <c r="DU17" s="117"/>
      <c r="DV17" s="117"/>
      <c r="DW17" s="117"/>
      <c r="DX17" s="117"/>
      <c r="DY17" s="117"/>
      <c r="DZ17" s="117"/>
      <c r="EA17" s="117"/>
      <c r="EB17" s="117"/>
      <c r="EC17" s="117"/>
      <c r="ED17" s="117"/>
      <c r="EE17" s="117"/>
      <c r="EF17" s="117"/>
      <c r="EG17" s="117"/>
      <c r="EH17" s="117"/>
      <c r="EI17" s="117"/>
      <c r="EJ17" s="117"/>
      <c r="EK17" s="117"/>
      <c r="EL17" s="117"/>
      <c r="EM17" s="117"/>
      <c r="EN17" s="117"/>
      <c r="EO17" s="117"/>
      <c r="EP17" s="117"/>
      <c r="EQ17" s="117"/>
      <c r="ER17" s="117"/>
      <c r="ES17" s="117"/>
      <c r="ET17" s="117"/>
      <c r="EU17" s="117"/>
      <c r="EV17" s="117"/>
      <c r="EW17" s="117"/>
      <c r="EX17" s="117"/>
      <c r="EY17" s="117"/>
      <c r="EZ17" s="117"/>
      <c r="FA17" s="117"/>
      <c r="FB17" s="117"/>
      <c r="FC17" s="117"/>
      <c r="FD17" s="117"/>
      <c r="FE17" s="117"/>
      <c r="FF17" s="117"/>
      <c r="FG17" s="117"/>
      <c r="FH17" s="117"/>
      <c r="FI17" s="117"/>
      <c r="FJ17" s="117"/>
      <c r="FK17" s="117"/>
      <c r="FL17" s="117"/>
      <c r="FM17" s="117"/>
      <c r="FN17" s="117"/>
      <c r="FO17" s="117"/>
      <c r="FP17" s="117"/>
      <c r="FQ17" s="117"/>
      <c r="FR17" s="117"/>
      <c r="FS17" s="117"/>
      <c r="FT17" s="117"/>
      <c r="FU17" s="117"/>
      <c r="FV17" s="117"/>
      <c r="FW17" s="117"/>
      <c r="FX17" s="117"/>
      <c r="FY17" s="117"/>
      <c r="FZ17" s="117"/>
      <c r="GA17" s="117"/>
      <c r="GB17" s="117"/>
      <c r="GC17" s="117"/>
      <c r="GD17" s="117"/>
      <c r="GE17" s="117"/>
      <c r="GF17" s="117"/>
      <c r="GG17" s="117"/>
      <c r="GH17" s="117"/>
      <c r="GI17" s="117"/>
      <c r="GJ17" s="117"/>
      <c r="GK17" s="117"/>
      <c r="GL17" s="117"/>
      <c r="GM17" s="117"/>
      <c r="GN17" s="117"/>
      <c r="GO17" s="117"/>
      <c r="GP17" s="117"/>
      <c r="GQ17" s="117"/>
      <c r="GR17" s="117"/>
      <c r="GS17" s="117"/>
      <c r="GT17" s="117"/>
      <c r="GU17" s="117"/>
      <c r="GV17" s="117"/>
      <c r="GW17" s="117"/>
      <c r="GX17" s="117"/>
      <c r="GY17" s="117"/>
      <c r="GZ17" s="117"/>
      <c r="HA17" s="117"/>
      <c r="HB17" s="117"/>
      <c r="HC17" s="117"/>
      <c r="HD17" s="117"/>
      <c r="HE17" s="117"/>
      <c r="HF17" s="117"/>
      <c r="HG17" s="117"/>
      <c r="HH17" s="117"/>
      <c r="HI17" s="117"/>
      <c r="HJ17" s="117"/>
      <c r="HK17" s="117"/>
      <c r="HL17" s="117"/>
      <c r="HM17" s="117"/>
      <c r="HN17" s="117"/>
      <c r="HO17" s="117"/>
      <c r="HP17" s="117"/>
      <c r="HQ17" s="117"/>
      <c r="HR17" s="117"/>
      <c r="HS17" s="117"/>
      <c r="HT17" s="117"/>
      <c r="HU17" s="117"/>
      <c r="HV17" s="117"/>
      <c r="HW17" s="117"/>
      <c r="HX17" s="117"/>
      <c r="HY17" s="117"/>
      <c r="HZ17" s="117"/>
      <c r="IA17" s="117"/>
      <c r="IB17" s="117"/>
      <c r="IC17" s="117"/>
      <c r="ID17" s="117"/>
      <c r="IE17" s="117"/>
      <c r="IF17" s="117"/>
      <c r="IG17" s="117"/>
      <c r="IH17" s="117"/>
      <c r="II17" s="117"/>
      <c r="IJ17" s="117"/>
      <c r="IK17" s="117"/>
      <c r="IL17" s="117"/>
      <c r="IM17" s="117"/>
      <c r="IN17" s="117"/>
      <c r="IO17" s="117"/>
      <c r="IP17" s="117"/>
      <c r="IQ17" s="117"/>
      <c r="IR17" s="117"/>
      <c r="IS17" s="117"/>
      <c r="IT17" s="117"/>
      <c r="IU17" s="117"/>
    </row>
    <row r="18" s="69" customFormat="1" ht="25" customHeight="1" spans="1:255">
      <c r="A18" s="92" t="s">
        <v>249</v>
      </c>
      <c r="B18" s="88">
        <v>13.3</v>
      </c>
      <c r="C18" s="88">
        <v>13.9</v>
      </c>
      <c r="D18" s="88">
        <v>14.5</v>
      </c>
      <c r="E18" s="88">
        <v>15.1</v>
      </c>
      <c r="F18" s="88">
        <v>15.7</v>
      </c>
      <c r="G18" s="88">
        <v>16.3</v>
      </c>
      <c r="H18" s="93"/>
      <c r="I18" s="116"/>
      <c r="J18" s="114"/>
      <c r="K18" s="114"/>
      <c r="L18" s="114"/>
      <c r="M18" s="114"/>
      <c r="N18" s="114"/>
      <c r="O18" s="115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117"/>
      <c r="BO18" s="117"/>
      <c r="BP18" s="117"/>
      <c r="BQ18" s="117"/>
      <c r="BR18" s="117"/>
      <c r="BS18" s="117"/>
      <c r="BT18" s="117"/>
      <c r="BU18" s="117"/>
      <c r="BV18" s="117"/>
      <c r="BW18" s="117"/>
      <c r="BX18" s="117"/>
      <c r="BY18" s="117"/>
      <c r="BZ18" s="117"/>
      <c r="CA18" s="117"/>
      <c r="CB18" s="117"/>
      <c r="CC18" s="117"/>
      <c r="CD18" s="117"/>
      <c r="CE18" s="117"/>
      <c r="CF18" s="117"/>
      <c r="CG18" s="117"/>
      <c r="CH18" s="117"/>
      <c r="CI18" s="117"/>
      <c r="CJ18" s="117"/>
      <c r="CK18" s="117"/>
      <c r="CL18" s="117"/>
      <c r="CM18" s="117"/>
      <c r="CN18" s="117"/>
      <c r="CO18" s="117"/>
      <c r="CP18" s="117"/>
      <c r="CQ18" s="117"/>
      <c r="CR18" s="117"/>
      <c r="CS18" s="117"/>
      <c r="CT18" s="117"/>
      <c r="CU18" s="117"/>
      <c r="CV18" s="117"/>
      <c r="CW18" s="117"/>
      <c r="CX18" s="117"/>
      <c r="CY18" s="117"/>
      <c r="CZ18" s="117"/>
      <c r="DA18" s="117"/>
      <c r="DB18" s="117"/>
      <c r="DC18" s="117"/>
      <c r="DD18" s="117"/>
      <c r="DE18" s="117"/>
      <c r="DF18" s="117"/>
      <c r="DG18" s="117"/>
      <c r="DH18" s="117"/>
      <c r="DI18" s="117"/>
      <c r="DJ18" s="117"/>
      <c r="DK18" s="117"/>
      <c r="DL18" s="117"/>
      <c r="DM18" s="117"/>
      <c r="DN18" s="117"/>
      <c r="DO18" s="117"/>
      <c r="DP18" s="117"/>
      <c r="DQ18" s="117"/>
      <c r="DR18" s="117"/>
      <c r="DS18" s="117"/>
      <c r="DT18" s="117"/>
      <c r="DU18" s="117"/>
      <c r="DV18" s="117"/>
      <c r="DW18" s="117"/>
      <c r="DX18" s="117"/>
      <c r="DY18" s="117"/>
      <c r="DZ18" s="117"/>
      <c r="EA18" s="117"/>
      <c r="EB18" s="117"/>
      <c r="EC18" s="117"/>
      <c r="ED18" s="117"/>
      <c r="EE18" s="117"/>
      <c r="EF18" s="117"/>
      <c r="EG18" s="117"/>
      <c r="EH18" s="117"/>
      <c r="EI18" s="117"/>
      <c r="EJ18" s="117"/>
      <c r="EK18" s="117"/>
      <c r="EL18" s="117"/>
      <c r="EM18" s="117"/>
      <c r="EN18" s="117"/>
      <c r="EO18" s="117"/>
      <c r="EP18" s="117"/>
      <c r="EQ18" s="117"/>
      <c r="ER18" s="117"/>
      <c r="ES18" s="117"/>
      <c r="ET18" s="117"/>
      <c r="EU18" s="117"/>
      <c r="EV18" s="117"/>
      <c r="EW18" s="117"/>
      <c r="EX18" s="117"/>
      <c r="EY18" s="117"/>
      <c r="EZ18" s="117"/>
      <c r="FA18" s="117"/>
      <c r="FB18" s="117"/>
      <c r="FC18" s="117"/>
      <c r="FD18" s="117"/>
      <c r="FE18" s="117"/>
      <c r="FF18" s="117"/>
      <c r="FG18" s="117"/>
      <c r="FH18" s="117"/>
      <c r="FI18" s="117"/>
      <c r="FJ18" s="117"/>
      <c r="FK18" s="117"/>
      <c r="FL18" s="117"/>
      <c r="FM18" s="117"/>
      <c r="FN18" s="117"/>
      <c r="FO18" s="117"/>
      <c r="FP18" s="117"/>
      <c r="FQ18" s="117"/>
      <c r="FR18" s="117"/>
      <c r="FS18" s="117"/>
      <c r="FT18" s="117"/>
      <c r="FU18" s="117"/>
      <c r="FV18" s="117"/>
      <c r="FW18" s="117"/>
      <c r="FX18" s="117"/>
      <c r="FY18" s="117"/>
      <c r="FZ18" s="117"/>
      <c r="GA18" s="117"/>
      <c r="GB18" s="117"/>
      <c r="GC18" s="117"/>
      <c r="GD18" s="117"/>
      <c r="GE18" s="117"/>
      <c r="GF18" s="117"/>
      <c r="GG18" s="117"/>
      <c r="GH18" s="117"/>
      <c r="GI18" s="117"/>
      <c r="GJ18" s="117"/>
      <c r="GK18" s="117"/>
      <c r="GL18" s="117"/>
      <c r="GM18" s="117"/>
      <c r="GN18" s="117"/>
      <c r="GO18" s="117"/>
      <c r="GP18" s="117"/>
      <c r="GQ18" s="117"/>
      <c r="GR18" s="117"/>
      <c r="GS18" s="117"/>
      <c r="GT18" s="117"/>
      <c r="GU18" s="117"/>
      <c r="GV18" s="117"/>
      <c r="GW18" s="117"/>
      <c r="GX18" s="117"/>
      <c r="GY18" s="117"/>
      <c r="GZ18" s="117"/>
      <c r="HA18" s="117"/>
      <c r="HB18" s="117"/>
      <c r="HC18" s="117"/>
      <c r="HD18" s="117"/>
      <c r="HE18" s="117"/>
      <c r="HF18" s="117"/>
      <c r="HG18" s="117"/>
      <c r="HH18" s="117"/>
      <c r="HI18" s="117"/>
      <c r="HJ18" s="117"/>
      <c r="HK18" s="117"/>
      <c r="HL18" s="117"/>
      <c r="HM18" s="117"/>
      <c r="HN18" s="117"/>
      <c r="HO18" s="117"/>
      <c r="HP18" s="117"/>
      <c r="HQ18" s="117"/>
      <c r="HR18" s="117"/>
      <c r="HS18" s="117"/>
      <c r="HT18" s="117"/>
      <c r="HU18" s="117"/>
      <c r="HV18" s="117"/>
      <c r="HW18" s="117"/>
      <c r="HX18" s="117"/>
      <c r="HY18" s="117"/>
      <c r="HZ18" s="117"/>
      <c r="IA18" s="117"/>
      <c r="IB18" s="117"/>
      <c r="IC18" s="117"/>
      <c r="ID18" s="117"/>
      <c r="IE18" s="117"/>
      <c r="IF18" s="117"/>
      <c r="IG18" s="117"/>
      <c r="IH18" s="117"/>
      <c r="II18" s="117"/>
      <c r="IJ18" s="117"/>
      <c r="IK18" s="117"/>
      <c r="IL18" s="117"/>
      <c r="IM18" s="117"/>
      <c r="IN18" s="117"/>
      <c r="IO18" s="117"/>
      <c r="IP18" s="117"/>
      <c r="IQ18" s="117"/>
      <c r="IR18" s="117"/>
      <c r="IS18" s="117"/>
      <c r="IT18" s="117"/>
      <c r="IU18" s="117"/>
    </row>
    <row r="19" s="69" customFormat="1" ht="25" customHeight="1" spans="1:255">
      <c r="A19" s="92" t="s">
        <v>250</v>
      </c>
      <c r="B19" s="94">
        <v>6.5</v>
      </c>
      <c r="C19" s="94">
        <v>7</v>
      </c>
      <c r="D19" s="94">
        <v>7.5</v>
      </c>
      <c r="E19" s="94">
        <v>8</v>
      </c>
      <c r="F19" s="94">
        <v>8.5</v>
      </c>
      <c r="G19" s="94">
        <v>9</v>
      </c>
      <c r="H19" s="93"/>
      <c r="I19" s="116"/>
      <c r="J19" s="114"/>
      <c r="K19" s="114"/>
      <c r="L19" s="114"/>
      <c r="M19" s="114"/>
      <c r="N19" s="114"/>
      <c r="O19" s="115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7"/>
      <c r="BN19" s="117"/>
      <c r="BO19" s="117"/>
      <c r="BP19" s="117"/>
      <c r="BQ19" s="117"/>
      <c r="BR19" s="117"/>
      <c r="BS19" s="117"/>
      <c r="BT19" s="117"/>
      <c r="BU19" s="117"/>
      <c r="BV19" s="117"/>
      <c r="BW19" s="117"/>
      <c r="BX19" s="117"/>
      <c r="BY19" s="117"/>
      <c r="BZ19" s="117"/>
      <c r="CA19" s="117"/>
      <c r="CB19" s="117"/>
      <c r="CC19" s="117"/>
      <c r="CD19" s="117"/>
      <c r="CE19" s="117"/>
      <c r="CF19" s="117"/>
      <c r="CG19" s="117"/>
      <c r="CH19" s="117"/>
      <c r="CI19" s="117"/>
      <c r="CJ19" s="117"/>
      <c r="CK19" s="117"/>
      <c r="CL19" s="117"/>
      <c r="CM19" s="117"/>
      <c r="CN19" s="117"/>
      <c r="CO19" s="117"/>
      <c r="CP19" s="117"/>
      <c r="CQ19" s="117"/>
      <c r="CR19" s="117"/>
      <c r="CS19" s="117"/>
      <c r="CT19" s="117"/>
      <c r="CU19" s="117"/>
      <c r="CV19" s="117"/>
      <c r="CW19" s="117"/>
      <c r="CX19" s="117"/>
      <c r="CY19" s="117"/>
      <c r="CZ19" s="117"/>
      <c r="DA19" s="117"/>
      <c r="DB19" s="117"/>
      <c r="DC19" s="117"/>
      <c r="DD19" s="117"/>
      <c r="DE19" s="117"/>
      <c r="DF19" s="117"/>
      <c r="DG19" s="117"/>
      <c r="DH19" s="117"/>
      <c r="DI19" s="117"/>
      <c r="DJ19" s="117"/>
      <c r="DK19" s="117"/>
      <c r="DL19" s="117"/>
      <c r="DM19" s="117"/>
      <c r="DN19" s="117"/>
      <c r="DO19" s="117"/>
      <c r="DP19" s="117"/>
      <c r="DQ19" s="117"/>
      <c r="DR19" s="117"/>
      <c r="DS19" s="117"/>
      <c r="DT19" s="117"/>
      <c r="DU19" s="117"/>
      <c r="DV19" s="117"/>
      <c r="DW19" s="117"/>
      <c r="DX19" s="117"/>
      <c r="DY19" s="117"/>
      <c r="DZ19" s="117"/>
      <c r="EA19" s="117"/>
      <c r="EB19" s="117"/>
      <c r="EC19" s="117"/>
      <c r="ED19" s="117"/>
      <c r="EE19" s="117"/>
      <c r="EF19" s="117"/>
      <c r="EG19" s="117"/>
      <c r="EH19" s="117"/>
      <c r="EI19" s="117"/>
      <c r="EJ19" s="117"/>
      <c r="EK19" s="117"/>
      <c r="EL19" s="117"/>
      <c r="EM19" s="117"/>
      <c r="EN19" s="117"/>
      <c r="EO19" s="117"/>
      <c r="EP19" s="117"/>
      <c r="EQ19" s="117"/>
      <c r="ER19" s="117"/>
      <c r="ES19" s="117"/>
      <c r="ET19" s="117"/>
      <c r="EU19" s="117"/>
      <c r="EV19" s="117"/>
      <c r="EW19" s="117"/>
      <c r="EX19" s="117"/>
      <c r="EY19" s="117"/>
      <c r="EZ19" s="117"/>
      <c r="FA19" s="117"/>
      <c r="FB19" s="117"/>
      <c r="FC19" s="117"/>
      <c r="FD19" s="117"/>
      <c r="FE19" s="117"/>
      <c r="FF19" s="117"/>
      <c r="FG19" s="117"/>
      <c r="FH19" s="117"/>
      <c r="FI19" s="117"/>
      <c r="FJ19" s="117"/>
      <c r="FK19" s="117"/>
      <c r="FL19" s="117"/>
      <c r="FM19" s="117"/>
      <c r="FN19" s="117"/>
      <c r="FO19" s="117"/>
      <c r="FP19" s="117"/>
      <c r="FQ19" s="117"/>
      <c r="FR19" s="117"/>
      <c r="FS19" s="117"/>
      <c r="FT19" s="117"/>
      <c r="FU19" s="117"/>
      <c r="FV19" s="117"/>
      <c r="FW19" s="117"/>
      <c r="FX19" s="117"/>
      <c r="FY19" s="117"/>
      <c r="FZ19" s="117"/>
      <c r="GA19" s="117"/>
      <c r="GB19" s="117"/>
      <c r="GC19" s="117"/>
      <c r="GD19" s="117"/>
      <c r="GE19" s="117"/>
      <c r="GF19" s="117"/>
      <c r="GG19" s="117"/>
      <c r="GH19" s="117"/>
      <c r="GI19" s="117"/>
      <c r="GJ19" s="117"/>
      <c r="GK19" s="117"/>
      <c r="GL19" s="117"/>
      <c r="GM19" s="117"/>
      <c r="GN19" s="117"/>
      <c r="GO19" s="117"/>
      <c r="GP19" s="117"/>
      <c r="GQ19" s="117"/>
      <c r="GR19" s="117"/>
      <c r="GS19" s="117"/>
      <c r="GT19" s="117"/>
      <c r="GU19" s="117"/>
      <c r="GV19" s="117"/>
      <c r="GW19" s="117"/>
      <c r="GX19" s="117"/>
      <c r="GY19" s="117"/>
      <c r="GZ19" s="117"/>
      <c r="HA19" s="117"/>
      <c r="HB19" s="117"/>
      <c r="HC19" s="117"/>
      <c r="HD19" s="117"/>
      <c r="HE19" s="117"/>
      <c r="HF19" s="117"/>
      <c r="HG19" s="117"/>
      <c r="HH19" s="117"/>
      <c r="HI19" s="117"/>
      <c r="HJ19" s="117"/>
      <c r="HK19" s="117"/>
      <c r="HL19" s="117"/>
      <c r="HM19" s="117"/>
      <c r="HN19" s="117"/>
      <c r="HO19" s="117"/>
      <c r="HP19" s="117"/>
      <c r="HQ19" s="117"/>
      <c r="HR19" s="117"/>
      <c r="HS19" s="117"/>
      <c r="HT19" s="117"/>
      <c r="HU19" s="117"/>
      <c r="HV19" s="117"/>
      <c r="HW19" s="117"/>
      <c r="HX19" s="117"/>
      <c r="HY19" s="117"/>
      <c r="HZ19" s="117"/>
      <c r="IA19" s="117"/>
      <c r="IB19" s="117"/>
      <c r="IC19" s="117"/>
      <c r="ID19" s="117"/>
      <c r="IE19" s="117"/>
      <c r="IF19" s="117"/>
      <c r="IG19" s="117"/>
      <c r="IH19" s="117"/>
      <c r="II19" s="117"/>
      <c r="IJ19" s="117"/>
      <c r="IK19" s="117"/>
      <c r="IL19" s="117"/>
      <c r="IM19" s="117"/>
      <c r="IN19" s="117"/>
      <c r="IO19" s="117"/>
      <c r="IP19" s="117"/>
      <c r="IQ19" s="117"/>
      <c r="IR19" s="117"/>
      <c r="IS19" s="117"/>
      <c r="IT19" s="117"/>
      <c r="IU19" s="117"/>
    </row>
    <row r="20" s="69" customFormat="1" ht="25" hidden="1" customHeight="1" spans="1:255">
      <c r="A20" s="95"/>
      <c r="B20" s="96"/>
      <c r="C20" s="96"/>
      <c r="D20" s="96"/>
      <c r="E20" s="96"/>
      <c r="F20" s="96"/>
      <c r="G20" s="96"/>
      <c r="H20" s="97"/>
      <c r="I20" s="116"/>
      <c r="J20" s="114"/>
      <c r="K20" s="114"/>
      <c r="L20" s="114"/>
      <c r="M20" s="114"/>
      <c r="N20" s="114"/>
      <c r="O20" s="115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117"/>
      <c r="BO20" s="117"/>
      <c r="BP20" s="117"/>
      <c r="BQ20" s="117"/>
      <c r="BR20" s="117"/>
      <c r="BS20" s="117"/>
      <c r="BT20" s="117"/>
      <c r="BU20" s="117"/>
      <c r="BV20" s="117"/>
      <c r="BW20" s="117"/>
      <c r="BX20" s="117"/>
      <c r="BY20" s="117"/>
      <c r="BZ20" s="117"/>
      <c r="CA20" s="117"/>
      <c r="CB20" s="117"/>
      <c r="CC20" s="117"/>
      <c r="CD20" s="117"/>
      <c r="CE20" s="117"/>
      <c r="CF20" s="117"/>
      <c r="CG20" s="117"/>
      <c r="CH20" s="117"/>
      <c r="CI20" s="117"/>
      <c r="CJ20" s="117"/>
      <c r="CK20" s="117"/>
      <c r="CL20" s="117"/>
      <c r="CM20" s="117"/>
      <c r="CN20" s="117"/>
      <c r="CO20" s="117"/>
      <c r="CP20" s="117"/>
      <c r="CQ20" s="117"/>
      <c r="CR20" s="117"/>
      <c r="CS20" s="117"/>
      <c r="CT20" s="117"/>
      <c r="CU20" s="117"/>
      <c r="CV20" s="117"/>
      <c r="CW20" s="117"/>
      <c r="CX20" s="117"/>
      <c r="CY20" s="117"/>
      <c r="CZ20" s="117"/>
      <c r="DA20" s="117"/>
      <c r="DB20" s="117"/>
      <c r="DC20" s="117"/>
      <c r="DD20" s="117"/>
      <c r="DE20" s="117"/>
      <c r="DF20" s="117"/>
      <c r="DG20" s="117"/>
      <c r="DH20" s="117"/>
      <c r="DI20" s="117"/>
      <c r="DJ20" s="117"/>
      <c r="DK20" s="117"/>
      <c r="DL20" s="117"/>
      <c r="DM20" s="117"/>
      <c r="DN20" s="117"/>
      <c r="DO20" s="117"/>
      <c r="DP20" s="117"/>
      <c r="DQ20" s="117"/>
      <c r="DR20" s="117"/>
      <c r="DS20" s="117"/>
      <c r="DT20" s="117"/>
      <c r="DU20" s="117"/>
      <c r="DV20" s="117"/>
      <c r="DW20" s="117"/>
      <c r="DX20" s="117"/>
      <c r="DY20" s="117"/>
      <c r="DZ20" s="117"/>
      <c r="EA20" s="117"/>
      <c r="EB20" s="117"/>
      <c r="EC20" s="117"/>
      <c r="ED20" s="117"/>
      <c r="EE20" s="117"/>
      <c r="EF20" s="117"/>
      <c r="EG20" s="117"/>
      <c r="EH20" s="117"/>
      <c r="EI20" s="117"/>
      <c r="EJ20" s="117"/>
      <c r="EK20" s="117"/>
      <c r="EL20" s="117"/>
      <c r="EM20" s="117"/>
      <c r="EN20" s="117"/>
      <c r="EO20" s="117"/>
      <c r="EP20" s="117"/>
      <c r="EQ20" s="117"/>
      <c r="ER20" s="117"/>
      <c r="ES20" s="117"/>
      <c r="ET20" s="117"/>
      <c r="EU20" s="117"/>
      <c r="EV20" s="117"/>
      <c r="EW20" s="117"/>
      <c r="EX20" s="117"/>
      <c r="EY20" s="117"/>
      <c r="EZ20" s="117"/>
      <c r="FA20" s="117"/>
      <c r="FB20" s="117"/>
      <c r="FC20" s="117"/>
      <c r="FD20" s="117"/>
      <c r="FE20" s="117"/>
      <c r="FF20" s="117"/>
      <c r="FG20" s="117"/>
      <c r="FH20" s="117"/>
      <c r="FI20" s="117"/>
      <c r="FJ20" s="117"/>
      <c r="FK20" s="117"/>
      <c r="FL20" s="117"/>
      <c r="FM20" s="117"/>
      <c r="FN20" s="117"/>
      <c r="FO20" s="117"/>
      <c r="FP20" s="117"/>
      <c r="FQ20" s="117"/>
      <c r="FR20" s="117"/>
      <c r="FS20" s="117"/>
      <c r="FT20" s="117"/>
      <c r="FU20" s="117"/>
      <c r="FV20" s="117"/>
      <c r="FW20" s="117"/>
      <c r="FX20" s="117"/>
      <c r="FY20" s="117"/>
      <c r="FZ20" s="117"/>
      <c r="GA20" s="117"/>
      <c r="GB20" s="117"/>
      <c r="GC20" s="117"/>
      <c r="GD20" s="117"/>
      <c r="GE20" s="117"/>
      <c r="GF20" s="117"/>
      <c r="GG20" s="117"/>
      <c r="GH20" s="117"/>
      <c r="GI20" s="117"/>
      <c r="GJ20" s="117"/>
      <c r="GK20" s="117"/>
      <c r="GL20" s="117"/>
      <c r="GM20" s="117"/>
      <c r="GN20" s="117"/>
      <c r="GO20" s="117"/>
      <c r="GP20" s="117"/>
      <c r="GQ20" s="117"/>
      <c r="GR20" s="117"/>
      <c r="GS20" s="117"/>
      <c r="GT20" s="117"/>
      <c r="GU20" s="117"/>
      <c r="GV20" s="117"/>
      <c r="GW20" s="117"/>
      <c r="GX20" s="117"/>
      <c r="GY20" s="117"/>
      <c r="GZ20" s="117"/>
      <c r="HA20" s="117"/>
      <c r="HB20" s="117"/>
      <c r="HC20" s="117"/>
      <c r="HD20" s="117"/>
      <c r="HE20" s="117"/>
      <c r="HF20" s="117"/>
      <c r="HG20" s="117"/>
      <c r="HH20" s="117"/>
      <c r="HI20" s="117"/>
      <c r="HJ20" s="117"/>
      <c r="HK20" s="117"/>
      <c r="HL20" s="117"/>
      <c r="HM20" s="117"/>
      <c r="HN20" s="117"/>
      <c r="HO20" s="117"/>
      <c r="HP20" s="117"/>
      <c r="HQ20" s="117"/>
      <c r="HR20" s="117"/>
      <c r="HS20" s="117"/>
      <c r="HT20" s="117"/>
      <c r="HU20" s="117"/>
      <c r="HV20" s="117"/>
      <c r="HW20" s="117"/>
      <c r="HX20" s="117"/>
      <c r="HY20" s="117"/>
      <c r="HZ20" s="117"/>
      <c r="IA20" s="117"/>
      <c r="IB20" s="117"/>
      <c r="IC20" s="117"/>
      <c r="ID20" s="117"/>
      <c r="IE20" s="117"/>
      <c r="IF20" s="117"/>
      <c r="IG20" s="117"/>
      <c r="IH20" s="117"/>
      <c r="II20" s="117"/>
      <c r="IJ20" s="117"/>
      <c r="IK20" s="117"/>
      <c r="IL20" s="117"/>
      <c r="IM20" s="117"/>
      <c r="IN20" s="117"/>
      <c r="IO20" s="117"/>
      <c r="IP20" s="117"/>
      <c r="IQ20" s="117"/>
      <c r="IR20" s="117"/>
      <c r="IS20" s="117"/>
      <c r="IT20" s="117"/>
      <c r="IU20" s="117"/>
    </row>
    <row r="21" s="69" customFormat="1" ht="25" customHeight="1" spans="1:255">
      <c r="A21" s="98"/>
      <c r="B21" s="99"/>
      <c r="C21" s="99"/>
      <c r="D21" s="99"/>
      <c r="E21" s="99"/>
      <c r="F21" s="99"/>
      <c r="G21" s="99"/>
      <c r="H21" s="100"/>
      <c r="I21" s="118"/>
      <c r="J21" s="119"/>
      <c r="K21" s="119"/>
      <c r="L21" s="119"/>
      <c r="M21" s="119"/>
      <c r="N21" s="119"/>
      <c r="O21" s="120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117"/>
      <c r="BO21" s="117"/>
      <c r="BP21" s="117"/>
      <c r="BQ21" s="117"/>
      <c r="BR21" s="117"/>
      <c r="BS21" s="117"/>
      <c r="BT21" s="117"/>
      <c r="BU21" s="117"/>
      <c r="BV21" s="117"/>
      <c r="BW21" s="117"/>
      <c r="BX21" s="117"/>
      <c r="BY21" s="117"/>
      <c r="BZ21" s="117"/>
      <c r="CA21" s="117"/>
      <c r="CB21" s="117"/>
      <c r="CC21" s="117"/>
      <c r="CD21" s="117"/>
      <c r="CE21" s="117"/>
      <c r="CF21" s="117"/>
      <c r="CG21" s="117"/>
      <c r="CH21" s="117"/>
      <c r="CI21" s="117"/>
      <c r="CJ21" s="117"/>
      <c r="CK21" s="117"/>
      <c r="CL21" s="117"/>
      <c r="CM21" s="117"/>
      <c r="CN21" s="117"/>
      <c r="CO21" s="117"/>
      <c r="CP21" s="117"/>
      <c r="CQ21" s="117"/>
      <c r="CR21" s="117"/>
      <c r="CS21" s="117"/>
      <c r="CT21" s="117"/>
      <c r="CU21" s="117"/>
      <c r="CV21" s="117"/>
      <c r="CW21" s="117"/>
      <c r="CX21" s="117"/>
      <c r="CY21" s="117"/>
      <c r="CZ21" s="117"/>
      <c r="DA21" s="117"/>
      <c r="DB21" s="117"/>
      <c r="DC21" s="117"/>
      <c r="DD21" s="117"/>
      <c r="DE21" s="117"/>
      <c r="DF21" s="117"/>
      <c r="DG21" s="117"/>
      <c r="DH21" s="117"/>
      <c r="DI21" s="117"/>
      <c r="DJ21" s="117"/>
      <c r="DK21" s="117"/>
      <c r="DL21" s="117"/>
      <c r="DM21" s="117"/>
      <c r="DN21" s="117"/>
      <c r="DO21" s="117"/>
      <c r="DP21" s="117"/>
      <c r="DQ21" s="117"/>
      <c r="DR21" s="117"/>
      <c r="DS21" s="117"/>
      <c r="DT21" s="117"/>
      <c r="DU21" s="117"/>
      <c r="DV21" s="117"/>
      <c r="DW21" s="117"/>
      <c r="DX21" s="117"/>
      <c r="DY21" s="117"/>
      <c r="DZ21" s="117"/>
      <c r="EA21" s="117"/>
      <c r="EB21" s="117"/>
      <c r="EC21" s="117"/>
      <c r="ED21" s="117"/>
      <c r="EE21" s="117"/>
      <c r="EF21" s="117"/>
      <c r="EG21" s="117"/>
      <c r="EH21" s="117"/>
      <c r="EI21" s="117"/>
      <c r="EJ21" s="117"/>
      <c r="EK21" s="117"/>
      <c r="EL21" s="117"/>
      <c r="EM21" s="117"/>
      <c r="EN21" s="117"/>
      <c r="EO21" s="117"/>
      <c r="EP21" s="117"/>
      <c r="EQ21" s="117"/>
      <c r="ER21" s="117"/>
      <c r="ES21" s="117"/>
      <c r="ET21" s="117"/>
      <c r="EU21" s="117"/>
      <c r="EV21" s="117"/>
      <c r="EW21" s="117"/>
      <c r="EX21" s="117"/>
      <c r="EY21" s="117"/>
      <c r="EZ21" s="117"/>
      <c r="FA21" s="117"/>
      <c r="FB21" s="117"/>
      <c r="FC21" s="117"/>
      <c r="FD21" s="117"/>
      <c r="FE21" s="117"/>
      <c r="FF21" s="117"/>
      <c r="FG21" s="117"/>
      <c r="FH21" s="117"/>
      <c r="FI21" s="117"/>
      <c r="FJ21" s="117"/>
      <c r="FK21" s="117"/>
      <c r="FL21" s="117"/>
      <c r="FM21" s="117"/>
      <c r="FN21" s="117"/>
      <c r="FO21" s="117"/>
      <c r="FP21" s="117"/>
      <c r="FQ21" s="117"/>
      <c r="FR21" s="117"/>
      <c r="FS21" s="117"/>
      <c r="FT21" s="117"/>
      <c r="FU21" s="117"/>
      <c r="FV21" s="117"/>
      <c r="FW21" s="117"/>
      <c r="FX21" s="117"/>
      <c r="FY21" s="117"/>
      <c r="FZ21" s="117"/>
      <c r="GA21" s="117"/>
      <c r="GB21" s="117"/>
      <c r="GC21" s="117"/>
      <c r="GD21" s="117"/>
      <c r="GE21" s="117"/>
      <c r="GF21" s="117"/>
      <c r="GG21" s="117"/>
      <c r="GH21" s="117"/>
      <c r="GI21" s="117"/>
      <c r="GJ21" s="117"/>
      <c r="GK21" s="117"/>
      <c r="GL21" s="117"/>
      <c r="GM21" s="117"/>
      <c r="GN21" s="117"/>
      <c r="GO21" s="117"/>
      <c r="GP21" s="117"/>
      <c r="GQ21" s="117"/>
      <c r="GR21" s="117"/>
      <c r="GS21" s="117"/>
      <c r="GT21" s="117"/>
      <c r="GU21" s="117"/>
      <c r="GV21" s="117"/>
      <c r="GW21" s="117"/>
      <c r="GX21" s="117"/>
      <c r="GY21" s="117"/>
      <c r="GZ21" s="117"/>
      <c r="HA21" s="117"/>
      <c r="HB21" s="117"/>
      <c r="HC21" s="117"/>
      <c r="HD21" s="117"/>
      <c r="HE21" s="117"/>
      <c r="HF21" s="117"/>
      <c r="HG21" s="117"/>
      <c r="HH21" s="117"/>
      <c r="HI21" s="117"/>
      <c r="HJ21" s="117"/>
      <c r="HK21" s="117"/>
      <c r="HL21" s="117"/>
      <c r="HM21" s="117"/>
      <c r="HN21" s="117"/>
      <c r="HO21" s="117"/>
      <c r="HP21" s="117"/>
      <c r="HQ21" s="117"/>
      <c r="HR21" s="117"/>
      <c r="HS21" s="117"/>
      <c r="HT21" s="117"/>
      <c r="HU21" s="117"/>
      <c r="HV21" s="117"/>
      <c r="HW21" s="117"/>
      <c r="HX21" s="117"/>
      <c r="HY21" s="117"/>
      <c r="HZ21" s="117"/>
      <c r="IA21" s="117"/>
      <c r="IB21" s="117"/>
      <c r="IC21" s="117"/>
      <c r="ID21" s="117"/>
      <c r="IE21" s="117"/>
      <c r="IF21" s="117"/>
      <c r="IG21" s="117"/>
      <c r="IH21" s="117"/>
      <c r="II21" s="117"/>
      <c r="IJ21" s="117"/>
      <c r="IK21" s="117"/>
      <c r="IL21" s="117"/>
      <c r="IM21" s="117"/>
      <c r="IN21" s="117"/>
      <c r="IO21" s="117"/>
      <c r="IP21" s="117"/>
      <c r="IQ21" s="117"/>
      <c r="IR21" s="117"/>
      <c r="IS21" s="117"/>
      <c r="IT21" s="117"/>
      <c r="IU21" s="117"/>
    </row>
    <row r="22" s="68" customFormat="1" ht="20" customHeight="1" spans="1:255">
      <c r="A22" s="101"/>
      <c r="B22" s="102"/>
      <c r="C22" s="102"/>
      <c r="D22" s="103"/>
      <c r="E22" s="102"/>
      <c r="F22" s="102"/>
      <c r="G22" s="102"/>
      <c r="H22" s="104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1"/>
      <c r="DX22" s="71"/>
      <c r="DY22" s="71"/>
      <c r="DZ22" s="71"/>
      <c r="EA22" s="71"/>
      <c r="EB22" s="71"/>
      <c r="EC22" s="71"/>
      <c r="ED22" s="71"/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1"/>
      <c r="FB22" s="71"/>
      <c r="FC22" s="71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  <c r="IQ22" s="71"/>
      <c r="IR22" s="71"/>
      <c r="IS22" s="71"/>
      <c r="IT22" s="71"/>
      <c r="IU22" s="71"/>
    </row>
    <row r="23" s="68" customFormat="1" ht="20" customHeight="1" spans="1:255">
      <c r="A23" s="105" t="s">
        <v>251</v>
      </c>
      <c r="B23" s="105"/>
      <c r="C23" s="106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71"/>
      <c r="DZ23" s="71"/>
      <c r="EA23" s="71"/>
      <c r="EB23" s="71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71"/>
      <c r="EP23" s="71"/>
      <c r="EQ23" s="71"/>
      <c r="ER23" s="71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  <c r="IQ23" s="71"/>
      <c r="IR23" s="71"/>
      <c r="IS23" s="71"/>
      <c r="IT23" s="71"/>
      <c r="IU23" s="71"/>
    </row>
    <row r="24" s="68" customFormat="1" ht="20" customHeight="1" spans="3:255">
      <c r="C24" s="70"/>
      <c r="J24" s="121" t="s">
        <v>170</v>
      </c>
      <c r="K24" s="122">
        <v>45773</v>
      </c>
      <c r="L24" s="121" t="s">
        <v>171</v>
      </c>
      <c r="M24" s="121" t="s">
        <v>130</v>
      </c>
      <c r="N24" s="121" t="s">
        <v>172</v>
      </c>
      <c r="O24" s="68" t="s">
        <v>133</v>
      </c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71"/>
      <c r="DC24" s="71"/>
      <c r="DD24" s="71"/>
      <c r="DE24" s="71"/>
      <c r="DF24" s="71"/>
      <c r="DG24" s="71"/>
      <c r="DH24" s="71"/>
      <c r="DI24" s="71"/>
      <c r="DJ24" s="71"/>
      <c r="DK24" s="71"/>
      <c r="DL24" s="71"/>
      <c r="DM24" s="71"/>
      <c r="DN24" s="71"/>
      <c r="DO24" s="71"/>
      <c r="DP24" s="71"/>
      <c r="DQ24" s="71"/>
      <c r="DR24" s="71"/>
      <c r="DS24" s="71"/>
      <c r="DT24" s="71"/>
      <c r="DU24" s="71"/>
      <c r="DV24" s="71"/>
      <c r="DW24" s="71"/>
      <c r="DX24" s="71"/>
      <c r="DY24" s="71"/>
      <c r="DZ24" s="71"/>
      <c r="EA24" s="71"/>
      <c r="EB24" s="71"/>
      <c r="EC24" s="71"/>
      <c r="ED24" s="71"/>
      <c r="EE24" s="71"/>
      <c r="EF24" s="71"/>
      <c r="EG24" s="71"/>
      <c r="EH24" s="71"/>
      <c r="EI24" s="71"/>
      <c r="EJ24" s="71"/>
      <c r="EK24" s="71"/>
      <c r="EL24" s="71"/>
      <c r="EM24" s="71"/>
      <c r="EN24" s="71"/>
      <c r="EO24" s="71"/>
      <c r="EP24" s="71"/>
      <c r="EQ24" s="71"/>
      <c r="ER24" s="71"/>
      <c r="ES24" s="71"/>
      <c r="ET24" s="71"/>
      <c r="EU24" s="71"/>
      <c r="EV24" s="71"/>
      <c r="EW24" s="71"/>
      <c r="EX24" s="71"/>
      <c r="EY24" s="71"/>
      <c r="EZ24" s="71"/>
      <c r="FA24" s="71"/>
      <c r="FB24" s="71"/>
      <c r="FC24" s="71"/>
      <c r="FD24" s="71"/>
      <c r="FE24" s="71"/>
      <c r="FF24" s="71"/>
      <c r="FG24" s="71"/>
      <c r="FH24" s="71"/>
      <c r="FI24" s="71"/>
      <c r="FJ24" s="71"/>
      <c r="FK24" s="71"/>
      <c r="FL24" s="71"/>
      <c r="FM24" s="71"/>
      <c r="FN24" s="71"/>
      <c r="FO24" s="71"/>
      <c r="FP24" s="71"/>
      <c r="FQ24" s="71"/>
      <c r="FR24" s="71"/>
      <c r="FS24" s="71"/>
      <c r="FT24" s="71"/>
      <c r="FU24" s="71"/>
      <c r="FV24" s="71"/>
      <c r="FW24" s="71"/>
      <c r="FX24" s="71"/>
      <c r="FY24" s="71"/>
      <c r="FZ24" s="71"/>
      <c r="GA24" s="71"/>
      <c r="GB24" s="71"/>
      <c r="GC24" s="71"/>
      <c r="GD24" s="71"/>
      <c r="GE24" s="71"/>
      <c r="GF24" s="71"/>
      <c r="GG24" s="71"/>
      <c r="GH24" s="71"/>
      <c r="GI24" s="71"/>
      <c r="GJ24" s="71"/>
      <c r="GK24" s="71"/>
      <c r="GL24" s="71"/>
      <c r="GM24" s="71"/>
      <c r="GN24" s="71"/>
      <c r="GO24" s="71"/>
      <c r="GP24" s="71"/>
      <c r="GQ24" s="71"/>
      <c r="GR24" s="71"/>
      <c r="GS24" s="71"/>
      <c r="GT24" s="71"/>
      <c r="GU24" s="71"/>
      <c r="GV24" s="71"/>
      <c r="GW24" s="71"/>
      <c r="GX24" s="71"/>
      <c r="GY24" s="71"/>
      <c r="GZ24" s="71"/>
      <c r="HA24" s="71"/>
      <c r="HB24" s="71"/>
      <c r="HC24" s="71"/>
      <c r="HD24" s="71"/>
      <c r="HE24" s="71"/>
      <c r="HF24" s="71"/>
      <c r="HG24" s="71"/>
      <c r="HH24" s="71"/>
      <c r="HI24" s="71"/>
      <c r="HJ24" s="71"/>
      <c r="HK24" s="71"/>
      <c r="HL24" s="71"/>
      <c r="HM24" s="71"/>
      <c r="HN24" s="71"/>
      <c r="HO24" s="71"/>
      <c r="HP24" s="71"/>
      <c r="HQ24" s="71"/>
      <c r="HR24" s="71"/>
      <c r="HS24" s="71"/>
      <c r="HT24" s="71"/>
      <c r="HU24" s="71"/>
      <c r="HV24" s="71"/>
      <c r="HW24" s="71"/>
      <c r="HX24" s="71"/>
      <c r="HY24" s="71"/>
      <c r="HZ24" s="71"/>
      <c r="IA24" s="71"/>
      <c r="IB24" s="71"/>
      <c r="IC24" s="71"/>
      <c r="ID24" s="71"/>
      <c r="IE24" s="71"/>
      <c r="IF24" s="71"/>
      <c r="IG24" s="71"/>
      <c r="IH24" s="71"/>
      <c r="II24" s="71"/>
      <c r="IJ24" s="71"/>
      <c r="IK24" s="71"/>
      <c r="IL24" s="71"/>
      <c r="IM24" s="71"/>
      <c r="IN24" s="71"/>
      <c r="IO24" s="71"/>
      <c r="IP24" s="71"/>
      <c r="IQ24" s="71"/>
      <c r="IR24" s="71"/>
      <c r="IS24" s="71"/>
      <c r="IT24" s="71"/>
      <c r="IU24" s="71"/>
    </row>
  </sheetData>
  <mergeCells count="8">
    <mergeCell ref="A1:O1"/>
    <mergeCell ref="B2:C2"/>
    <mergeCell ref="D2:G2"/>
    <mergeCell ref="K2:O2"/>
    <mergeCell ref="B3:G3"/>
    <mergeCell ref="J3:O3"/>
    <mergeCell ref="A3:A5"/>
    <mergeCell ref="I2:I21"/>
  </mergeCells>
  <pageMargins left="0.275" right="0.118055555555556" top="0.511805555555556" bottom="0.156944444444444" header="0.5" footer="0.118055555555556"/>
  <pageSetup paperSize="9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B4" sqref="B4:E5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2.37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253</v>
      </c>
      <c r="B2" s="5" t="s">
        <v>254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259</v>
      </c>
      <c r="H2" s="5" t="s">
        <v>260</v>
      </c>
      <c r="I2" s="4" t="s">
        <v>261</v>
      </c>
      <c r="J2" s="4" t="s">
        <v>262</v>
      </c>
      <c r="K2" s="4" t="s">
        <v>263</v>
      </c>
      <c r="L2" s="4" t="s">
        <v>264</v>
      </c>
      <c r="M2" s="4" t="s">
        <v>265</v>
      </c>
      <c r="N2" s="5" t="s">
        <v>266</v>
      </c>
      <c r="O2" s="5" t="s">
        <v>267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268</v>
      </c>
      <c r="J3" s="4" t="s">
        <v>268</v>
      </c>
      <c r="K3" s="4" t="s">
        <v>268</v>
      </c>
      <c r="L3" s="4" t="s">
        <v>268</v>
      </c>
      <c r="M3" s="4" t="s">
        <v>268</v>
      </c>
      <c r="N3" s="7"/>
      <c r="O3" s="7"/>
    </row>
    <row r="4" s="64" customFormat="1" ht="40" customHeight="1" spans="1:15">
      <c r="A4" s="65">
        <v>1</v>
      </c>
      <c r="B4" s="27">
        <v>25030131</v>
      </c>
      <c r="C4" s="27" t="s">
        <v>269</v>
      </c>
      <c r="D4" s="26" t="s">
        <v>110</v>
      </c>
      <c r="E4" s="28" t="s">
        <v>270</v>
      </c>
      <c r="F4" s="26" t="s">
        <v>271</v>
      </c>
      <c r="G4" s="16" t="s">
        <v>65</v>
      </c>
      <c r="H4" s="16" t="s">
        <v>65</v>
      </c>
      <c r="I4" s="16">
        <v>2</v>
      </c>
      <c r="J4" s="16">
        <v>2</v>
      </c>
      <c r="K4" s="16">
        <v>1</v>
      </c>
      <c r="L4" s="16">
        <v>0</v>
      </c>
      <c r="M4" s="16">
        <v>0</v>
      </c>
      <c r="N4" s="16">
        <v>5</v>
      </c>
      <c r="O4" s="65"/>
    </row>
    <row r="5" s="64" customFormat="1" ht="40" customHeight="1" spans="1:15">
      <c r="A5" s="65">
        <v>2</v>
      </c>
      <c r="B5" s="27">
        <v>25030132</v>
      </c>
      <c r="C5" s="27" t="s">
        <v>269</v>
      </c>
      <c r="D5" s="26" t="s">
        <v>272</v>
      </c>
      <c r="E5" s="28" t="s">
        <v>270</v>
      </c>
      <c r="F5" s="26" t="s">
        <v>271</v>
      </c>
      <c r="G5" s="16" t="s">
        <v>65</v>
      </c>
      <c r="H5" s="16" t="s">
        <v>65</v>
      </c>
      <c r="I5" s="66">
        <v>2</v>
      </c>
      <c r="J5" s="66">
        <v>0</v>
      </c>
      <c r="K5" s="66">
        <v>1</v>
      </c>
      <c r="L5" s="16">
        <v>0</v>
      </c>
      <c r="M5" s="16">
        <v>0</v>
      </c>
      <c r="N5" s="16">
        <v>3</v>
      </c>
      <c r="O5" s="65"/>
    </row>
    <row r="6" ht="25" customHeight="1" spans="1:15">
      <c r="A6" s="9"/>
      <c r="B6" s="31"/>
      <c r="C6" s="31"/>
      <c r="D6" s="31"/>
      <c r="E6" s="31"/>
      <c r="F6" s="31"/>
      <c r="G6" s="9"/>
      <c r="H6" s="9"/>
      <c r="I6" s="67"/>
      <c r="J6" s="67"/>
      <c r="K6" s="67"/>
      <c r="L6" s="67"/>
      <c r="M6" s="9"/>
      <c r="N6" s="9"/>
      <c r="O6" s="9"/>
    </row>
    <row r="7" ht="25" customHeight="1" spans="1:15">
      <c r="A7" s="9"/>
      <c r="B7" s="31"/>
      <c r="C7" s="31"/>
      <c r="D7" s="31"/>
      <c r="E7" s="31"/>
      <c r="F7" s="31"/>
      <c r="G7" s="9"/>
      <c r="H7" s="9"/>
      <c r="I7" s="67"/>
      <c r="J7" s="67"/>
      <c r="K7" s="67"/>
      <c r="L7" s="67"/>
      <c r="M7" s="9"/>
      <c r="N7" s="9"/>
      <c r="O7" s="10"/>
    </row>
    <row r="8" s="2" customFormat="1" ht="34" customHeight="1" spans="1:15">
      <c r="A8" s="17" t="s">
        <v>273</v>
      </c>
      <c r="B8" s="18"/>
      <c r="C8" s="18"/>
      <c r="D8" s="19"/>
      <c r="E8" s="20"/>
      <c r="F8" s="39"/>
      <c r="G8" s="39"/>
      <c r="H8" s="39"/>
      <c r="I8" s="32"/>
      <c r="J8" s="17" t="s">
        <v>274</v>
      </c>
      <c r="K8" s="18"/>
      <c r="L8" s="18"/>
      <c r="M8" s="19"/>
      <c r="N8" s="18"/>
      <c r="O8" s="25"/>
    </row>
    <row r="9" ht="66" customHeight="1" spans="1:15">
      <c r="A9" s="21" t="s">
        <v>275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2025-05-22T06:58:45Z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4557E3B12A5C4A07A1762A9C2268310F</vt:lpwstr>
  </property>
  <property fmtid="{D5CDD505-2E9C-101B-9397-08002B2CF9AE}" pid="4" name="KSOReadingLayout">
    <vt:bool>true</vt:bool>
  </property>
</Properties>
</file>