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864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<sst xmlns="http://schemas.openxmlformats.org/spreadsheetml/2006/main" count="756" uniqueCount="338">
  <si>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</si>
  <si>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</si>
  <si>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</si>
  <si>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</si>
  <si>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</si>
  <si>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</si>
  <si>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</si>
  <si>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</si>
  <si>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</si>
  <si>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</si>
  <si>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</si>
  <si>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</si>
  <si>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</si>
  <si>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</si>
  <si>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</si>
  <si>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</si>
  <si>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</si>
  <si>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</si>
  <si>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</si>
  <si>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</si>
  <si>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</si>
  <si>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</si>
  <si>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</si>
  <si>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</si>
  <si>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</si>
  <si>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</si>
  <si>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</si>
  <si>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</si>
  <si>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</si>
  <si>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</si>
  <si>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</si>
  <si>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</si>
  <si>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</si>
  <si>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</si>
  <si>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</si>
  <si>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</si>
  <si>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</si>
  <si>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</si>
  <si>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</si>
  <si>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</si>
  <si>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</si>
  <si>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</si>
  <si>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</si>
  <si>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</si>
  <si>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</si>
  <si>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</si>
  <si>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</si>
  <si>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</si>
  <si>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</si>
  <si>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</si>
  <si>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</si>
  <si>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</si>
  <si>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</si>
  <si>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</si>
  <si>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</si>
  <si>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</si>
  <si>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</si>
  <si>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</si>
  <si>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</si>
  <si>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</si>
  <si>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</si>
  <si>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</si>
  <si>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QAJJAN93141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</si>
  <si>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</si>
  <si>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</si>
  <si>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</si>
  <si>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</si>
  <si>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</si>
  <si>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</si>
  <si>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</si>
  <si>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</si>
  <si>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</si>
  <si>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</si>
  <si>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</si>
  <si>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</si>
  <si>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</si>
  <si>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</si>
  <si>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</si>
  <si>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</si>
  <si>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</si>
  <si>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</si>
  <si>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</si>
  <si>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</si>
  <si>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</si>
  <si>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</si>
  <si>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</si>
  <si>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</si>
  <si>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</si>
  <si>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</si>
  <si>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</si>
  <si>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</si>
  <si>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</si>
  <si>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</si>
  <si>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</si>
  <si>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</si>
  <si>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</si>
  <si>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</si>
  <si>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</si>
  <si>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</si>
  <si>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</si>
  <si>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</si>
  <si>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</si>
  <si>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</si>
  <si>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</si>
  <si>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</si>
  <si>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</si>
  <si>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</si>
  <si>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</si>
  <si>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</si>
  <si>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</si>
  <si>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本白</t>
  </si>
  <si>
    <t>油果绿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</si>
  <si>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</si>
  <si>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</si>
  <si>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</si>
  <si>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</si>
  <si>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</si>
  <si>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</si>
  <si>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1、领捆条起拱，不平服</t>
  </si>
  <si>
    <t>2、衫脚不平服，冚车跳线</t>
  </si>
  <si>
    <t>3、线头没清理干净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</si>
  <si>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</si>
  <si>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</si>
  <si>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</si>
  <si>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</si>
  <si>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</si>
  <si>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</si>
  <si>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</si>
  <si>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</si>
  <si>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</si>
  <si>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</si>
  <si>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</si>
  <si>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</si>
  <si>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</si>
  <si>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</si>
  <si>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已改善</t>
  </si>
  <si>
    <t>QC规格测量表</t>
  </si>
  <si>
    <t>部位名称</t>
  </si>
  <si>
    <t>指示规格  FINAL SPEC</t>
  </si>
  <si>
    <t>样品规格  SAMPLE SPEC</t>
  </si>
  <si>
    <r>
      <t>140/</t>
    </r>
    <r>
      <rPr>
        <b/>
        <sz val="11"/>
        <rFont val="宋体"/>
        <charset val="134"/>
      </rPr>
      <t>68</t>
    </r>
  </si>
  <si>
    <t>120/60</t>
  </si>
  <si>
    <t>130/64</t>
  </si>
  <si>
    <t>140/68</t>
  </si>
  <si>
    <t>150/72</t>
  </si>
  <si>
    <t>160/80</t>
  </si>
  <si>
    <t>170/88</t>
  </si>
  <si>
    <t>油果绿/洗前</t>
  </si>
  <si>
    <t>油果绿/洗后</t>
  </si>
  <si>
    <t>XXXL</t>
  </si>
  <si>
    <t>后中长</t>
  </si>
  <si>
    <t>-0.3</t>
  </si>
  <si>
    <t>-0.6</t>
  </si>
  <si>
    <t>+0</t>
  </si>
  <si>
    <t>180/104B</t>
  </si>
  <si>
    <t>胸围</t>
  </si>
  <si>
    <t>-1</t>
  </si>
  <si>
    <t>-1.5</t>
  </si>
  <si>
    <t>摆围</t>
  </si>
  <si>
    <t>+0.5</t>
  </si>
  <si>
    <t>肩宽</t>
  </si>
  <si>
    <t>-0.5</t>
  </si>
  <si>
    <t>-0.2</t>
  </si>
  <si>
    <r>
      <rPr>
        <b/>
        <sz val="12"/>
        <rFont val="宋体"/>
        <charset val="134"/>
      </rPr>
      <t>上</t>
    </r>
    <r>
      <rPr>
        <b/>
        <sz val="12"/>
        <rFont val="宋体"/>
        <charset val="134"/>
      </rPr>
      <t>领围</t>
    </r>
  </si>
  <si>
    <t>肩点袖长</t>
  </si>
  <si>
    <t>+0.2</t>
  </si>
  <si>
    <t>袖肥/2</t>
  </si>
  <si>
    <r>
      <rPr>
        <b/>
        <sz val="12"/>
        <rFont val="宋体"/>
        <charset val="134"/>
      </rPr>
      <t>袖口围</t>
    </r>
    <r>
      <rPr>
        <b/>
        <sz val="12"/>
        <rFont val="宋体"/>
        <charset val="0"/>
      </rPr>
      <t>/2</t>
    </r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</si>
  <si>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</si>
  <si>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</si>
  <si>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</si>
  <si>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</si>
  <si>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</si>
  <si>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</si>
  <si>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</si>
  <si>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</si>
  <si>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</si>
  <si>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</si>
  <si>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</si>
  <si>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</si>
  <si>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</si>
  <si>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</si>
  <si>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</si>
  <si>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</si>
  <si>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</si>
  <si>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</si>
  <si>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</si>
  <si>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</si>
  <si>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</si>
  <si>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</si>
  <si>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</si>
  <si>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</si>
  <si>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</si>
  <si>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</si>
  <si>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</si>
  <si>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</si>
  <si>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</si>
  <si>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</si>
  <si>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</si>
  <si>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</si>
  <si>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</si>
  <si>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</si>
  <si>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</si>
  <si>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</si>
  <si>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</si>
  <si>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</si>
  <si>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</si>
  <si>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</si>
  <si>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</si>
  <si>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</si>
  <si>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</si>
  <si>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</si>
  <si>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</si>
  <si>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</si>
  <si>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</si>
  <si>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</si>
  <si>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</si>
  <si>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</si>
  <si>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</si>
  <si>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</si>
  <si>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</si>
  <si>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</si>
  <si>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</si>
  <si>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</si>
  <si>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</si>
  <si>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</si>
  <si>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</si>
  <si>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</si>
  <si>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</si>
  <si>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1、</t>
  </si>
  <si>
    <t>口袋不圆顺，形状歪斜</t>
  </si>
  <si>
    <t>2、</t>
  </si>
  <si>
    <t>冚袖+脚口起拱，大烫打褶，接线处双规线过长</t>
  </si>
  <si>
    <t>3、</t>
  </si>
  <si>
    <t>有污渍，打枣线头没有清理干净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</si>
  <si>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</si>
  <si>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</si>
  <si>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</si>
  <si>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</si>
  <si>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</si>
  <si>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</si>
  <si>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走货500件，抽查50件，发现3件不良品，已按照以上提出的问题点改正，可以出货</t>
  </si>
  <si>
    <t>服装QC部门</t>
  </si>
  <si>
    <t>检验人</t>
  </si>
  <si>
    <t>QAJJAN94719</t>
  </si>
  <si>
    <t>领高</t>
  </si>
  <si>
    <t>白色前印花距前领</t>
  </si>
  <si>
    <t>白色后印花距后领</t>
  </si>
  <si>
    <t>绿色前左印花距前中</t>
  </si>
  <si>
    <t>绿色前左印花距实际颈侧点</t>
  </si>
  <si>
    <t>绿色后背印花距后中</t>
  </si>
  <si>
    <t>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</si>
  <si>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</si>
  <si>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</si>
  <si>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</si>
  <si>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</si>
  <si>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</si>
  <si>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</si>
  <si>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</si>
  <si>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</si>
  <si>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</si>
  <si>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</si>
  <si>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</si>
  <si>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</si>
  <si>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</si>
  <si>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</si>
  <si>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</si>
  <si>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</si>
  <si>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</si>
  <si>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氨纶汗布</t>
  </si>
  <si>
    <t>QAJJBN93141</t>
  </si>
  <si>
    <t>正辉</t>
  </si>
  <si>
    <t>牛油果绿</t>
  </si>
  <si>
    <t>制表时间：2025/4/15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</si>
  <si>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</si>
  <si>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</si>
  <si>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</si>
  <si>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</si>
  <si>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</si>
  <si>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</si>
  <si>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</si>
  <si>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</si>
  <si>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</si>
  <si>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</si>
  <si>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</si>
  <si>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制表时间：2025/4/20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</si>
  <si>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</si>
  <si>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</si>
  <si>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</si>
  <si>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</si>
  <si>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</si>
  <si>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</si>
  <si>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</si>
  <si>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</si>
  <si>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</si>
  <si>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</si>
  <si>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</si>
  <si>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后领织带</t>
  </si>
  <si>
    <t>锦弯</t>
  </si>
  <si>
    <t>无互染</t>
  </si>
  <si>
    <t>物料6</t>
  </si>
  <si>
    <t>物料7</t>
  </si>
  <si>
    <t>物料8</t>
  </si>
  <si>
    <t>物料9</t>
  </si>
  <si>
    <t>物料10</t>
  </si>
  <si>
    <t>制表时间：2025/5/25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</si>
  <si>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</si>
  <si>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</si>
  <si>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</si>
  <si>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</si>
  <si>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</si>
  <si>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</si>
  <si>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</si>
  <si>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</si>
  <si>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</si>
  <si>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</si>
  <si>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</si>
  <si>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</si>
  <si>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</si>
  <si>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</si>
  <si>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</si>
  <si>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</si>
  <si>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前+后幅</t>
  </si>
  <si>
    <t>印花</t>
  </si>
  <si>
    <t>无开胶/掉色</t>
  </si>
  <si>
    <t>制表时间：2025/5/10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</si>
  <si>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</si>
  <si>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</si>
  <si>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</si>
  <si>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</si>
  <si>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</si>
  <si>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</si>
  <si>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1XM压花织带</t>
  </si>
  <si>
    <t>25FW油果绿</t>
  </si>
  <si>
    <t>20SS本白</t>
  </si>
  <si>
    <t>制表时间：2024/3/20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</si>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</sst>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宋体"/>
      <charset val="134"/>
      <scheme val="maj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9" borderId="87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88" applyNumberFormat="0" applyFill="0" applyAlignment="0" applyProtection="0">
      <alignment vertical="center"/>
    </xf>
    <xf numFmtId="0" fontId="59" fillId="0" borderId="88" applyNumberFormat="0" applyFill="0" applyAlignment="0" applyProtection="0">
      <alignment vertical="center"/>
    </xf>
    <xf numFmtId="0" fontId="60" fillId="0" borderId="8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90" applyNumberFormat="0" applyAlignment="0" applyProtection="0">
      <alignment vertical="center"/>
    </xf>
    <xf numFmtId="0" fontId="62" fillId="11" borderId="91" applyNumberFormat="0" applyAlignment="0" applyProtection="0">
      <alignment vertical="center"/>
    </xf>
    <xf numFmtId="0" fontId="63" fillId="11" borderId="90" applyNumberFormat="0" applyAlignment="0" applyProtection="0">
      <alignment vertical="center"/>
    </xf>
    <xf numFmtId="0" fontId="64" fillId="12" borderId="92" applyNumberFormat="0" applyAlignment="0" applyProtection="0">
      <alignment vertical="center"/>
    </xf>
    <xf numFmtId="0" fontId="65" fillId="0" borderId="93" applyNumberFormat="0" applyFill="0" applyAlignment="0" applyProtection="0">
      <alignment vertical="center"/>
    </xf>
    <xf numFmtId="0" fontId="66" fillId="0" borderId="94" applyNumberFormat="0" applyFill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7" fillId="0" borderId="0">
      <alignment vertical="center"/>
    </xf>
    <xf numFmtId="0" fontId="16" fillId="0" borderId="0"/>
  </cellStyleXfs>
  <cellXfs count="4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49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5" fillId="0" borderId="6" xfId="49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0" xfId="0" applyFont="1"/>
    <xf numFmtId="0" fontId="13" fillId="0" borderId="2" xfId="0" applyFont="1" applyBorder="1" applyAlignment="1">
      <alignment horizontal="center"/>
    </xf>
    <xf numFmtId="9" fontId="8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8" fillId="0" borderId="2" xfId="0" applyNumberFormat="1" applyFont="1" applyFill="1" applyBorder="1" applyAlignment="1">
      <alignment horizontal="left" vertical="center"/>
    </xf>
    <xf numFmtId="9" fontId="13" fillId="0" borderId="2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/>
    </xf>
    <xf numFmtId="0" fontId="15" fillId="0" borderId="0" xfId="53" applyFont="1" applyFill="1" applyAlignment="1"/>
    <xf numFmtId="0" fontId="15" fillId="0" borderId="0" xfId="53" applyFont="1" applyFill="1" applyAlignment="1">
      <alignment vertical="center"/>
    </xf>
    <xf numFmtId="0" fontId="16" fillId="0" borderId="0" xfId="53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0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3" xfId="55" applyFont="1" applyFill="1" applyBorder="1" applyAlignment="1"/>
    <xf numFmtId="0" fontId="22" fillId="0" borderId="14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6" fillId="0" borderId="15" xfId="52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center"/>
    </xf>
    <xf numFmtId="0" fontId="26" fillId="0" borderId="15" xfId="52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left" vertical="center" wrapText="1"/>
    </xf>
    <xf numFmtId="0" fontId="26" fillId="0" borderId="15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52" applyFont="1" applyFill="1" applyBorder="1" applyAlignment="1">
      <alignment horizontal="left"/>
    </xf>
    <xf numFmtId="0" fontId="30" fillId="0" borderId="17" xfId="52" applyFont="1" applyFill="1" applyBorder="1" applyAlignment="1">
      <alignment horizontal="center"/>
    </xf>
    <xf numFmtId="0" fontId="30" fillId="0" borderId="18" xfId="52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176" fontId="31" fillId="0" borderId="0" xfId="0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24" fillId="0" borderId="0" xfId="53" applyFont="1" applyFill="1" applyAlignment="1"/>
    <xf numFmtId="0" fontId="15" fillId="0" borderId="19" xfId="53" applyFont="1" applyFill="1" applyBorder="1" applyAlignment="1">
      <alignment horizontal="center"/>
    </xf>
    <xf numFmtId="0" fontId="18" fillId="0" borderId="12" xfId="52" applyFont="1" applyFill="1" applyBorder="1" applyAlignment="1">
      <alignment horizontal="left" vertical="center"/>
    </xf>
    <xf numFmtId="0" fontId="15" fillId="0" borderId="12" xfId="52" applyFont="1" applyFill="1" applyBorder="1" applyAlignment="1">
      <alignment horizontal="center" vertical="center"/>
    </xf>
    <xf numFmtId="0" fontId="15" fillId="0" borderId="13" xfId="52" applyFont="1" applyFill="1" applyBorder="1" applyAlignment="1">
      <alignment horizontal="center" vertical="center"/>
    </xf>
    <xf numFmtId="0" fontId="15" fillId="0" borderId="8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5" xfId="53" applyFont="1" applyFill="1" applyBorder="1" applyAlignment="1" applyProtection="1">
      <alignment horizontal="center" vertical="center"/>
    </xf>
    <xf numFmtId="49" fontId="33" fillId="0" borderId="2" xfId="54" applyNumberFormat="1" applyFont="1" applyFill="1" applyBorder="1" applyAlignment="1">
      <alignment horizontal="center" vertical="center"/>
    </xf>
    <xf numFmtId="49" fontId="33" fillId="0" borderId="15" xfId="54" applyNumberFormat="1" applyFont="1" applyFill="1" applyBorder="1" applyAlignment="1">
      <alignment horizontal="center" vertical="center"/>
    </xf>
    <xf numFmtId="0" fontId="15" fillId="0" borderId="8" xfId="53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15" fillId="0" borderId="20" xfId="53" applyFont="1" applyFill="1" applyBorder="1" applyAlignment="1">
      <alignment horizontal="center" vertical="center"/>
    </xf>
    <xf numFmtId="49" fontId="33" fillId="0" borderId="17" xfId="54" applyNumberFormat="1" applyFont="1" applyFill="1" applyBorder="1" applyAlignment="1">
      <alignment horizontal="center" vertical="center"/>
    </xf>
    <xf numFmtId="49" fontId="33" fillId="0" borderId="18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5" fillId="0" borderId="21" xfId="52" applyFont="1" applyBorder="1" applyAlignment="1">
      <alignment horizontal="center" vertical="top"/>
    </xf>
    <xf numFmtId="0" fontId="36" fillId="0" borderId="22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horizontal="center" vertical="center"/>
    </xf>
    <xf numFmtId="0" fontId="36" fillId="0" borderId="23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vertical="center"/>
    </xf>
    <xf numFmtId="0" fontId="36" fillId="0" borderId="23" xfId="52" applyFont="1" applyFill="1" applyBorder="1" applyAlignment="1">
      <alignment horizontal="right" vertical="center"/>
    </xf>
    <xf numFmtId="0" fontId="24" fillId="0" borderId="23" xfId="52" applyFont="1" applyFill="1" applyBorder="1" applyAlignment="1">
      <alignment horizontal="center" vertical="center"/>
    </xf>
    <xf numFmtId="0" fontId="36" fillId="0" borderId="24" xfId="52" applyFont="1" applyFill="1" applyBorder="1" applyAlignment="1">
      <alignment vertical="center"/>
    </xf>
    <xf numFmtId="0" fontId="37" fillId="0" borderId="25" xfId="52" applyFont="1" applyFill="1" applyBorder="1" applyAlignment="1">
      <alignment horizontal="left" vertical="center"/>
    </xf>
    <xf numFmtId="0" fontId="36" fillId="0" borderId="25" xfId="52" applyFont="1" applyFill="1" applyBorder="1" applyAlignment="1">
      <alignment vertical="center"/>
    </xf>
    <xf numFmtId="58" fontId="24" fillId="0" borderId="25" xfId="52" applyNumberFormat="1" applyFont="1" applyFill="1" applyBorder="1" applyAlignment="1">
      <alignment horizontal="center" vertical="center"/>
    </xf>
    <xf numFmtId="0" fontId="24" fillId="0" borderId="25" xfId="52" applyFont="1" applyFill="1" applyBorder="1" applyAlignment="1">
      <alignment horizontal="center" vertical="center"/>
    </xf>
    <xf numFmtId="0" fontId="36" fillId="0" borderId="25" xfId="52" applyFont="1" applyFill="1" applyBorder="1" applyAlignment="1">
      <alignment horizontal="center" vertical="center"/>
    </xf>
    <xf numFmtId="0" fontId="36" fillId="0" borderId="24" xfId="52" applyFont="1" applyFill="1" applyBorder="1" applyAlignment="1">
      <alignment horizontal="left" vertical="center"/>
    </xf>
    <xf numFmtId="0" fontId="36" fillId="0" borderId="25" xfId="52" applyFont="1" applyFill="1" applyBorder="1" applyAlignment="1">
      <alignment horizontal="left" vertical="center"/>
    </xf>
    <xf numFmtId="0" fontId="36" fillId="0" borderId="26" xfId="52" applyFont="1" applyFill="1" applyBorder="1" applyAlignment="1">
      <alignment vertical="center"/>
    </xf>
    <xf numFmtId="0" fontId="37" fillId="0" borderId="27" xfId="52" applyFont="1" applyFill="1" applyBorder="1" applyAlignment="1">
      <alignment horizontal="left" vertical="center"/>
    </xf>
    <xf numFmtId="0" fontId="36" fillId="0" borderId="27" xfId="52" applyFont="1" applyFill="1" applyBorder="1" applyAlignment="1">
      <alignment vertical="center"/>
    </xf>
    <xf numFmtId="0" fontId="24" fillId="0" borderId="27" xfId="52" applyFont="1" applyFill="1" applyBorder="1" applyAlignment="1">
      <alignment vertical="center"/>
    </xf>
    <xf numFmtId="0" fontId="24" fillId="0" borderId="27" xfId="52" applyFont="1" applyFill="1" applyBorder="1" applyAlignment="1">
      <alignment horizontal="left" vertical="center"/>
    </xf>
    <xf numFmtId="0" fontId="36" fillId="0" borderId="27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36" fillId="0" borderId="22" xfId="52" applyFont="1" applyFill="1" applyBorder="1" applyAlignment="1">
      <alignment vertical="center"/>
    </xf>
    <xf numFmtId="0" fontId="36" fillId="0" borderId="23" xfId="52" applyFont="1" applyFill="1" applyBorder="1" applyAlignment="1">
      <alignment vertical="center"/>
    </xf>
    <xf numFmtId="0" fontId="36" fillId="0" borderId="28" xfId="52" applyFont="1" applyFill="1" applyBorder="1" applyAlignment="1">
      <alignment horizontal="left" vertical="center"/>
    </xf>
    <xf numFmtId="0" fontId="36" fillId="0" borderId="29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vertical="center"/>
    </xf>
    <xf numFmtId="0" fontId="24" fillId="0" borderId="30" xfId="52" applyFont="1" applyFill="1" applyBorder="1" applyAlignment="1">
      <alignment horizontal="center" vertical="center"/>
    </xf>
    <xf numFmtId="0" fontId="24" fillId="0" borderId="31" xfId="52" applyFont="1" applyFill="1" applyBorder="1" applyAlignment="1">
      <alignment horizontal="center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horizontal="left" vertical="center"/>
    </xf>
    <xf numFmtId="0" fontId="24" fillId="0" borderId="0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 wrapText="1"/>
    </xf>
    <xf numFmtId="0" fontId="24" fillId="0" borderId="25" xfId="52" applyFont="1" applyFill="1" applyBorder="1" applyAlignment="1">
      <alignment horizontal="left" vertical="center" wrapText="1"/>
    </xf>
    <xf numFmtId="0" fontId="36" fillId="0" borderId="26" xfId="52" applyFont="1" applyFill="1" applyBorder="1" applyAlignment="1">
      <alignment horizontal="left" vertical="center"/>
    </xf>
    <xf numFmtId="0" fontId="16" fillId="0" borderId="27" xfId="52" applyFill="1" applyBorder="1" applyAlignment="1">
      <alignment horizontal="center" vertical="center"/>
    </xf>
    <xf numFmtId="0" fontId="36" fillId="0" borderId="33" xfId="52" applyFont="1" applyFill="1" applyBorder="1" applyAlignment="1">
      <alignment horizontal="center" vertical="center"/>
    </xf>
    <xf numFmtId="0" fontId="36" fillId="0" borderId="34" xfId="52" applyFont="1" applyFill="1" applyBorder="1" applyAlignment="1">
      <alignment horizontal="left" vertical="center"/>
    </xf>
    <xf numFmtId="0" fontId="16" fillId="0" borderId="32" xfId="52" applyFont="1" applyFill="1" applyBorder="1" applyAlignment="1">
      <alignment horizontal="left" vertical="center"/>
    </xf>
    <xf numFmtId="0" fontId="16" fillId="0" borderId="31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8" fillId="0" borderId="22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/>
    </xf>
    <xf numFmtId="0" fontId="36" fillId="0" borderId="30" xfId="52" applyFont="1" applyFill="1" applyBorder="1" applyAlignment="1">
      <alignment horizontal="left" vertical="center"/>
    </xf>
    <xf numFmtId="0" fontId="36" fillId="0" borderId="37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center" vertical="center"/>
    </xf>
    <xf numFmtId="58" fontId="24" fillId="0" borderId="27" xfId="52" applyNumberFormat="1" applyFont="1" applyFill="1" applyBorder="1" applyAlignment="1">
      <alignment vertical="center"/>
    </xf>
    <xf numFmtId="0" fontId="36" fillId="0" borderId="27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36" fillId="0" borderId="39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24" fillId="0" borderId="42" xfId="52" applyFont="1" applyFill="1" applyBorder="1" applyAlignment="1">
      <alignment horizontal="center" vertical="center"/>
    </xf>
    <xf numFmtId="0" fontId="28" fillId="0" borderId="42" xfId="52" applyFont="1" applyFill="1" applyBorder="1" applyAlignment="1">
      <alignment horizontal="left" vertical="center"/>
    </xf>
    <xf numFmtId="0" fontId="36" fillId="0" borderId="38" xfId="52" applyFont="1" applyFill="1" applyBorder="1" applyAlignment="1">
      <alignment horizontal="left" vertical="center"/>
    </xf>
    <xf numFmtId="0" fontId="36" fillId="0" borderId="39" xfId="52" applyFont="1" applyFill="1" applyBorder="1" applyAlignment="1">
      <alignment horizontal="left" vertical="center"/>
    </xf>
    <xf numFmtId="0" fontId="24" fillId="0" borderId="42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left" vertical="center" wrapText="1"/>
    </xf>
    <xf numFmtId="0" fontId="16" fillId="0" borderId="40" xfId="52" applyFill="1" applyBorder="1" applyAlignment="1">
      <alignment horizontal="center" vertical="center"/>
    </xf>
    <xf numFmtId="0" fontId="16" fillId="0" borderId="31" xfId="52" applyFont="1" applyFill="1" applyBorder="1" applyAlignment="1">
      <alignment vertical="center"/>
    </xf>
    <xf numFmtId="0" fontId="16" fillId="0" borderId="42" xfId="52" applyFont="1" applyFill="1" applyBorder="1" applyAlignment="1">
      <alignment vertical="center"/>
    </xf>
    <xf numFmtId="0" fontId="16" fillId="0" borderId="42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left" vertical="center"/>
    </xf>
    <xf numFmtId="0" fontId="28" fillId="0" borderId="38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18" fillId="0" borderId="44" xfId="52" applyFont="1" applyFill="1" applyBorder="1" applyAlignment="1">
      <alignment horizontal="left" vertical="center"/>
    </xf>
    <xf numFmtId="0" fontId="0" fillId="0" borderId="45" xfId="52" applyFont="1" applyFill="1" applyBorder="1" applyAlignment="1">
      <alignment horizontal="center" vertical="center"/>
    </xf>
    <xf numFmtId="0" fontId="19" fillId="0" borderId="45" xfId="52" applyFont="1" applyFill="1" applyBorder="1" applyAlignment="1">
      <alignment horizontal="center" vertical="center"/>
    </xf>
    <xf numFmtId="0" fontId="18" fillId="0" borderId="45" xfId="52" applyFont="1" applyFill="1" applyBorder="1" applyAlignment="1">
      <alignment vertical="center"/>
    </xf>
    <xf numFmtId="0" fontId="20" fillId="0" borderId="45" xfId="52" applyFont="1" applyFill="1" applyBorder="1" applyAlignment="1">
      <alignment horizontal="center" vertical="center"/>
    </xf>
    <xf numFmtId="0" fontId="15" fillId="0" borderId="45" xfId="53" applyFont="1" applyFill="1" applyBorder="1" applyAlignment="1">
      <alignment horizontal="center"/>
    </xf>
    <xf numFmtId="0" fontId="22" fillId="0" borderId="46" xfId="53" applyFont="1" applyFill="1" applyBorder="1" applyAlignment="1" applyProtection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15" fillId="0" borderId="7" xfId="53" applyFont="1" applyFill="1" applyBorder="1" applyAlignment="1">
      <alignment horizontal="center"/>
    </xf>
    <xf numFmtId="0" fontId="38" fillId="0" borderId="47" xfId="0" applyFont="1" applyFill="1" applyBorder="1" applyAlignment="1">
      <alignment vertical="center"/>
    </xf>
    <xf numFmtId="177" fontId="39" fillId="0" borderId="4" xfId="0" applyNumberFormat="1" applyFont="1" applyFill="1" applyBorder="1" applyAlignment="1">
      <alignment horizontal="center" vertical="center"/>
    </xf>
    <xf numFmtId="0" fontId="39" fillId="0" borderId="4" xfId="0" applyNumberFormat="1" applyFont="1" applyFill="1" applyBorder="1" applyAlignment="1">
      <alignment horizontal="center" vertical="center"/>
    </xf>
    <xf numFmtId="0" fontId="38" fillId="0" borderId="46" xfId="0" applyFont="1" applyFill="1" applyBorder="1" applyAlignment="1">
      <alignment vertical="center"/>
    </xf>
    <xf numFmtId="177" fontId="39" fillId="0" borderId="2" xfId="0" applyNumberFormat="1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left" shrinkToFit="1"/>
    </xf>
    <xf numFmtId="0" fontId="31" fillId="0" borderId="2" xfId="0" applyFont="1" applyFill="1" applyBorder="1" applyAlignment="1">
      <alignment horizontal="center" vertical="center"/>
    </xf>
    <xf numFmtId="0" fontId="31" fillId="0" borderId="46" xfId="0" applyNumberFormat="1" applyFont="1" applyFill="1" applyBorder="1" applyAlignment="1">
      <alignment horizontal="left"/>
    </xf>
    <xf numFmtId="0" fontId="31" fillId="0" borderId="2" xfId="0" applyNumberFormat="1" applyFont="1" applyFill="1" applyBorder="1" applyAlignment="1">
      <alignment horizontal="center"/>
    </xf>
    <xf numFmtId="0" fontId="31" fillId="0" borderId="48" xfId="0" applyFont="1" applyFill="1" applyBorder="1" applyAlignment="1">
      <alignment horizontal="center" vertical="center"/>
    </xf>
    <xf numFmtId="0" fontId="31" fillId="0" borderId="49" xfId="0" applyNumberFormat="1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15" fillId="0" borderId="50" xfId="53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18" fillId="0" borderId="45" xfId="52" applyFont="1" applyFill="1" applyBorder="1" applyAlignment="1">
      <alignment horizontal="left" vertical="center"/>
    </xf>
    <xf numFmtId="0" fontId="15" fillId="0" borderId="45" xfId="52" applyFont="1" applyFill="1" applyBorder="1" applyAlignment="1">
      <alignment horizontal="center" vertical="center"/>
    </xf>
    <xf numFmtId="0" fontId="15" fillId="0" borderId="51" xfId="52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left" vertical="center"/>
    </xf>
    <xf numFmtId="0" fontId="23" fillId="0" borderId="53" xfId="53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>
      <alignment horizontal="left" vertical="center"/>
    </xf>
    <xf numFmtId="178" fontId="25" fillId="0" borderId="3" xfId="0" applyNumberFormat="1" applyFont="1" applyFill="1" applyBorder="1" applyAlignment="1">
      <alignment horizontal="center" vertical="center"/>
    </xf>
    <xf numFmtId="0" fontId="40" fillId="4" borderId="12" xfId="0" applyFont="1" applyFill="1" applyBorder="1" applyAlignment="1">
      <alignment horizontal="center" vertical="center"/>
    </xf>
    <xf numFmtId="0" fontId="40" fillId="4" borderId="55" xfId="0" applyFont="1" applyFill="1" applyBorder="1" applyAlignment="1">
      <alignment horizontal="center" vertical="center"/>
    </xf>
    <xf numFmtId="178" fontId="25" fillId="0" borderId="2" xfId="0" applyNumberFormat="1" applyFont="1" applyFill="1" applyBorder="1" applyAlignment="1">
      <alignment horizontal="center" vertical="center"/>
    </xf>
    <xf numFmtId="0" fontId="25" fillId="0" borderId="56" xfId="0" applyNumberFormat="1" applyFont="1" applyFill="1" applyBorder="1" applyAlignment="1">
      <alignment horizontal="center" vertical="center"/>
    </xf>
    <xf numFmtId="0" fontId="25" fillId="0" borderId="17" xfId="0" applyNumberFormat="1" applyFont="1" applyFill="1" applyBorder="1" applyAlignment="1">
      <alignment horizontal="center" vertical="center"/>
    </xf>
    <xf numFmtId="0" fontId="25" fillId="0" borderId="57" xfId="0" applyNumberFormat="1" applyFont="1" applyFill="1" applyBorder="1" applyAlignment="1">
      <alignment horizontal="center" vertical="center"/>
    </xf>
    <xf numFmtId="49" fontId="33" fillId="5" borderId="58" xfId="54" applyNumberFormat="1" applyFont="1" applyFill="1" applyBorder="1" applyAlignment="1">
      <alignment horizontal="center" vertical="center"/>
    </xf>
    <xf numFmtId="49" fontId="41" fillId="5" borderId="58" xfId="54" applyNumberFormat="1" applyFont="1" applyFill="1" applyBorder="1" applyAlignment="1">
      <alignment horizontal="center" vertical="center"/>
    </xf>
    <xf numFmtId="49" fontId="33" fillId="5" borderId="59" xfId="54" applyNumberFormat="1" applyFont="1" applyFill="1" applyBorder="1" applyAlignment="1">
      <alignment horizontal="center" vertical="center"/>
    </xf>
    <xf numFmtId="49" fontId="33" fillId="5" borderId="25" xfId="54" applyNumberFormat="1" applyFont="1" applyFill="1" applyBorder="1" applyAlignment="1">
      <alignment horizontal="center" vertical="center"/>
    </xf>
    <xf numFmtId="49" fontId="33" fillId="5" borderId="60" xfId="54" applyNumberFormat="1" applyFont="1" applyFill="1" applyBorder="1" applyAlignment="1">
      <alignment horizontal="center" vertical="center"/>
    </xf>
    <xf numFmtId="49" fontId="15" fillId="5" borderId="61" xfId="53" applyNumberFormat="1" applyFont="1" applyFill="1" applyBorder="1" applyAlignment="1">
      <alignment horizontal="center"/>
    </xf>
    <xf numFmtId="49" fontId="33" fillId="5" borderId="61" xfId="54" applyNumberFormat="1" applyFont="1" applyFill="1" applyBorder="1" applyAlignment="1">
      <alignment horizontal="center" vertical="center"/>
    </xf>
    <xf numFmtId="49" fontId="33" fillId="5" borderId="62" xfId="54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0" fontId="16" fillId="0" borderId="0" xfId="52" applyFont="1" applyAlignment="1">
      <alignment horizontal="left" vertical="center"/>
    </xf>
    <xf numFmtId="0" fontId="26" fillId="0" borderId="63" xfId="52" applyFont="1" applyBorder="1" applyAlignment="1">
      <alignment horizontal="left" vertical="center"/>
    </xf>
    <xf numFmtId="0" fontId="37" fillId="0" borderId="64" xfId="52" applyFont="1" applyBorder="1" applyAlignment="1">
      <alignment horizontal="center" vertical="center"/>
    </xf>
    <xf numFmtId="0" fontId="26" fillId="0" borderId="64" xfId="52" applyFont="1" applyBorder="1" applyAlignment="1">
      <alignment horizontal="center" vertical="center"/>
    </xf>
    <xf numFmtId="0" fontId="28" fillId="0" borderId="64" xfId="52" applyFont="1" applyBorder="1" applyAlignment="1">
      <alignment horizontal="left" vertical="center"/>
    </xf>
    <xf numFmtId="0" fontId="28" fillId="0" borderId="22" xfId="52" applyFont="1" applyBorder="1" applyAlignment="1">
      <alignment horizontal="center" vertical="center"/>
    </xf>
    <xf numFmtId="0" fontId="28" fillId="0" borderId="23" xfId="52" applyFont="1" applyBorder="1" applyAlignment="1">
      <alignment horizontal="center" vertical="center"/>
    </xf>
    <xf numFmtId="0" fontId="28" fillId="0" borderId="38" xfId="52" applyFont="1" applyBorder="1" applyAlignment="1">
      <alignment horizontal="center" vertical="center"/>
    </xf>
    <xf numFmtId="0" fontId="26" fillId="0" borderId="22" xfId="52" applyFont="1" applyBorder="1" applyAlignment="1">
      <alignment horizontal="center" vertical="center"/>
    </xf>
    <xf numFmtId="0" fontId="26" fillId="0" borderId="23" xfId="52" applyFont="1" applyBorder="1" applyAlignment="1">
      <alignment horizontal="center" vertical="center"/>
    </xf>
    <xf numFmtId="0" fontId="26" fillId="0" borderId="38" xfId="52" applyFont="1" applyBorder="1" applyAlignment="1">
      <alignment horizontal="center" vertical="center"/>
    </xf>
    <xf numFmtId="0" fontId="28" fillId="0" borderId="24" xfId="52" applyFont="1" applyBorder="1" applyAlignment="1">
      <alignment horizontal="left" vertical="center"/>
    </xf>
    <xf numFmtId="0" fontId="37" fillId="0" borderId="25" xfId="52" applyFont="1" applyBorder="1" applyAlignment="1">
      <alignment horizontal="center" vertical="center"/>
    </xf>
    <xf numFmtId="0" fontId="37" fillId="0" borderId="39" xfId="52" applyFont="1" applyBorder="1" applyAlignment="1">
      <alignment horizontal="center" vertical="center"/>
    </xf>
    <xf numFmtId="0" fontId="28" fillId="0" borderId="25" xfId="52" applyFont="1" applyBorder="1" applyAlignment="1">
      <alignment horizontal="left" vertical="center"/>
    </xf>
    <xf numFmtId="14" fontId="37" fillId="0" borderId="25" xfId="52" applyNumberFormat="1" applyFont="1" applyBorder="1" applyAlignment="1">
      <alignment horizontal="center" vertical="center"/>
    </xf>
    <xf numFmtId="14" fontId="37" fillId="0" borderId="39" xfId="52" applyNumberFormat="1" applyFont="1" applyBorder="1" applyAlignment="1">
      <alignment horizontal="center" vertical="center"/>
    </xf>
    <xf numFmtId="0" fontId="28" fillId="0" borderId="24" xfId="52" applyFont="1" applyBorder="1" applyAlignment="1">
      <alignment vertical="center"/>
    </xf>
    <xf numFmtId="0" fontId="24" fillId="0" borderId="25" xfId="52" applyFont="1" applyBorder="1" applyAlignment="1">
      <alignment horizontal="center" vertical="center"/>
    </xf>
    <xf numFmtId="0" fontId="24" fillId="0" borderId="39" xfId="52" applyFont="1" applyBorder="1" applyAlignment="1">
      <alignment horizontal="center" vertical="center"/>
    </xf>
    <xf numFmtId="0" fontId="37" fillId="0" borderId="24" xfId="52" applyFont="1" applyBorder="1" applyAlignment="1">
      <alignment horizontal="left" vertical="center"/>
    </xf>
    <xf numFmtId="0" fontId="42" fillId="0" borderId="26" xfId="52" applyFont="1" applyBorder="1" applyAlignment="1">
      <alignment vertical="center"/>
    </xf>
    <xf numFmtId="0" fontId="37" fillId="0" borderId="27" xfId="52" applyFont="1" applyBorder="1" applyAlignment="1">
      <alignment horizontal="center" vertical="center"/>
    </xf>
    <xf numFmtId="0" fontId="37" fillId="0" borderId="40" xfId="52" applyFont="1" applyBorder="1" applyAlignment="1">
      <alignment horizontal="center" vertical="center"/>
    </xf>
    <xf numFmtId="0" fontId="28" fillId="0" borderId="26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14" fontId="37" fillId="0" borderId="27" xfId="52" applyNumberFormat="1" applyFont="1" applyBorder="1" applyAlignment="1">
      <alignment horizontal="center" vertical="center"/>
    </xf>
    <xf numFmtId="14" fontId="37" fillId="0" borderId="40" xfId="52" applyNumberFormat="1" applyFont="1" applyBorder="1" applyAlignment="1">
      <alignment horizontal="center" vertical="center"/>
    </xf>
    <xf numFmtId="0" fontId="26" fillId="0" borderId="0" xfId="52" applyFont="1" applyBorder="1" applyAlignment="1">
      <alignment horizontal="left" vertical="center"/>
    </xf>
    <xf numFmtId="0" fontId="28" fillId="0" borderId="22" xfId="52" applyFont="1" applyBorder="1" applyAlignment="1">
      <alignment vertical="center"/>
    </xf>
    <xf numFmtId="0" fontId="16" fillId="0" borderId="23" xfId="52" applyFont="1" applyBorder="1" applyAlignment="1">
      <alignment horizontal="left" vertical="center"/>
    </xf>
    <xf numFmtId="0" fontId="37" fillId="0" borderId="23" xfId="52" applyFont="1" applyBorder="1" applyAlignment="1">
      <alignment horizontal="left" vertical="center"/>
    </xf>
    <xf numFmtId="0" fontId="16" fillId="0" borderId="23" xfId="52" applyFont="1" applyBorder="1" applyAlignment="1">
      <alignment vertical="center"/>
    </xf>
    <xf numFmtId="0" fontId="28" fillId="0" borderId="23" xfId="52" applyFont="1" applyBorder="1" applyAlignment="1">
      <alignment vertical="center"/>
    </xf>
    <xf numFmtId="0" fontId="16" fillId="0" borderId="25" xfId="52" applyFont="1" applyBorder="1" applyAlignment="1">
      <alignment horizontal="left" vertical="center"/>
    </xf>
    <xf numFmtId="0" fontId="37" fillId="0" borderId="25" xfId="52" applyFont="1" applyBorder="1" applyAlignment="1">
      <alignment horizontal="left" vertical="center"/>
    </xf>
    <xf numFmtId="0" fontId="16" fillId="0" borderId="25" xfId="52" applyFont="1" applyBorder="1" applyAlignment="1">
      <alignment vertical="center"/>
    </xf>
    <xf numFmtId="0" fontId="28" fillId="0" borderId="25" xfId="52" applyFont="1" applyBorder="1" applyAlignment="1">
      <alignment vertical="center"/>
    </xf>
    <xf numFmtId="0" fontId="28" fillId="0" borderId="0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24" fillId="0" borderId="23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/>
    </xf>
    <xf numFmtId="0" fontId="24" fillId="0" borderId="31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4" fillId="0" borderId="30" xfId="52" applyFont="1" applyBorder="1" applyAlignment="1">
      <alignment horizontal="left" vertical="center"/>
    </xf>
    <xf numFmtId="0" fontId="37" fillId="0" borderId="26" xfId="52" applyFont="1" applyBorder="1" applyAlignment="1">
      <alignment horizontal="left" vertical="center"/>
    </xf>
    <xf numFmtId="0" fontId="37" fillId="0" borderId="27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26" xfId="52" applyFont="1" applyBorder="1" applyAlignment="1">
      <alignment horizontal="center" vertical="center"/>
    </xf>
    <xf numFmtId="0" fontId="28" fillId="0" borderId="27" xfId="52" applyFont="1" applyBorder="1" applyAlignment="1">
      <alignment horizontal="center" vertical="center"/>
    </xf>
    <xf numFmtId="0" fontId="28" fillId="0" borderId="24" xfId="52" applyFont="1" applyBorder="1" applyAlignment="1">
      <alignment horizontal="center" vertical="center"/>
    </xf>
    <xf numFmtId="0" fontId="28" fillId="0" borderId="25" xfId="52" applyFont="1" applyBorder="1" applyAlignment="1">
      <alignment horizontal="center" vertical="center"/>
    </xf>
    <xf numFmtId="0" fontId="36" fillId="0" borderId="25" xfId="52" applyFont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37" fillId="0" borderId="34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28" fillId="0" borderId="32" xfId="52" applyFont="1" applyBorder="1" applyAlignment="1">
      <alignment horizontal="left" vertical="center"/>
    </xf>
    <xf numFmtId="0" fontId="28" fillId="0" borderId="31" xfId="52" applyFont="1" applyBorder="1" applyAlignment="1">
      <alignment horizontal="left" vertical="center"/>
    </xf>
    <xf numFmtId="0" fontId="26" fillId="0" borderId="65" xfId="52" applyFont="1" applyBorder="1" applyAlignment="1">
      <alignment vertical="center"/>
    </xf>
    <xf numFmtId="0" fontId="37" fillId="0" borderId="66" xfId="52" applyFont="1" applyBorder="1" applyAlignment="1">
      <alignment horizontal="center" vertical="center"/>
    </xf>
    <xf numFmtId="0" fontId="26" fillId="0" borderId="66" xfId="52" applyFont="1" applyBorder="1" applyAlignment="1">
      <alignment vertical="center"/>
    </xf>
    <xf numFmtId="0" fontId="37" fillId="0" borderId="66" xfId="52" applyFont="1" applyBorder="1" applyAlignment="1">
      <alignment vertical="center"/>
    </xf>
    <xf numFmtId="58" fontId="16" fillId="0" borderId="66" xfId="52" applyNumberFormat="1" applyFont="1" applyBorder="1" applyAlignment="1">
      <alignment vertical="center"/>
    </xf>
    <xf numFmtId="0" fontId="26" fillId="0" borderId="66" xfId="52" applyFont="1" applyBorder="1" applyAlignment="1">
      <alignment horizontal="center" vertical="center"/>
    </xf>
    <xf numFmtId="0" fontId="26" fillId="0" borderId="67" xfId="52" applyFont="1" applyFill="1" applyBorder="1" applyAlignment="1">
      <alignment horizontal="left" vertical="center"/>
    </xf>
    <xf numFmtId="0" fontId="26" fillId="0" borderId="66" xfId="52" applyFont="1" applyFill="1" applyBorder="1" applyAlignment="1">
      <alignment horizontal="left" vertical="center"/>
    </xf>
    <xf numFmtId="0" fontId="26" fillId="0" borderId="68" xfId="52" applyFont="1" applyFill="1" applyBorder="1" applyAlignment="1">
      <alignment horizontal="center" vertical="center"/>
    </xf>
    <xf numFmtId="0" fontId="26" fillId="0" borderId="58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horizontal="center" vertical="center"/>
    </xf>
    <xf numFmtId="0" fontId="16" fillId="0" borderId="64" xfId="52" applyFont="1" applyBorder="1" applyAlignment="1">
      <alignment horizontal="center" vertical="center"/>
    </xf>
    <xf numFmtId="0" fontId="16" fillId="0" borderId="69" xfId="52" applyFont="1" applyBorder="1" applyAlignment="1">
      <alignment horizontal="center" vertical="center"/>
    </xf>
    <xf numFmtId="0" fontId="37" fillId="0" borderId="39" xfId="52" applyFont="1" applyBorder="1" applyAlignment="1">
      <alignment horizontal="left" vertical="center"/>
    </xf>
    <xf numFmtId="0" fontId="28" fillId="0" borderId="39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37" fillId="0" borderId="38" xfId="52" applyFont="1" applyBorder="1" applyAlignment="1">
      <alignment horizontal="left" vertical="center"/>
    </xf>
    <xf numFmtId="0" fontId="36" fillId="0" borderId="23" xfId="52" applyFont="1" applyBorder="1" applyAlignment="1">
      <alignment horizontal="left" vertical="center"/>
    </xf>
    <xf numFmtId="0" fontId="36" fillId="0" borderId="38" xfId="52" applyFont="1" applyBorder="1" applyAlignment="1">
      <alignment horizontal="left" vertical="center"/>
    </xf>
    <xf numFmtId="0" fontId="36" fillId="0" borderId="30" xfId="52" applyFont="1" applyBorder="1" applyAlignment="1">
      <alignment horizontal="left" vertical="center"/>
    </xf>
    <xf numFmtId="0" fontId="36" fillId="0" borderId="31" xfId="52" applyFont="1" applyBorder="1" applyAlignment="1">
      <alignment horizontal="left" vertical="center"/>
    </xf>
    <xf numFmtId="0" fontId="36" fillId="0" borderId="42" xfId="52" applyFont="1" applyBorder="1" applyAlignment="1">
      <alignment horizontal="left" vertical="center"/>
    </xf>
    <xf numFmtId="0" fontId="37" fillId="0" borderId="40" xfId="52" applyFont="1" applyBorder="1" applyAlignment="1">
      <alignment horizontal="left" vertical="center"/>
    </xf>
    <xf numFmtId="0" fontId="37" fillId="0" borderId="39" xfId="52" applyFont="1" applyFill="1" applyBorder="1" applyAlignment="1">
      <alignment horizontal="left" vertical="center"/>
    </xf>
    <xf numFmtId="0" fontId="28" fillId="0" borderId="40" xfId="52" applyFont="1" applyBorder="1" applyAlignment="1">
      <alignment horizontal="center" vertical="center"/>
    </xf>
    <xf numFmtId="0" fontId="36" fillId="0" borderId="39" xfId="52" applyFont="1" applyBorder="1" applyAlignment="1">
      <alignment horizontal="left" vertical="center"/>
    </xf>
    <xf numFmtId="0" fontId="28" fillId="0" borderId="43" xfId="52" applyFont="1" applyFill="1" applyBorder="1" applyAlignment="1">
      <alignment horizontal="left" vertical="center"/>
    </xf>
    <xf numFmtId="0" fontId="37" fillId="0" borderId="41" xfId="52" applyFont="1" applyFill="1" applyBorder="1" applyAlignment="1">
      <alignment horizontal="left" vertical="center"/>
    </xf>
    <xf numFmtId="0" fontId="37" fillId="0" borderId="42" xfId="52" applyFont="1" applyFill="1" applyBorder="1" applyAlignment="1">
      <alignment horizontal="left" vertical="center"/>
    </xf>
    <xf numFmtId="0" fontId="28" fillId="0" borderId="42" xfId="52" applyFont="1" applyBorder="1" applyAlignment="1">
      <alignment horizontal="left" vertical="center"/>
    </xf>
    <xf numFmtId="0" fontId="37" fillId="0" borderId="70" xfId="52" applyFont="1" applyBorder="1" applyAlignment="1">
      <alignment horizontal="center" vertical="center"/>
    </xf>
    <xf numFmtId="0" fontId="26" fillId="0" borderId="71" xfId="52" applyFont="1" applyFill="1" applyBorder="1" applyAlignment="1">
      <alignment horizontal="left" vertical="center"/>
    </xf>
    <xf numFmtId="0" fontId="26" fillId="0" borderId="72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center" vertical="center"/>
    </xf>
    <xf numFmtId="0" fontId="16" fillId="0" borderId="66" xfId="52" applyFont="1" applyBorder="1" applyAlignment="1">
      <alignment horizontal="center" vertical="center"/>
    </xf>
    <xf numFmtId="0" fontId="16" fillId="0" borderId="70" xfId="52" applyFont="1" applyBorder="1" applyAlignment="1">
      <alignment horizontal="center" vertical="center"/>
    </xf>
    <xf numFmtId="0" fontId="15" fillId="0" borderId="0" xfId="53" applyFont="1" applyFill="1" applyBorder="1" applyAlignment="1"/>
    <xf numFmtId="0" fontId="15" fillId="0" borderId="0" xfId="53" applyFont="1" applyFill="1" applyAlignment="1">
      <alignment horizontal="center"/>
    </xf>
    <xf numFmtId="0" fontId="21" fillId="0" borderId="0" xfId="55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26" fillId="0" borderId="0" xfId="52" applyNumberFormat="1" applyFont="1" applyFill="1" applyBorder="1" applyAlignment="1">
      <alignment horizontal="center"/>
    </xf>
    <xf numFmtId="0" fontId="30" fillId="0" borderId="0" xfId="52" applyFont="1" applyFill="1" applyBorder="1" applyAlignment="1">
      <alignment horizontal="center"/>
    </xf>
    <xf numFmtId="0" fontId="15" fillId="0" borderId="55" xfId="52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left" vertical="center"/>
    </xf>
    <xf numFmtId="0" fontId="23" fillId="0" borderId="16" xfId="53" applyFont="1" applyFill="1" applyBorder="1" applyAlignment="1" applyProtection="1">
      <alignment horizontal="center" vertical="center"/>
    </xf>
    <xf numFmtId="0" fontId="23" fillId="0" borderId="17" xfId="53" applyFont="1" applyFill="1" applyBorder="1" applyAlignment="1" applyProtection="1">
      <alignment horizontal="center" vertical="center"/>
    </xf>
    <xf numFmtId="0" fontId="23" fillId="0" borderId="57" xfId="53" applyFont="1" applyFill="1" applyBorder="1" applyAlignment="1" applyProtection="1">
      <alignment horizontal="center" vertical="center"/>
    </xf>
    <xf numFmtId="0" fontId="0" fillId="0" borderId="74" xfId="0" applyFont="1" applyFill="1" applyBorder="1" applyAlignment="1">
      <alignment horizontal="left" vertical="center"/>
    </xf>
    <xf numFmtId="178" fontId="25" fillId="0" borderId="75" xfId="0" applyNumberFormat="1" applyFont="1" applyFill="1" applyBorder="1" applyAlignment="1">
      <alignment horizontal="center" vertical="center"/>
    </xf>
    <xf numFmtId="0" fontId="40" fillId="4" borderId="4" xfId="0" applyFont="1" applyFill="1" applyBorder="1" applyAlignment="1">
      <alignment horizontal="center" vertical="center"/>
    </xf>
    <xf numFmtId="0" fontId="40" fillId="4" borderId="13" xfId="0" applyFont="1" applyFill="1" applyBorder="1" applyAlignment="1">
      <alignment horizontal="center" vertical="center"/>
    </xf>
    <xf numFmtId="178" fontId="25" fillId="0" borderId="14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wrapText="1"/>
    </xf>
    <xf numFmtId="49" fontId="33" fillId="0" borderId="68" xfId="54" applyNumberFormat="1" applyFont="1" applyFill="1" applyBorder="1" applyAlignment="1">
      <alignment horizontal="center" vertical="center"/>
    </xf>
    <xf numFmtId="49" fontId="33" fillId="0" borderId="58" xfId="54" applyNumberFormat="1" applyFont="1" applyFill="1" applyBorder="1" applyAlignment="1">
      <alignment horizontal="center" vertical="center"/>
    </xf>
    <xf numFmtId="49" fontId="33" fillId="0" borderId="25" xfId="54" applyNumberFormat="1" applyFont="1" applyFill="1" applyBorder="1" applyAlignment="1">
      <alignment horizontal="center" vertical="center"/>
    </xf>
    <xf numFmtId="49" fontId="33" fillId="0" borderId="72" xfId="54" applyNumberFormat="1" applyFont="1" applyFill="1" applyBorder="1" applyAlignment="1">
      <alignment horizontal="center" vertical="center"/>
    </xf>
    <xf numFmtId="49" fontId="33" fillId="0" borderId="24" xfId="54" applyNumberFormat="1" applyFont="1" applyFill="1" applyBorder="1" applyAlignment="1">
      <alignment horizontal="center" vertical="center"/>
    </xf>
    <xf numFmtId="49" fontId="33" fillId="0" borderId="39" xfId="54" applyNumberFormat="1" applyFont="1" applyFill="1" applyBorder="1" applyAlignment="1">
      <alignment horizontal="center" vertical="center"/>
    </xf>
    <xf numFmtId="49" fontId="33" fillId="0" borderId="26" xfId="54" applyNumberFormat="1" applyFont="1" applyFill="1" applyBorder="1" applyAlignment="1">
      <alignment horizontal="center" vertical="center"/>
    </xf>
    <xf numFmtId="49" fontId="33" fillId="0" borderId="27" xfId="54" applyNumberFormat="1" applyFont="1" applyFill="1" applyBorder="1" applyAlignment="1">
      <alignment horizontal="center" vertical="center"/>
    </xf>
    <xf numFmtId="49" fontId="33" fillId="0" borderId="40" xfId="54" applyNumberFormat="1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6" fillId="0" borderId="0" xfId="52" applyFont="1" applyBorder="1" applyAlignment="1">
      <alignment horizontal="left" vertical="center"/>
    </xf>
    <xf numFmtId="0" fontId="43" fillId="0" borderId="21" xfId="52" applyFont="1" applyBorder="1" applyAlignment="1">
      <alignment horizontal="center" vertical="top"/>
    </xf>
    <xf numFmtId="49" fontId="37" fillId="0" borderId="25" xfId="52" applyNumberFormat="1" applyFont="1" applyBorder="1" applyAlignment="1">
      <alignment vertical="center"/>
    </xf>
    <xf numFmtId="0" fontId="37" fillId="0" borderId="30" xfId="52" applyFont="1" applyBorder="1" applyAlignment="1">
      <alignment horizontal="left" vertical="center"/>
    </xf>
    <xf numFmtId="0" fontId="37" fillId="0" borderId="42" xfId="52" applyFont="1" applyBorder="1" applyAlignment="1">
      <alignment horizontal="left" vertical="center"/>
    </xf>
    <xf numFmtId="0" fontId="28" fillId="0" borderId="76" xfId="52" applyFont="1" applyBorder="1" applyAlignment="1">
      <alignment horizontal="left" vertical="center"/>
    </xf>
    <xf numFmtId="0" fontId="28" fillId="0" borderId="33" xfId="52" applyFont="1" applyBorder="1" applyAlignment="1">
      <alignment horizontal="left" vertical="center"/>
    </xf>
    <xf numFmtId="0" fontId="26" fillId="0" borderId="67" xfId="52" applyFont="1" applyBorder="1" applyAlignment="1">
      <alignment horizontal="left" vertical="center"/>
    </xf>
    <xf numFmtId="0" fontId="26" fillId="0" borderId="66" xfId="52" applyFont="1" applyBorder="1" applyAlignment="1">
      <alignment horizontal="left" vertical="center"/>
    </xf>
    <xf numFmtId="0" fontId="28" fillId="0" borderId="68" xfId="52" applyFont="1" applyBorder="1" applyAlignment="1">
      <alignment vertical="center"/>
    </xf>
    <xf numFmtId="0" fontId="16" fillId="0" borderId="58" xfId="52" applyFont="1" applyBorder="1" applyAlignment="1">
      <alignment horizontal="left" vertical="center"/>
    </xf>
    <xf numFmtId="0" fontId="37" fillId="0" borderId="58" xfId="52" applyFont="1" applyBorder="1" applyAlignment="1">
      <alignment horizontal="left" vertical="center"/>
    </xf>
    <xf numFmtId="0" fontId="16" fillId="0" borderId="58" xfId="52" applyFont="1" applyBorder="1" applyAlignment="1">
      <alignment vertical="center"/>
    </xf>
    <xf numFmtId="0" fontId="28" fillId="0" borderId="58" xfId="52" applyFont="1" applyBorder="1" applyAlignment="1">
      <alignment vertical="center"/>
    </xf>
    <xf numFmtId="0" fontId="28" fillId="0" borderId="68" xfId="52" applyFont="1" applyBorder="1" applyAlignment="1">
      <alignment horizontal="center" vertical="center"/>
    </xf>
    <xf numFmtId="0" fontId="37" fillId="0" borderId="58" xfId="52" applyFont="1" applyBorder="1" applyAlignment="1">
      <alignment horizontal="center" vertical="center"/>
    </xf>
    <xf numFmtId="0" fontId="28" fillId="0" borderId="58" xfId="52" applyFont="1" applyBorder="1" applyAlignment="1">
      <alignment horizontal="center" vertical="center"/>
    </xf>
    <xf numFmtId="0" fontId="16" fillId="0" borderId="58" xfId="52" applyFont="1" applyBorder="1" applyAlignment="1">
      <alignment horizontal="center" vertical="center"/>
    </xf>
    <xf numFmtId="0" fontId="16" fillId="0" borderId="25" xfId="52" applyFont="1" applyBorder="1" applyAlignment="1">
      <alignment horizontal="center" vertical="center"/>
    </xf>
    <xf numFmtId="0" fontId="28" fillId="0" borderId="35" xfId="52" applyFont="1" applyBorder="1" applyAlignment="1">
      <alignment horizontal="left" vertical="center" wrapText="1"/>
    </xf>
    <xf numFmtId="0" fontId="28" fillId="0" borderId="36" xfId="52" applyFont="1" applyBorder="1" applyAlignment="1">
      <alignment horizontal="left" vertical="center" wrapText="1"/>
    </xf>
    <xf numFmtId="0" fontId="28" fillId="0" borderId="68" xfId="52" applyFont="1" applyBorder="1" applyAlignment="1">
      <alignment horizontal="left" vertical="center"/>
    </xf>
    <xf numFmtId="0" fontId="28" fillId="0" borderId="77" xfId="52" applyFont="1" applyBorder="1" applyAlignment="1">
      <alignment horizontal="left" vertical="center"/>
    </xf>
    <xf numFmtId="0" fontId="28" fillId="0" borderId="58" xfId="52" applyFont="1" applyBorder="1" applyAlignment="1">
      <alignment horizontal="left" vertical="center"/>
    </xf>
    <xf numFmtId="0" fontId="44" fillId="0" borderId="78" xfId="52" applyFont="1" applyBorder="1" applyAlignment="1">
      <alignment horizontal="left" vertical="center" wrapText="1"/>
    </xf>
    <xf numFmtId="0" fontId="28" fillId="0" borderId="2" xfId="52" applyFont="1" applyBorder="1" applyAlignment="1">
      <alignment horizontal="center" vertical="center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shrinkToFit="1"/>
    </xf>
    <xf numFmtId="9" fontId="37" fillId="0" borderId="2" xfId="52" applyNumberFormat="1" applyFont="1" applyBorder="1" applyAlignment="1">
      <alignment horizontal="center" vertical="center"/>
    </xf>
    <xf numFmtId="9" fontId="37" fillId="0" borderId="58" xfId="52" applyNumberFormat="1" applyFont="1" applyBorder="1" applyAlignment="1">
      <alignment horizontal="center" vertical="center"/>
    </xf>
    <xf numFmtId="9" fontId="37" fillId="0" borderId="25" xfId="52" applyNumberFormat="1" applyFont="1" applyBorder="1" applyAlignment="1">
      <alignment horizontal="center" vertical="center"/>
    </xf>
    <xf numFmtId="0" fontId="26" fillId="0" borderId="67" xfId="0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/>
    </xf>
    <xf numFmtId="9" fontId="37" fillId="0" borderId="34" xfId="52" applyNumberFormat="1" applyFont="1" applyBorder="1" applyAlignment="1">
      <alignment horizontal="left" vertical="center"/>
    </xf>
    <xf numFmtId="9" fontId="37" fillId="0" borderId="29" xfId="52" applyNumberFormat="1" applyFont="1" applyBorder="1" applyAlignment="1">
      <alignment horizontal="left" vertical="center"/>
    </xf>
    <xf numFmtId="9" fontId="37" fillId="0" borderId="35" xfId="52" applyNumberFormat="1" applyFont="1" applyBorder="1" applyAlignment="1">
      <alignment horizontal="left" vertical="center"/>
    </xf>
    <xf numFmtId="9" fontId="37" fillId="0" borderId="36" xfId="52" applyNumberFormat="1" applyFont="1" applyBorder="1" applyAlignment="1">
      <alignment horizontal="left" vertical="center"/>
    </xf>
    <xf numFmtId="0" fontId="36" fillId="0" borderId="68" xfId="52" applyFont="1" applyFill="1" applyBorder="1" applyAlignment="1">
      <alignment horizontal="left" vertical="center"/>
    </xf>
    <xf numFmtId="0" fontId="36" fillId="0" borderId="58" xfId="52" applyFont="1" applyFill="1" applyBorder="1" applyAlignment="1">
      <alignment horizontal="left" vertical="center"/>
    </xf>
    <xf numFmtId="0" fontId="36" fillId="0" borderId="79" xfId="52" applyFont="1" applyFill="1" applyBorder="1" applyAlignment="1">
      <alignment horizontal="left" vertical="center"/>
    </xf>
    <xf numFmtId="0" fontId="36" fillId="0" borderId="36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37" fillId="0" borderId="80" xfId="52" applyFont="1" applyFill="1" applyBorder="1" applyAlignment="1">
      <alignment vertical="center"/>
    </xf>
    <xf numFmtId="0" fontId="37" fillId="0" borderId="81" xfId="52" applyFont="1" applyFill="1" applyBorder="1" applyAlignment="1">
      <alignment vertical="center"/>
    </xf>
    <xf numFmtId="0" fontId="37" fillId="0" borderId="32" xfId="52" applyFont="1" applyFill="1" applyBorder="1" applyAlignment="1">
      <alignment vertical="center"/>
    </xf>
    <xf numFmtId="0" fontId="37" fillId="0" borderId="31" xfId="52" applyFont="1" applyFill="1" applyBorder="1" applyAlignment="1">
      <alignment vertical="center"/>
    </xf>
    <xf numFmtId="0" fontId="37" fillId="0" borderId="80" xfId="52" applyFont="1" applyFill="1" applyBorder="1" applyAlignment="1">
      <alignment horizontal="left" vertical="center"/>
    </xf>
    <xf numFmtId="0" fontId="37" fillId="0" borderId="81" xfId="52" applyFont="1" applyFill="1" applyBorder="1" applyAlignment="1">
      <alignment horizontal="left" vertical="center"/>
    </xf>
    <xf numFmtId="0" fontId="26" fillId="0" borderId="63" xfId="52" applyFont="1" applyBorder="1" applyAlignment="1">
      <alignment vertical="center"/>
    </xf>
    <xf numFmtId="0" fontId="46" fillId="0" borderId="66" xfId="52" applyFont="1" applyBorder="1" applyAlignment="1">
      <alignment horizontal="center" vertical="center"/>
    </xf>
    <xf numFmtId="0" fontId="26" fillId="0" borderId="64" xfId="52" applyFont="1" applyBorder="1" applyAlignment="1">
      <alignment vertical="center"/>
    </xf>
    <xf numFmtId="0" fontId="37" fillId="0" borderId="82" xfId="52" applyFont="1" applyBorder="1" applyAlignment="1">
      <alignment vertical="center"/>
    </xf>
    <xf numFmtId="0" fontId="26" fillId="0" borderId="82" xfId="52" applyFont="1" applyBorder="1" applyAlignment="1">
      <alignment vertical="center"/>
    </xf>
    <xf numFmtId="58" fontId="16" fillId="0" borderId="64" xfId="52" applyNumberFormat="1" applyFont="1" applyBorder="1" applyAlignment="1">
      <alignment vertical="center"/>
    </xf>
    <xf numFmtId="0" fontId="26" fillId="0" borderId="33" xfId="52" applyFont="1" applyBorder="1" applyAlignment="1">
      <alignment horizontal="center" vertical="center"/>
    </xf>
    <xf numFmtId="0" fontId="37" fillId="0" borderId="76" xfId="52" applyFont="1" applyFill="1" applyBorder="1" applyAlignment="1">
      <alignment horizontal="left" vertical="center"/>
    </xf>
    <xf numFmtId="0" fontId="37" fillId="0" borderId="33" xfId="52" applyFont="1" applyFill="1" applyBorder="1" applyAlignment="1">
      <alignment horizontal="left" vertical="center"/>
    </xf>
    <xf numFmtId="0" fontId="28" fillId="0" borderId="83" xfId="52" applyFont="1" applyBorder="1" applyAlignment="1">
      <alignment horizontal="left" vertical="center"/>
    </xf>
    <xf numFmtId="0" fontId="26" fillId="0" borderId="71" xfId="52" applyFont="1" applyBorder="1" applyAlignment="1">
      <alignment horizontal="left" vertical="center"/>
    </xf>
    <xf numFmtId="0" fontId="37" fillId="0" borderId="72" xfId="52" applyFont="1" applyBorder="1" applyAlignment="1">
      <alignment horizontal="left" vertical="center"/>
    </xf>
    <xf numFmtId="0" fontId="28" fillId="0" borderId="0" xfId="52" applyFont="1" applyBorder="1" applyAlignment="1">
      <alignment vertical="center"/>
    </xf>
    <xf numFmtId="0" fontId="28" fillId="0" borderId="43" xfId="52" applyFont="1" applyBorder="1" applyAlignment="1">
      <alignment horizontal="left" vertical="center" wrapText="1"/>
    </xf>
    <xf numFmtId="0" fontId="28" fillId="0" borderId="72" xfId="52" applyFont="1" applyBorder="1" applyAlignment="1">
      <alignment horizontal="left" vertical="center"/>
    </xf>
    <xf numFmtId="0" fontId="47" fillId="0" borderId="39" xfId="52" applyFont="1" applyBorder="1" applyAlignment="1">
      <alignment horizontal="left" vertical="center" wrapText="1"/>
    </xf>
    <xf numFmtId="0" fontId="47" fillId="0" borderId="39" xfId="52" applyFont="1" applyBorder="1" applyAlignment="1">
      <alignment horizontal="left" vertical="center"/>
    </xf>
    <xf numFmtId="0" fontId="24" fillId="0" borderId="39" xfId="52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9" fontId="37" fillId="0" borderId="41" xfId="52" applyNumberFormat="1" applyFont="1" applyBorder="1" applyAlignment="1">
      <alignment horizontal="left" vertical="center"/>
    </xf>
    <xf numFmtId="9" fontId="37" fillId="0" borderId="43" xfId="52" applyNumberFormat="1" applyFont="1" applyBorder="1" applyAlignment="1">
      <alignment horizontal="left" vertical="center"/>
    </xf>
    <xf numFmtId="0" fontId="36" fillId="0" borderId="72" xfId="52" applyFont="1" applyFill="1" applyBorder="1" applyAlignment="1">
      <alignment horizontal="left" vertical="center"/>
    </xf>
    <xf numFmtId="0" fontId="36" fillId="0" borderId="43" xfId="52" applyFont="1" applyFill="1" applyBorder="1" applyAlignment="1">
      <alignment horizontal="left" vertical="center"/>
    </xf>
    <xf numFmtId="0" fontId="37" fillId="0" borderId="84" xfId="52" applyFont="1" applyFill="1" applyBorder="1" applyAlignment="1">
      <alignment vertical="center"/>
    </xf>
    <xf numFmtId="0" fontId="37" fillId="0" borderId="42" xfId="52" applyFont="1" applyFill="1" applyBorder="1" applyAlignment="1">
      <alignment vertical="center"/>
    </xf>
    <xf numFmtId="0" fontId="37" fillId="0" borderId="84" xfId="52" applyFont="1" applyFill="1" applyBorder="1" applyAlignment="1">
      <alignment horizontal="left" vertical="center"/>
    </xf>
    <xf numFmtId="0" fontId="26" fillId="0" borderId="85" xfId="52" applyFont="1" applyBorder="1" applyAlignment="1">
      <alignment horizontal="center" vertical="center"/>
    </xf>
    <xf numFmtId="0" fontId="37" fillId="0" borderId="82" xfId="52" applyFont="1" applyBorder="1" applyAlignment="1">
      <alignment horizontal="center" vertical="center"/>
    </xf>
    <xf numFmtId="0" fontId="37" fillId="0" borderId="83" xfId="52" applyFont="1" applyBorder="1" applyAlignment="1">
      <alignment horizontal="center" vertical="center"/>
    </xf>
    <xf numFmtId="0" fontId="37" fillId="0" borderId="83" xfId="52" applyFont="1" applyFill="1" applyBorder="1" applyAlignment="1">
      <alignment horizontal="left" vertical="center"/>
    </xf>
    <xf numFmtId="0" fontId="48" fillId="0" borderId="11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0" fontId="49" fillId="0" borderId="14" xfId="0" applyFont="1" applyBorder="1"/>
    <xf numFmtId="0" fontId="49" fillId="0" borderId="2" xfId="0" applyFont="1" applyBorder="1"/>
    <xf numFmtId="0" fontId="49" fillId="0" borderId="7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6" borderId="7" xfId="0" applyFont="1" applyFill="1" applyBorder="1" applyAlignment="1">
      <alignment horizontal="center" vertical="center"/>
    </xf>
    <xf numFmtId="0" fontId="49" fillId="6" borderId="9" xfId="0" applyFont="1" applyFill="1" applyBorder="1" applyAlignment="1">
      <alignment horizontal="center" vertical="center"/>
    </xf>
    <xf numFmtId="0" fontId="49" fillId="6" borderId="2" xfId="0" applyFont="1" applyFill="1" applyBorder="1"/>
    <xf numFmtId="0" fontId="0" fillId="0" borderId="14" xfId="0" applyBorder="1"/>
    <xf numFmtId="0" fontId="0" fillId="6" borderId="2" xfId="0" applyFill="1" applyBorder="1"/>
    <xf numFmtId="0" fontId="0" fillId="0" borderId="16" xfId="0" applyBorder="1"/>
    <xf numFmtId="0" fontId="0" fillId="0" borderId="17" xfId="0" applyBorder="1"/>
    <xf numFmtId="0" fontId="0" fillId="6" borderId="17" xfId="0" applyFill="1" applyBorder="1"/>
    <xf numFmtId="0" fontId="0" fillId="7" borderId="0" xfId="0" applyFill="1"/>
    <xf numFmtId="0" fontId="48" fillId="0" borderId="13" xfId="0" applyFont="1" applyBorder="1" applyAlignment="1">
      <alignment horizontal="center" vertical="center" wrapText="1"/>
    </xf>
    <xf numFmtId="0" fontId="49" fillId="0" borderId="86" xfId="0" applyFont="1" applyBorder="1" applyAlignment="1">
      <alignment horizontal="center" vertical="center"/>
    </xf>
    <xf numFmtId="0" fontId="49" fillId="0" borderId="15" xfId="0" applyFont="1" applyBorder="1"/>
    <xf numFmtId="0" fontId="0" fillId="0" borderId="15" xfId="0" applyBorder="1"/>
    <xf numFmtId="0" fontId="0" fillId="0" borderId="1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49" fillId="8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0" fillId="0" borderId="12" xfId="52" applyFont="1" applyFill="1" applyBorder="1" applyAlignment="1" quotePrefix="1">
      <alignment horizontal="center" vertical="center"/>
    </xf>
    <xf numFmtId="0" fontId="5" fillId="0" borderId="5" xfId="49" applyFill="1" applyBorder="1" applyAlignment="1" quotePrefix="1">
      <alignment horizontal="center" vertical="center" wrapText="1"/>
    </xf>
    <xf numFmtId="0" fontId="5" fillId="0" borderId="6" xfId="49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124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124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543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6350" y="2543175"/>
              <a:ext cx="5048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223520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81940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13970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14925" y="3067050"/>
              <a:ext cx="4381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5075" y="55975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5812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8098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432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53975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28800" y="5597525"/>
              <a:ext cx="428625" cy="263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003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33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7432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21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98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98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98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038225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8" name="直接连接符 17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9" name="直接连接符 18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20" name="直接连接符 19"/>
        <xdr:cNvSpPr>
          <a:spLocks noChangeShapeType="1"/>
        </xdr:cNvSpPr>
      </xdr:nvSpPr>
      <xdr:spPr>
        <a:xfrm>
          <a:off x="0" y="622300"/>
          <a:ext cx="1038225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83820</xdr:colOff>
      <xdr:row>2</xdr:row>
      <xdr:rowOff>43180</xdr:rowOff>
    </xdr:from>
    <xdr:to>
      <xdr:col>8</xdr:col>
      <xdr:colOff>988060</xdr:colOff>
      <xdr:row>4</xdr:row>
      <xdr:rowOff>176530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9465" y="624205"/>
          <a:ext cx="904240" cy="768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22860</xdr:colOff>
      <xdr:row>2</xdr:row>
      <xdr:rowOff>50800</xdr:rowOff>
    </xdr:from>
    <xdr:to>
      <xdr:col>9</xdr:col>
      <xdr:colOff>816610</xdr:colOff>
      <xdr:row>4</xdr:row>
      <xdr:rowOff>213360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55305" y="631825"/>
          <a:ext cx="793750" cy="797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6" customWidth="1"/>
    <col min="3" max="3" width="10.125" customWidth="1"/>
  </cols>
  <sheetData>
    <row r="1" ht="21" customHeight="1" spans="1:2">
      <c r="A1" s="477"/>
      <c r="B1" s="478" t="s">
        <v>0</v>
      </c>
    </row>
    <row r="2" spans="1:2">
      <c r="A2" s="10">
        <v>1</v>
      </c>
      <c r="B2" s="479" t="s">
        <v>1</v>
      </c>
    </row>
    <row r="3" spans="1:2">
      <c r="A3" s="10">
        <v>2</v>
      </c>
      <c r="B3" s="479" t="s">
        <v>2</v>
      </c>
    </row>
    <row r="4" spans="1:2">
      <c r="A4" s="10">
        <v>3</v>
      </c>
      <c r="B4" s="479" t="s">
        <v>3</v>
      </c>
    </row>
    <row r="5" spans="1:2">
      <c r="A5" s="10">
        <v>4</v>
      </c>
      <c r="B5" s="479" t="s">
        <v>4</v>
      </c>
    </row>
    <row r="6" spans="1:2">
      <c r="A6" s="10">
        <v>5</v>
      </c>
      <c r="B6" s="479" t="s">
        <v>5</v>
      </c>
    </row>
    <row r="7" spans="1:2">
      <c r="A7" s="10">
        <v>6</v>
      </c>
      <c r="B7" s="479" t="s">
        <v>6</v>
      </c>
    </row>
    <row r="8" s="475" customFormat="1" ht="15" customHeight="1" spans="1:2">
      <c r="A8" s="480">
        <v>7</v>
      </c>
      <c r="B8" s="481" t="s">
        <v>7</v>
      </c>
    </row>
    <row r="9" ht="18.95" customHeight="1" spans="1:2">
      <c r="A9" s="477"/>
      <c r="B9" s="482" t="s">
        <v>8</v>
      </c>
    </row>
    <row r="10" ht="15.95" customHeight="1" spans="1:2">
      <c r="A10" s="10">
        <v>1</v>
      </c>
      <c r="B10" s="483" t="s">
        <v>9</v>
      </c>
    </row>
    <row r="11" spans="1:2">
      <c r="A11" s="10">
        <v>2</v>
      </c>
      <c r="B11" s="479" t="s">
        <v>10</v>
      </c>
    </row>
    <row r="12" spans="1:2">
      <c r="A12" s="10">
        <v>3</v>
      </c>
      <c r="B12" s="481" t="s">
        <v>11</v>
      </c>
    </row>
    <row r="13" spans="1:2">
      <c r="A13" s="10">
        <v>4</v>
      </c>
      <c r="B13" s="479" t="s">
        <v>12</v>
      </c>
    </row>
    <row r="14" spans="1:2">
      <c r="A14" s="10">
        <v>5</v>
      </c>
      <c r="B14" s="479" t="s">
        <v>13</v>
      </c>
    </row>
    <row r="15" spans="1:2">
      <c r="A15" s="10">
        <v>6</v>
      </c>
      <c r="B15" s="479" t="s">
        <v>14</v>
      </c>
    </row>
    <row r="16" spans="1:2">
      <c r="A16" s="10">
        <v>7</v>
      </c>
      <c r="B16" s="479" t="s">
        <v>15</v>
      </c>
    </row>
    <row r="17" spans="1:2">
      <c r="A17" s="10">
        <v>8</v>
      </c>
      <c r="B17" s="479" t="s">
        <v>16</v>
      </c>
    </row>
    <row r="18" spans="1:2">
      <c r="A18" s="10">
        <v>9</v>
      </c>
      <c r="B18" s="479" t="s">
        <v>17</v>
      </c>
    </row>
    <row r="19" spans="1:2">
      <c r="A19" s="10"/>
      <c r="B19" s="479"/>
    </row>
    <row r="20" ht="20.25" spans="1:2">
      <c r="A20" s="477"/>
      <c r="B20" s="478" t="s">
        <v>18</v>
      </c>
    </row>
    <row r="21" spans="1:2">
      <c r="A21" s="10">
        <v>1</v>
      </c>
      <c r="B21" s="484" t="s">
        <v>19</v>
      </c>
    </row>
    <row r="22" spans="1:2">
      <c r="A22" s="10">
        <v>2</v>
      </c>
      <c r="B22" s="479" t="s">
        <v>20</v>
      </c>
    </row>
    <row r="23" spans="1:2">
      <c r="A23" s="10">
        <v>3</v>
      </c>
      <c r="B23" s="479" t="s">
        <v>21</v>
      </c>
    </row>
    <row r="24" spans="1:2">
      <c r="A24" s="10">
        <v>4</v>
      </c>
      <c r="B24" s="479" t="s">
        <v>22</v>
      </c>
    </row>
    <row r="25" spans="1:2">
      <c r="A25" s="10">
        <v>5</v>
      </c>
      <c r="B25" s="479" t="s">
        <v>23</v>
      </c>
    </row>
    <row r="26" spans="1:2">
      <c r="A26" s="10">
        <v>6</v>
      </c>
      <c r="B26" s="479" t="s">
        <v>24</v>
      </c>
    </row>
    <row r="27" spans="1:2">
      <c r="A27" s="10">
        <v>7</v>
      </c>
      <c r="B27" s="479" t="s">
        <v>25</v>
      </c>
    </row>
    <row r="28" spans="1:2">
      <c r="A28" s="10"/>
      <c r="B28" s="479"/>
    </row>
    <row r="29" ht="20.25" spans="1:2">
      <c r="A29" s="477"/>
      <c r="B29" s="478" t="s">
        <v>26</v>
      </c>
    </row>
    <row r="30" spans="1:2">
      <c r="A30" s="10">
        <v>1</v>
      </c>
      <c r="B30" s="484" t="s">
        <v>27</v>
      </c>
    </row>
    <row r="31" spans="1:2">
      <c r="A31" s="10">
        <v>2</v>
      </c>
      <c r="B31" s="479" t="s">
        <v>28</v>
      </c>
    </row>
    <row r="32" spans="1:2">
      <c r="A32" s="10">
        <v>3</v>
      </c>
      <c r="B32" s="479" t="s">
        <v>29</v>
      </c>
    </row>
    <row r="33" ht="28.5" spans="1:2">
      <c r="A33" s="10">
        <v>4</v>
      </c>
      <c r="B33" s="479" t="s">
        <v>30</v>
      </c>
    </row>
    <row r="34" spans="1:2">
      <c r="A34" s="10">
        <v>5</v>
      </c>
      <c r="B34" s="479" t="s">
        <v>31</v>
      </c>
    </row>
    <row r="35" spans="1:2">
      <c r="A35" s="10">
        <v>6</v>
      </c>
      <c r="B35" s="479" t="s">
        <v>32</v>
      </c>
    </row>
    <row r="36" spans="1:2">
      <c r="A36" s="10">
        <v>7</v>
      </c>
      <c r="B36" s="479" t="s">
        <v>33</v>
      </c>
    </row>
    <row r="37" spans="1:2">
      <c r="A37" s="10"/>
      <c r="B37" s="479"/>
    </row>
    <row r="39" spans="1:2">
      <c r="A39" s="485" t="s">
        <v>34</v>
      </c>
      <c r="B39" s="48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5" t="s">
        <v>35</v>
      </c>
      <c r="C2" s="456"/>
      <c r="D2" s="456"/>
      <c r="E2" s="456"/>
      <c r="F2" s="456"/>
      <c r="G2" s="456"/>
      <c r="H2" s="456"/>
      <c r="I2" s="470"/>
    </row>
    <row r="3" ht="27.95" customHeight="1" spans="2:9">
      <c r="B3" s="457"/>
      <c r="C3" s="458"/>
      <c r="D3" s="459" t="s">
        <v>36</v>
      </c>
      <c r="E3" s="460"/>
      <c r="F3" s="461" t="s">
        <v>37</v>
      </c>
      <c r="G3" s="462"/>
      <c r="H3" s="459" t="s">
        <v>38</v>
      </c>
      <c r="I3" s="471"/>
    </row>
    <row r="4" ht="27.95" customHeight="1" spans="2:9">
      <c r="B4" s="457" t="s">
        <v>39</v>
      </c>
      <c r="C4" s="458" t="s">
        <v>40</v>
      </c>
      <c r="D4" s="458" t="s">
        <v>41</v>
      </c>
      <c r="E4" s="458" t="s">
        <v>42</v>
      </c>
      <c r="F4" s="463" t="s">
        <v>41</v>
      </c>
      <c r="G4" s="463" t="s">
        <v>42</v>
      </c>
      <c r="H4" s="458" t="s">
        <v>41</v>
      </c>
      <c r="I4" s="472" t="s">
        <v>42</v>
      </c>
    </row>
    <row r="5" ht="27.95" customHeight="1" spans="2:9">
      <c r="B5" s="464" t="s">
        <v>43</v>
      </c>
      <c r="C5" s="10">
        <v>13</v>
      </c>
      <c r="D5" s="10">
        <v>0</v>
      </c>
      <c r="E5" s="10">
        <v>1</v>
      </c>
      <c r="F5" s="465">
        <v>0</v>
      </c>
      <c r="G5" s="465">
        <v>1</v>
      </c>
      <c r="H5" s="10">
        <v>1</v>
      </c>
      <c r="I5" s="473">
        <v>2</v>
      </c>
    </row>
    <row r="6" ht="27.95" customHeight="1" spans="2:9">
      <c r="B6" s="464" t="s">
        <v>44</v>
      </c>
      <c r="C6" s="10">
        <v>20</v>
      </c>
      <c r="D6" s="10">
        <v>0</v>
      </c>
      <c r="E6" s="10">
        <v>1</v>
      </c>
      <c r="F6" s="465">
        <v>1</v>
      </c>
      <c r="G6" s="465">
        <v>2</v>
      </c>
      <c r="H6" s="10">
        <v>2</v>
      </c>
      <c r="I6" s="473">
        <v>3</v>
      </c>
    </row>
    <row r="7" ht="27.95" customHeight="1" spans="2:9">
      <c r="B7" s="464" t="s">
        <v>45</v>
      </c>
      <c r="C7" s="10">
        <v>32</v>
      </c>
      <c r="D7" s="10">
        <v>0</v>
      </c>
      <c r="E7" s="10">
        <v>1</v>
      </c>
      <c r="F7" s="465">
        <v>2</v>
      </c>
      <c r="G7" s="465">
        <v>3</v>
      </c>
      <c r="H7" s="10">
        <v>3</v>
      </c>
      <c r="I7" s="473">
        <v>4</v>
      </c>
    </row>
    <row r="8" ht="27.95" customHeight="1" spans="2:9">
      <c r="B8" s="464" t="s">
        <v>46</v>
      </c>
      <c r="C8" s="10">
        <v>50</v>
      </c>
      <c r="D8" s="10">
        <v>1</v>
      </c>
      <c r="E8" s="10">
        <v>2</v>
      </c>
      <c r="F8" s="465">
        <v>3</v>
      </c>
      <c r="G8" s="465">
        <v>4</v>
      </c>
      <c r="H8" s="10">
        <v>5</v>
      </c>
      <c r="I8" s="473">
        <v>6</v>
      </c>
    </row>
    <row r="9" ht="27.95" customHeight="1" spans="2:9">
      <c r="B9" s="464" t="s">
        <v>47</v>
      </c>
      <c r="C9" s="10">
        <v>80</v>
      </c>
      <c r="D9" s="10">
        <v>2</v>
      </c>
      <c r="E9" s="10">
        <v>3</v>
      </c>
      <c r="F9" s="465">
        <v>5</v>
      </c>
      <c r="G9" s="465">
        <v>6</v>
      </c>
      <c r="H9" s="10">
        <v>7</v>
      </c>
      <c r="I9" s="473">
        <v>8</v>
      </c>
    </row>
    <row r="10" ht="27.95" customHeight="1" spans="2:9">
      <c r="B10" s="464" t="s">
        <v>48</v>
      </c>
      <c r="C10" s="10">
        <v>125</v>
      </c>
      <c r="D10" s="10">
        <v>3</v>
      </c>
      <c r="E10" s="10">
        <v>4</v>
      </c>
      <c r="F10" s="465">
        <v>7</v>
      </c>
      <c r="G10" s="465">
        <v>8</v>
      </c>
      <c r="H10" s="10">
        <v>10</v>
      </c>
      <c r="I10" s="473">
        <v>11</v>
      </c>
    </row>
    <row r="11" ht="27.95" customHeight="1" spans="2:9">
      <c r="B11" s="464" t="s">
        <v>49</v>
      </c>
      <c r="C11" s="10">
        <v>200</v>
      </c>
      <c r="D11" s="10">
        <v>5</v>
      </c>
      <c r="E11" s="10">
        <v>6</v>
      </c>
      <c r="F11" s="465">
        <v>10</v>
      </c>
      <c r="G11" s="465">
        <v>11</v>
      </c>
      <c r="H11" s="10">
        <v>14</v>
      </c>
      <c r="I11" s="473">
        <v>15</v>
      </c>
    </row>
    <row r="12" ht="27.95" customHeight="1" spans="2:9">
      <c r="B12" s="466" t="s">
        <v>50</v>
      </c>
      <c r="C12" s="467">
        <v>315</v>
      </c>
      <c r="D12" s="467">
        <v>7</v>
      </c>
      <c r="E12" s="467">
        <v>8</v>
      </c>
      <c r="F12" s="468">
        <v>14</v>
      </c>
      <c r="G12" s="468">
        <v>15</v>
      </c>
      <c r="H12" s="467">
        <v>21</v>
      </c>
      <c r="I12" s="474">
        <v>22</v>
      </c>
    </row>
    <row r="14" spans="2:4">
      <c r="B14" s="469" t="s">
        <v>51</v>
      </c>
      <c r="C14" s="469"/>
      <c r="D14" s="4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249" customWidth="1"/>
    <col min="2" max="9" width="10.375" style="249"/>
    <col min="10" max="10" width="8.875" style="249" customWidth="1"/>
    <col min="11" max="11" width="12" style="249" customWidth="1"/>
    <col min="12" max="16384" width="10.375" style="249"/>
  </cols>
  <sheetData>
    <row r="1" ht="21" spans="1:11">
      <c r="A1" s="378" t="s">
        <v>52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ht="15" spans="1:11">
      <c r="A2" s="250" t="s">
        <v>53</v>
      </c>
      <c r="B2" s="251" t="s">
        <v>54</v>
      </c>
      <c r="C2" s="251"/>
      <c r="D2" s="252" t="s">
        <v>55</v>
      </c>
      <c r="E2" s="252"/>
      <c r="F2" s="251"/>
      <c r="G2" s="251"/>
      <c r="H2" s="253" t="s">
        <v>56</v>
      </c>
      <c r="I2" s="324" t="s">
        <v>57</v>
      </c>
      <c r="J2" s="324"/>
      <c r="K2" s="325"/>
    </row>
    <row r="3" ht="14.25" spans="1:11">
      <c r="A3" s="254" t="s">
        <v>58</v>
      </c>
      <c r="B3" s="255"/>
      <c r="C3" s="256"/>
      <c r="D3" s="257" t="s">
        <v>59</v>
      </c>
      <c r="E3" s="258"/>
      <c r="F3" s="258"/>
      <c r="G3" s="259"/>
      <c r="H3" s="257" t="s">
        <v>60</v>
      </c>
      <c r="I3" s="258"/>
      <c r="J3" s="258"/>
      <c r="K3" s="259"/>
    </row>
    <row r="4" ht="14.25" spans="1:11">
      <c r="A4" s="260" t="s">
        <v>61</v>
      </c>
      <c r="B4" s="284" t="s">
        <v>62</v>
      </c>
      <c r="C4" s="326"/>
      <c r="D4" s="260" t="s">
        <v>63</v>
      </c>
      <c r="E4" s="263"/>
      <c r="F4" s="264">
        <v>45838</v>
      </c>
      <c r="G4" s="265"/>
      <c r="H4" s="260" t="s">
        <v>64</v>
      </c>
      <c r="I4" s="263"/>
      <c r="J4" s="284" t="s">
        <v>65</v>
      </c>
      <c r="K4" s="326" t="s">
        <v>66</v>
      </c>
    </row>
    <row r="5" ht="14.25" spans="1:11">
      <c r="A5" s="266" t="s">
        <v>67</v>
      </c>
      <c r="B5" s="284" t="s">
        <v>68</v>
      </c>
      <c r="C5" s="326"/>
      <c r="D5" s="260" t="s">
        <v>69</v>
      </c>
      <c r="E5" s="263"/>
      <c r="F5" s="264">
        <v>45794</v>
      </c>
      <c r="G5" s="265"/>
      <c r="H5" s="260" t="s">
        <v>70</v>
      </c>
      <c r="I5" s="263"/>
      <c r="J5" s="284" t="s">
        <v>65</v>
      </c>
      <c r="K5" s="326" t="s">
        <v>66</v>
      </c>
    </row>
    <row r="6" ht="14.25" spans="1:11">
      <c r="A6" s="260" t="s">
        <v>71</v>
      </c>
      <c r="B6" s="379" t="s">
        <v>72</v>
      </c>
      <c r="C6" s="326">
        <v>6</v>
      </c>
      <c r="D6" s="266" t="s">
        <v>73</v>
      </c>
      <c r="E6" s="286"/>
      <c r="F6" s="264">
        <v>45799</v>
      </c>
      <c r="G6" s="265"/>
      <c r="H6" s="260" t="s">
        <v>74</v>
      </c>
      <c r="I6" s="263"/>
      <c r="J6" s="284" t="s">
        <v>65</v>
      </c>
      <c r="K6" s="326" t="s">
        <v>66</v>
      </c>
    </row>
    <row r="7" ht="14.25" spans="1:11">
      <c r="A7" s="260" t="s">
        <v>75</v>
      </c>
      <c r="B7" s="380">
        <v>600</v>
      </c>
      <c r="C7" s="381"/>
      <c r="D7" s="266" t="s">
        <v>76</v>
      </c>
      <c r="E7" s="285"/>
      <c r="F7" s="264">
        <v>45802</v>
      </c>
      <c r="G7" s="265"/>
      <c r="H7" s="260" t="s">
        <v>77</v>
      </c>
      <c r="I7" s="263"/>
      <c r="J7" s="284" t="s">
        <v>65</v>
      </c>
      <c r="K7" s="326" t="s">
        <v>66</v>
      </c>
    </row>
    <row r="8" ht="15" spans="1:11">
      <c r="A8" s="270" t="s">
        <v>78</v>
      </c>
      <c r="B8" s="271"/>
      <c r="C8" s="272"/>
      <c r="D8" s="273" t="s">
        <v>79</v>
      </c>
      <c r="E8" s="274"/>
      <c r="F8" s="275">
        <v>45813</v>
      </c>
      <c r="G8" s="276"/>
      <c r="H8" s="273" t="s">
        <v>80</v>
      </c>
      <c r="I8" s="274"/>
      <c r="J8" s="295" t="s">
        <v>65</v>
      </c>
      <c r="K8" s="335" t="s">
        <v>66</v>
      </c>
    </row>
    <row r="9" ht="15" spans="1:11">
      <c r="A9" s="382" t="s">
        <v>81</v>
      </c>
      <c r="B9" s="383"/>
      <c r="C9" s="383"/>
      <c r="D9" s="383"/>
      <c r="E9" s="383"/>
      <c r="F9" s="383"/>
      <c r="G9" s="383"/>
      <c r="H9" s="383"/>
      <c r="I9" s="383"/>
      <c r="J9" s="383"/>
      <c r="K9" s="434"/>
    </row>
    <row r="10" ht="15" spans="1:11">
      <c r="A10" s="384" t="s">
        <v>82</v>
      </c>
      <c r="B10" s="385"/>
      <c r="C10" s="385"/>
      <c r="D10" s="385"/>
      <c r="E10" s="385"/>
      <c r="F10" s="385"/>
      <c r="G10" s="385"/>
      <c r="H10" s="385"/>
      <c r="I10" s="385"/>
      <c r="J10" s="385"/>
      <c r="K10" s="435"/>
    </row>
    <row r="11" ht="14.25" spans="1:11">
      <c r="A11" s="386" t="s">
        <v>83</v>
      </c>
      <c r="B11" s="387" t="s">
        <v>84</v>
      </c>
      <c r="C11" s="388" t="s">
        <v>85</v>
      </c>
      <c r="D11" s="389"/>
      <c r="E11" s="390" t="s">
        <v>86</v>
      </c>
      <c r="F11" s="387" t="s">
        <v>84</v>
      </c>
      <c r="G11" s="388" t="s">
        <v>85</v>
      </c>
      <c r="H11" s="388" t="s">
        <v>87</v>
      </c>
      <c r="I11" s="390" t="s">
        <v>88</v>
      </c>
      <c r="J11" s="387" t="s">
        <v>84</v>
      </c>
      <c r="K11" s="436" t="s">
        <v>85</v>
      </c>
    </row>
    <row r="12" ht="14.25" spans="1:11">
      <c r="A12" s="266" t="s">
        <v>89</v>
      </c>
      <c r="B12" s="283" t="s">
        <v>84</v>
      </c>
      <c r="C12" s="284" t="s">
        <v>85</v>
      </c>
      <c r="D12" s="285"/>
      <c r="E12" s="286" t="s">
        <v>90</v>
      </c>
      <c r="F12" s="283" t="s">
        <v>84</v>
      </c>
      <c r="G12" s="284" t="s">
        <v>85</v>
      </c>
      <c r="H12" s="284" t="s">
        <v>87</v>
      </c>
      <c r="I12" s="286" t="s">
        <v>91</v>
      </c>
      <c r="J12" s="283" t="s">
        <v>84</v>
      </c>
      <c r="K12" s="326" t="s">
        <v>85</v>
      </c>
    </row>
    <row r="13" ht="14.25" spans="1:11">
      <c r="A13" s="266" t="s">
        <v>92</v>
      </c>
      <c r="B13" s="283" t="s">
        <v>84</v>
      </c>
      <c r="C13" s="284" t="s">
        <v>85</v>
      </c>
      <c r="D13" s="285"/>
      <c r="E13" s="286" t="s">
        <v>93</v>
      </c>
      <c r="F13" s="284" t="s">
        <v>94</v>
      </c>
      <c r="G13" s="284" t="s">
        <v>95</v>
      </c>
      <c r="H13" s="284" t="s">
        <v>87</v>
      </c>
      <c r="I13" s="286" t="s">
        <v>96</v>
      </c>
      <c r="J13" s="283" t="s">
        <v>84</v>
      </c>
      <c r="K13" s="326" t="s">
        <v>85</v>
      </c>
    </row>
    <row r="14" ht="15" spans="1:11">
      <c r="A14" s="273" t="s">
        <v>97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28"/>
    </row>
    <row r="15" ht="15" spans="1:11">
      <c r="A15" s="384" t="s">
        <v>98</v>
      </c>
      <c r="B15" s="385"/>
      <c r="C15" s="385"/>
      <c r="D15" s="385"/>
      <c r="E15" s="385"/>
      <c r="F15" s="385"/>
      <c r="G15" s="385"/>
      <c r="H15" s="385"/>
      <c r="I15" s="385"/>
      <c r="J15" s="385"/>
      <c r="K15" s="435"/>
    </row>
    <row r="16" ht="14.25" spans="1:11">
      <c r="A16" s="391" t="s">
        <v>99</v>
      </c>
      <c r="B16" s="388" t="s">
        <v>94</v>
      </c>
      <c r="C16" s="388" t="s">
        <v>95</v>
      </c>
      <c r="D16" s="392"/>
      <c r="E16" s="393" t="s">
        <v>100</v>
      </c>
      <c r="F16" s="388" t="s">
        <v>94</v>
      </c>
      <c r="G16" s="388" t="s">
        <v>95</v>
      </c>
      <c r="H16" s="394"/>
      <c r="I16" s="393" t="s">
        <v>101</v>
      </c>
      <c r="J16" s="388" t="s">
        <v>94</v>
      </c>
      <c r="K16" s="436" t="s">
        <v>95</v>
      </c>
    </row>
    <row r="17" customHeight="1" spans="1:22">
      <c r="A17" s="300" t="s">
        <v>102</v>
      </c>
      <c r="B17" s="284" t="s">
        <v>94</v>
      </c>
      <c r="C17" s="284" t="s">
        <v>95</v>
      </c>
      <c r="D17" s="261"/>
      <c r="E17" s="301" t="s">
        <v>103</v>
      </c>
      <c r="F17" s="284" t="s">
        <v>94</v>
      </c>
      <c r="G17" s="284" t="s">
        <v>95</v>
      </c>
      <c r="H17" s="395"/>
      <c r="I17" s="301" t="s">
        <v>104</v>
      </c>
      <c r="J17" s="284" t="s">
        <v>94</v>
      </c>
      <c r="K17" s="326" t="s">
        <v>95</v>
      </c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</row>
    <row r="18" ht="18" customHeight="1" spans="1:11">
      <c r="A18" s="396" t="s">
        <v>105</v>
      </c>
      <c r="B18" s="397"/>
      <c r="C18" s="397"/>
      <c r="D18" s="397"/>
      <c r="E18" s="397"/>
      <c r="F18" s="397"/>
      <c r="G18" s="397"/>
      <c r="H18" s="397"/>
      <c r="I18" s="397"/>
      <c r="J18" s="397"/>
      <c r="K18" s="438"/>
    </row>
    <row r="19" s="377" customFormat="1" ht="18" customHeight="1" spans="1:11">
      <c r="A19" s="384" t="s">
        <v>106</v>
      </c>
      <c r="B19" s="385"/>
      <c r="C19" s="385"/>
      <c r="D19" s="385"/>
      <c r="E19" s="385"/>
      <c r="F19" s="385"/>
      <c r="G19" s="385"/>
      <c r="H19" s="385"/>
      <c r="I19" s="385"/>
      <c r="J19" s="385"/>
      <c r="K19" s="435"/>
    </row>
    <row r="20" customHeight="1" spans="1:11">
      <c r="A20" s="398" t="s">
        <v>107</v>
      </c>
      <c r="B20" s="399"/>
      <c r="C20" s="400"/>
      <c r="D20" s="400"/>
      <c r="E20" s="400"/>
      <c r="F20" s="400"/>
      <c r="G20" s="400"/>
      <c r="H20" s="400"/>
      <c r="I20" s="400"/>
      <c r="J20" s="400"/>
      <c r="K20" s="439"/>
    </row>
    <row r="21" ht="21.75" customHeight="1" spans="1:11">
      <c r="A21" s="401" t="s">
        <v>108</v>
      </c>
      <c r="B21" s="402"/>
      <c r="C21" s="403">
        <v>120</v>
      </c>
      <c r="D21" s="403">
        <v>130</v>
      </c>
      <c r="E21" s="403">
        <v>140</v>
      </c>
      <c r="F21" s="403">
        <v>150</v>
      </c>
      <c r="G21" s="403">
        <v>160</v>
      </c>
      <c r="H21" s="403">
        <v>170</v>
      </c>
      <c r="I21" s="403"/>
      <c r="J21" s="301"/>
      <c r="K21" s="338" t="s">
        <v>109</v>
      </c>
    </row>
    <row r="22" ht="23" customHeight="1" spans="1:11">
      <c r="A22" s="404" t="s">
        <v>110</v>
      </c>
      <c r="B22" s="405"/>
      <c r="C22" s="16" t="s">
        <v>94</v>
      </c>
      <c r="D22" s="16" t="s">
        <v>94</v>
      </c>
      <c r="E22" s="16" t="s">
        <v>94</v>
      </c>
      <c r="F22" s="16" t="s">
        <v>94</v>
      </c>
      <c r="G22" s="16" t="s">
        <v>94</v>
      </c>
      <c r="H22" s="16" t="s">
        <v>94</v>
      </c>
      <c r="I22" s="16"/>
      <c r="J22" s="407"/>
      <c r="K22" s="440"/>
    </row>
    <row r="23" ht="23" customHeight="1" spans="1:11">
      <c r="A23" s="404" t="s">
        <v>111</v>
      </c>
      <c r="B23" s="405"/>
      <c r="C23" s="16" t="s">
        <v>94</v>
      </c>
      <c r="D23" s="16" t="s">
        <v>94</v>
      </c>
      <c r="E23" s="16" t="s">
        <v>94</v>
      </c>
      <c r="F23" s="16" t="s">
        <v>94</v>
      </c>
      <c r="G23" s="16" t="s">
        <v>94</v>
      </c>
      <c r="H23" s="16" t="s">
        <v>94</v>
      </c>
      <c r="I23" s="407"/>
      <c r="J23" s="407"/>
      <c r="K23" s="441"/>
    </row>
    <row r="24" ht="23" customHeight="1" spans="1:11">
      <c r="A24" s="404"/>
      <c r="B24" s="405"/>
      <c r="C24" s="16"/>
      <c r="D24" s="16"/>
      <c r="E24" s="16"/>
      <c r="F24" s="16"/>
      <c r="G24" s="16"/>
      <c r="H24" s="16"/>
      <c r="I24" s="407"/>
      <c r="J24" s="407"/>
      <c r="K24" s="441"/>
    </row>
    <row r="25" ht="23" customHeight="1" spans="1:11">
      <c r="A25" s="269"/>
      <c r="B25" s="406"/>
      <c r="C25" s="407"/>
      <c r="D25" s="407"/>
      <c r="E25" s="407"/>
      <c r="F25" s="407"/>
      <c r="G25" s="407"/>
      <c r="H25" s="407"/>
      <c r="I25" s="407"/>
      <c r="J25" s="407"/>
      <c r="K25" s="442"/>
    </row>
    <row r="26" ht="23" customHeight="1" spans="1:11">
      <c r="A26" s="269"/>
      <c r="B26" s="407"/>
      <c r="C26" s="407"/>
      <c r="D26" s="407"/>
      <c r="E26" s="407"/>
      <c r="F26" s="407"/>
      <c r="G26" s="407"/>
      <c r="H26" s="407"/>
      <c r="I26" s="407"/>
      <c r="J26" s="407"/>
      <c r="K26" s="442"/>
    </row>
    <row r="27" ht="23" customHeight="1" spans="1:11">
      <c r="A27" s="269"/>
      <c r="B27" s="407"/>
      <c r="C27" s="407"/>
      <c r="D27" s="407"/>
      <c r="E27" s="407"/>
      <c r="F27" s="407"/>
      <c r="G27" s="407"/>
      <c r="H27" s="407"/>
      <c r="I27" s="407"/>
      <c r="J27" s="407"/>
      <c r="K27" s="442"/>
    </row>
    <row r="28" ht="23" customHeight="1" spans="1:11">
      <c r="A28" s="269"/>
      <c r="B28" s="407"/>
      <c r="C28" s="407"/>
      <c r="D28" s="407"/>
      <c r="E28" s="407"/>
      <c r="F28" s="407"/>
      <c r="G28" s="407"/>
      <c r="H28" s="407"/>
      <c r="I28" s="407"/>
      <c r="J28" s="407"/>
      <c r="K28" s="442"/>
    </row>
    <row r="29" ht="18" customHeight="1" spans="1:11">
      <c r="A29" s="408" t="s">
        <v>112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43"/>
    </row>
    <row r="30" ht="18.75" customHeight="1" spans="1:11">
      <c r="A30" s="410"/>
      <c r="B30" s="411"/>
      <c r="C30" s="411"/>
      <c r="D30" s="411"/>
      <c r="E30" s="411"/>
      <c r="F30" s="411"/>
      <c r="G30" s="411"/>
      <c r="H30" s="411"/>
      <c r="I30" s="411"/>
      <c r="J30" s="411"/>
      <c r="K30" s="444"/>
    </row>
    <row r="31" ht="18.75" customHeight="1" spans="1:11">
      <c r="A31" s="412"/>
      <c r="B31" s="413"/>
      <c r="C31" s="413"/>
      <c r="D31" s="413"/>
      <c r="E31" s="413"/>
      <c r="F31" s="413"/>
      <c r="G31" s="413"/>
      <c r="H31" s="413"/>
      <c r="I31" s="413"/>
      <c r="J31" s="413"/>
      <c r="K31" s="445"/>
    </row>
    <row r="32" ht="18" customHeight="1" spans="1:11">
      <c r="A32" s="408" t="s">
        <v>113</v>
      </c>
      <c r="B32" s="409"/>
      <c r="C32" s="409"/>
      <c r="D32" s="409"/>
      <c r="E32" s="409"/>
      <c r="F32" s="409"/>
      <c r="G32" s="409"/>
      <c r="H32" s="409"/>
      <c r="I32" s="409"/>
      <c r="J32" s="409"/>
      <c r="K32" s="443"/>
    </row>
    <row r="33" ht="14.25" spans="1:11">
      <c r="A33" s="414" t="s">
        <v>114</v>
      </c>
      <c r="B33" s="415"/>
      <c r="C33" s="415"/>
      <c r="D33" s="415"/>
      <c r="E33" s="415"/>
      <c r="F33" s="415"/>
      <c r="G33" s="415"/>
      <c r="H33" s="415"/>
      <c r="I33" s="415"/>
      <c r="J33" s="415"/>
      <c r="K33" s="446"/>
    </row>
    <row r="34" ht="15" spans="1:11">
      <c r="A34" s="139" t="s">
        <v>115</v>
      </c>
      <c r="B34" s="140"/>
      <c r="C34" s="284" t="s">
        <v>65</v>
      </c>
      <c r="D34" s="284" t="s">
        <v>66</v>
      </c>
      <c r="E34" s="416" t="s">
        <v>116</v>
      </c>
      <c r="F34" s="417"/>
      <c r="G34" s="417"/>
      <c r="H34" s="417"/>
      <c r="I34" s="417"/>
      <c r="J34" s="417"/>
      <c r="K34" s="447"/>
    </row>
    <row r="35" ht="15" spans="1:11">
      <c r="A35" s="418" t="s">
        <v>117</v>
      </c>
      <c r="B35" s="418"/>
      <c r="C35" s="418"/>
      <c r="D35" s="418"/>
      <c r="E35" s="418"/>
      <c r="F35" s="418"/>
      <c r="G35" s="418"/>
      <c r="H35" s="418"/>
      <c r="I35" s="418"/>
      <c r="J35" s="418"/>
      <c r="K35" s="418"/>
    </row>
    <row r="36" ht="21" customHeight="1" spans="1:11">
      <c r="A36" s="419" t="s">
        <v>118</v>
      </c>
      <c r="B36" s="420"/>
      <c r="C36" s="420"/>
      <c r="D36" s="420"/>
      <c r="E36" s="420"/>
      <c r="F36" s="420"/>
      <c r="G36" s="420"/>
      <c r="H36" s="420"/>
      <c r="I36" s="420"/>
      <c r="J36" s="420">
        <v>1</v>
      </c>
      <c r="K36" s="448"/>
    </row>
    <row r="37" ht="21" customHeight="1" spans="1:11">
      <c r="A37" s="421" t="s">
        <v>119</v>
      </c>
      <c r="B37" s="422"/>
      <c r="C37" s="422"/>
      <c r="D37" s="422"/>
      <c r="E37" s="422"/>
      <c r="F37" s="422"/>
      <c r="G37" s="422"/>
      <c r="H37" s="422"/>
      <c r="I37" s="422"/>
      <c r="J37" s="420">
        <v>1</v>
      </c>
      <c r="K37" s="449"/>
    </row>
    <row r="38" ht="21" customHeight="1" spans="1:11">
      <c r="A38" s="421" t="s">
        <v>120</v>
      </c>
      <c r="B38" s="422"/>
      <c r="C38" s="422"/>
      <c r="D38" s="422"/>
      <c r="E38" s="422"/>
      <c r="F38" s="422"/>
      <c r="G38" s="422"/>
      <c r="H38" s="422"/>
      <c r="I38" s="422"/>
      <c r="J38" s="420">
        <v>1</v>
      </c>
      <c r="K38" s="449"/>
    </row>
    <row r="39" ht="21" customHeight="1" spans="1:11">
      <c r="A39" s="421"/>
      <c r="B39" s="422"/>
      <c r="C39" s="422"/>
      <c r="D39" s="422"/>
      <c r="E39" s="422"/>
      <c r="F39" s="422"/>
      <c r="G39" s="422"/>
      <c r="H39" s="422"/>
      <c r="I39" s="422"/>
      <c r="J39" s="420"/>
      <c r="K39" s="449"/>
    </row>
    <row r="40" ht="21" customHeight="1" spans="1:11">
      <c r="A40" s="421"/>
      <c r="B40" s="422"/>
      <c r="C40" s="422"/>
      <c r="D40" s="422"/>
      <c r="E40" s="422"/>
      <c r="F40" s="422"/>
      <c r="G40" s="422"/>
      <c r="H40" s="422"/>
      <c r="I40" s="422"/>
      <c r="J40" s="420"/>
      <c r="K40" s="449"/>
    </row>
    <row r="41" ht="21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41"/>
    </row>
    <row r="42" ht="21" customHeight="1" spans="1:11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41"/>
    </row>
    <row r="43" ht="15" spans="1:11">
      <c r="A43" s="303" t="s">
        <v>121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39"/>
    </row>
    <row r="44" ht="15" spans="1:11">
      <c r="A44" s="384" t="s">
        <v>122</v>
      </c>
      <c r="B44" s="385"/>
      <c r="C44" s="385"/>
      <c r="D44" s="385"/>
      <c r="E44" s="385"/>
      <c r="F44" s="385"/>
      <c r="G44" s="385"/>
      <c r="H44" s="385"/>
      <c r="I44" s="385"/>
      <c r="J44" s="385"/>
      <c r="K44" s="435"/>
    </row>
    <row r="45" ht="14.25" spans="1:11">
      <c r="A45" s="391" t="s">
        <v>123</v>
      </c>
      <c r="B45" s="388" t="s">
        <v>94</v>
      </c>
      <c r="C45" s="388" t="s">
        <v>95</v>
      </c>
      <c r="D45" s="388" t="s">
        <v>87</v>
      </c>
      <c r="E45" s="393" t="s">
        <v>124</v>
      </c>
      <c r="F45" s="388" t="s">
        <v>94</v>
      </c>
      <c r="G45" s="388" t="s">
        <v>95</v>
      </c>
      <c r="H45" s="388" t="s">
        <v>87</v>
      </c>
      <c r="I45" s="393" t="s">
        <v>125</v>
      </c>
      <c r="J45" s="388" t="s">
        <v>94</v>
      </c>
      <c r="K45" s="436" t="s">
        <v>95</v>
      </c>
    </row>
    <row r="46" ht="14.25" spans="1:11">
      <c r="A46" s="300" t="s">
        <v>86</v>
      </c>
      <c r="B46" s="284" t="s">
        <v>94</v>
      </c>
      <c r="C46" s="284" t="s">
        <v>95</v>
      </c>
      <c r="D46" s="284" t="s">
        <v>87</v>
      </c>
      <c r="E46" s="301" t="s">
        <v>93</v>
      </c>
      <c r="F46" s="284" t="s">
        <v>94</v>
      </c>
      <c r="G46" s="284" t="s">
        <v>95</v>
      </c>
      <c r="H46" s="284" t="s">
        <v>87</v>
      </c>
      <c r="I46" s="301" t="s">
        <v>104</v>
      </c>
      <c r="J46" s="284" t="s">
        <v>94</v>
      </c>
      <c r="K46" s="326" t="s">
        <v>95</v>
      </c>
    </row>
    <row r="47" ht="15" spans="1:11">
      <c r="A47" s="273" t="s">
        <v>97</v>
      </c>
      <c r="B47" s="274"/>
      <c r="C47" s="274"/>
      <c r="D47" s="274"/>
      <c r="E47" s="274"/>
      <c r="F47" s="274"/>
      <c r="G47" s="274"/>
      <c r="H47" s="274"/>
      <c r="I47" s="274"/>
      <c r="J47" s="274"/>
      <c r="K47" s="328"/>
    </row>
    <row r="48" ht="15" spans="1:11">
      <c r="A48" s="418" t="s">
        <v>126</v>
      </c>
      <c r="B48" s="418"/>
      <c r="C48" s="418"/>
      <c r="D48" s="418"/>
      <c r="E48" s="418"/>
      <c r="F48" s="418"/>
      <c r="G48" s="418"/>
      <c r="H48" s="418"/>
      <c r="I48" s="418"/>
      <c r="J48" s="418"/>
      <c r="K48" s="418"/>
    </row>
    <row r="49" ht="15" spans="1:11">
      <c r="A49" s="423"/>
      <c r="B49" s="424"/>
      <c r="C49" s="424"/>
      <c r="D49" s="424"/>
      <c r="E49" s="424"/>
      <c r="F49" s="424"/>
      <c r="G49" s="424"/>
      <c r="H49" s="424"/>
      <c r="I49" s="424"/>
      <c r="J49" s="424"/>
      <c r="K49" s="450"/>
    </row>
    <row r="50" ht="15" spans="1:11">
      <c r="A50" s="425" t="s">
        <v>127</v>
      </c>
      <c r="B50" s="426" t="s">
        <v>128</v>
      </c>
      <c r="C50" s="426"/>
      <c r="D50" s="427" t="s">
        <v>129</v>
      </c>
      <c r="E50" s="428" t="s">
        <v>130</v>
      </c>
      <c r="F50" s="429" t="s">
        <v>131</v>
      </c>
      <c r="G50" s="430">
        <v>45799</v>
      </c>
      <c r="H50" s="431" t="s">
        <v>132</v>
      </c>
      <c r="I50" s="451"/>
      <c r="J50" s="452" t="s">
        <v>133</v>
      </c>
      <c r="K50" s="453"/>
    </row>
    <row r="51" ht="15" spans="1:11">
      <c r="A51" s="418" t="s">
        <v>134</v>
      </c>
      <c r="B51" s="418"/>
      <c r="C51" s="418"/>
      <c r="D51" s="418"/>
      <c r="E51" s="418"/>
      <c r="F51" s="418"/>
      <c r="G51" s="418"/>
      <c r="H51" s="418"/>
      <c r="I51" s="418"/>
      <c r="J51" s="418"/>
      <c r="K51" s="418"/>
    </row>
    <row r="52" ht="15" spans="1:11">
      <c r="A52" s="432" t="s">
        <v>135</v>
      </c>
      <c r="B52" s="433"/>
      <c r="C52" s="433"/>
      <c r="D52" s="433"/>
      <c r="E52" s="433"/>
      <c r="F52" s="433"/>
      <c r="G52" s="433"/>
      <c r="H52" s="433"/>
      <c r="I52" s="433"/>
      <c r="J52" s="433"/>
      <c r="K52" s="454"/>
    </row>
    <row r="53" ht="15" spans="1:11">
      <c r="A53" s="425" t="s">
        <v>127</v>
      </c>
      <c r="B53" s="426" t="s">
        <v>128</v>
      </c>
      <c r="C53" s="426"/>
      <c r="D53" s="427" t="s">
        <v>129</v>
      </c>
      <c r="E53" s="428" t="s">
        <v>130</v>
      </c>
      <c r="F53" s="429" t="s">
        <v>131</v>
      </c>
      <c r="G53" s="430">
        <v>45799</v>
      </c>
      <c r="H53" s="431" t="s">
        <v>132</v>
      </c>
      <c r="I53" s="451"/>
      <c r="J53" s="452" t="s">
        <v>133</v>
      </c>
      <c r="K53" s="453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7"/>
  <sheetViews>
    <sheetView tabSelected="1" workbookViewId="0">
      <selection activeCell="O12" sqref="O12"/>
    </sheetView>
  </sheetViews>
  <sheetFormatPr defaultColWidth="9" defaultRowHeight="14.25"/>
  <cols>
    <col min="1" max="1" width="19.875" style="68" customWidth="1"/>
    <col min="2" max="2" width="9.75" style="68" customWidth="1"/>
    <col min="3" max="3" width="9.75" style="70" customWidth="1"/>
    <col min="4" max="7" width="9.75" style="68" customWidth="1"/>
    <col min="8" max="8" width="4.125" style="349" customWidth="1"/>
    <col min="9" max="9" width="10.75" style="68" customWidth="1"/>
    <col min="10" max="10" width="9.75" style="68" customWidth="1"/>
    <col min="11" max="11" width="9.75" style="350" customWidth="1"/>
    <col min="12" max="12" width="9.75" style="68" customWidth="1"/>
    <col min="13" max="13" width="9.75" style="350" customWidth="1"/>
    <col min="14" max="14" width="9.75" style="68" customWidth="1"/>
    <col min="15" max="15" width="9.75" style="201" customWidth="1"/>
    <col min="16" max="253" width="9" style="68"/>
    <col min="254" max="16377" width="9" style="71"/>
  </cols>
  <sheetData>
    <row r="1" s="68" customFormat="1" ht="29" customHeight="1" spans="1:256">
      <c r="A1" s="72" t="s">
        <v>136</v>
      </c>
      <c r="B1" s="73"/>
      <c r="C1" s="74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26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</row>
    <row r="2" s="68" customFormat="1" ht="20" customHeight="1" spans="1:256">
      <c r="A2" s="75" t="s">
        <v>61</v>
      </c>
      <c r="B2" s="76" t="s">
        <v>62</v>
      </c>
      <c r="C2" s="77"/>
      <c r="D2" s="78" t="s">
        <v>68</v>
      </c>
      <c r="E2" s="78"/>
      <c r="F2" s="78"/>
      <c r="G2" s="78"/>
      <c r="H2" s="351"/>
      <c r="I2" s="75" t="s">
        <v>56</v>
      </c>
      <c r="J2" s="109" t="s">
        <v>57</v>
      </c>
      <c r="K2" s="109"/>
      <c r="L2" s="109"/>
      <c r="M2" s="109"/>
      <c r="N2" s="356"/>
      <c r="O2" s="357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</row>
    <row r="3" s="68" customFormat="1" ht="17.25" spans="1:256">
      <c r="A3" s="80" t="s">
        <v>137</v>
      </c>
      <c r="B3" s="81" t="s">
        <v>138</v>
      </c>
      <c r="C3" s="82"/>
      <c r="D3" s="81"/>
      <c r="E3" s="81"/>
      <c r="F3" s="81"/>
      <c r="G3" s="81"/>
      <c r="H3" s="352"/>
      <c r="I3" s="358" t="s">
        <v>139</v>
      </c>
      <c r="J3" s="359"/>
      <c r="K3" s="359"/>
      <c r="L3" s="359"/>
      <c r="M3" s="359"/>
      <c r="N3" s="360"/>
      <c r="O3" s="36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</row>
    <row r="4" s="68" customFormat="1" ht="16.5" spans="1:256">
      <c r="A4" s="80"/>
      <c r="B4" s="84"/>
      <c r="C4" s="84"/>
      <c r="D4" s="84"/>
      <c r="E4" s="84"/>
      <c r="F4" s="84"/>
      <c r="G4" s="84"/>
      <c r="H4" s="352"/>
      <c r="I4" s="362"/>
      <c r="J4" s="363"/>
      <c r="K4" s="363">
        <v>130</v>
      </c>
      <c r="L4" s="363">
        <v>130</v>
      </c>
      <c r="M4" s="363" t="s">
        <v>140</v>
      </c>
      <c r="N4" s="363"/>
      <c r="O4" s="364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</row>
    <row r="5" s="68" customFormat="1" ht="39" customHeight="1" spans="1:256">
      <c r="A5" s="80"/>
      <c r="B5" s="85" t="s">
        <v>141</v>
      </c>
      <c r="C5" s="85" t="s">
        <v>142</v>
      </c>
      <c r="D5" s="85" t="s">
        <v>143</v>
      </c>
      <c r="E5" s="85" t="s">
        <v>144</v>
      </c>
      <c r="F5" s="85" t="s">
        <v>145</v>
      </c>
      <c r="G5" s="85" t="s">
        <v>146</v>
      </c>
      <c r="H5" s="353"/>
      <c r="I5" s="365"/>
      <c r="J5" s="84"/>
      <c r="K5" s="366" t="s">
        <v>147</v>
      </c>
      <c r="L5" s="366" t="s">
        <v>148</v>
      </c>
      <c r="M5" s="84" t="s">
        <v>111</v>
      </c>
      <c r="N5" s="84"/>
      <c r="O5" s="83"/>
      <c r="P5" s="71"/>
      <c r="Q5" s="71"/>
      <c r="X5" s="84" t="s">
        <v>149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</row>
    <row r="6" s="68" customFormat="1" ht="24" customHeight="1" spans="1:256">
      <c r="A6" s="87" t="s">
        <v>150</v>
      </c>
      <c r="B6" s="88">
        <f t="shared" ref="B6:B8" si="0">C6-4</f>
        <v>43</v>
      </c>
      <c r="C6" s="88">
        <v>47</v>
      </c>
      <c r="D6" s="88">
        <f t="shared" ref="D6:G6" si="1">C6+4</f>
        <v>51</v>
      </c>
      <c r="E6" s="88">
        <f t="shared" si="1"/>
        <v>55</v>
      </c>
      <c r="F6" s="88">
        <f t="shared" si="1"/>
        <v>59</v>
      </c>
      <c r="G6" s="88">
        <f t="shared" si="1"/>
        <v>63</v>
      </c>
      <c r="H6" s="354"/>
      <c r="I6" s="367"/>
      <c r="J6" s="368"/>
      <c r="K6" s="369" t="s">
        <v>151</v>
      </c>
      <c r="L6" s="368" t="s">
        <v>152</v>
      </c>
      <c r="M6" s="368" t="s">
        <v>153</v>
      </c>
      <c r="N6" s="368"/>
      <c r="O6" s="370"/>
      <c r="P6" s="71"/>
      <c r="Q6" s="71"/>
      <c r="X6" s="84" t="s">
        <v>154</v>
      </c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</row>
    <row r="7" s="68" customFormat="1" ht="24" customHeight="1" spans="1:256">
      <c r="A7" s="87" t="s">
        <v>155</v>
      </c>
      <c r="B7" s="88">
        <f t="shared" si="0"/>
        <v>80</v>
      </c>
      <c r="C7" s="88">
        <v>84</v>
      </c>
      <c r="D7" s="88">
        <f>C7+4</f>
        <v>88</v>
      </c>
      <c r="E7" s="88">
        <f t="shared" ref="E7:G7" si="2">D7+6</f>
        <v>94</v>
      </c>
      <c r="F7" s="88">
        <f t="shared" si="2"/>
        <v>100</v>
      </c>
      <c r="G7" s="88">
        <f t="shared" si="2"/>
        <v>106</v>
      </c>
      <c r="H7" s="354"/>
      <c r="I7" s="371"/>
      <c r="J7" s="369"/>
      <c r="K7" s="369" t="s">
        <v>156</v>
      </c>
      <c r="L7" s="368" t="s">
        <v>157</v>
      </c>
      <c r="M7" s="369" t="s">
        <v>153</v>
      </c>
      <c r="N7" s="369"/>
      <c r="O7" s="372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</row>
    <row r="8" s="68" customFormat="1" ht="24" customHeight="1" spans="1:256">
      <c r="A8" s="87" t="s">
        <v>158</v>
      </c>
      <c r="B8" s="88">
        <f t="shared" si="0"/>
        <v>78</v>
      </c>
      <c r="C8" s="88">
        <v>82</v>
      </c>
      <c r="D8" s="88">
        <f>C8+4</f>
        <v>86</v>
      </c>
      <c r="E8" s="88">
        <f t="shared" ref="E8:G8" si="3">D8+6</f>
        <v>92</v>
      </c>
      <c r="F8" s="88">
        <f t="shared" si="3"/>
        <v>98</v>
      </c>
      <c r="G8" s="88">
        <f t="shared" si="3"/>
        <v>104</v>
      </c>
      <c r="H8" s="354"/>
      <c r="I8" s="371"/>
      <c r="J8" s="369"/>
      <c r="K8" s="369" t="s">
        <v>159</v>
      </c>
      <c r="L8" s="368" t="s">
        <v>156</v>
      </c>
      <c r="M8" s="369" t="s">
        <v>153</v>
      </c>
      <c r="N8" s="369"/>
      <c r="O8" s="372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</row>
    <row r="9" s="68" customFormat="1" ht="24" customHeight="1" spans="1:256">
      <c r="A9" s="87" t="s">
        <v>160</v>
      </c>
      <c r="B9" s="88">
        <f>C9-1.5</f>
        <v>45.5</v>
      </c>
      <c r="C9" s="88">
        <v>47</v>
      </c>
      <c r="D9" s="88">
        <f t="shared" ref="D9:G9" si="4">C9+2.2</f>
        <v>49.2</v>
      </c>
      <c r="E9" s="88">
        <f t="shared" si="4"/>
        <v>51.4</v>
      </c>
      <c r="F9" s="88">
        <f t="shared" si="4"/>
        <v>53.6</v>
      </c>
      <c r="G9" s="88">
        <f t="shared" si="4"/>
        <v>55.8</v>
      </c>
      <c r="H9" s="354"/>
      <c r="I9" s="371"/>
      <c r="J9" s="369"/>
      <c r="K9" s="369" t="s">
        <v>161</v>
      </c>
      <c r="L9" s="369" t="s">
        <v>156</v>
      </c>
      <c r="M9" s="369" t="s">
        <v>162</v>
      </c>
      <c r="N9" s="369"/>
      <c r="O9" s="372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</row>
    <row r="10" s="68" customFormat="1" ht="24" customHeight="1" spans="1:256">
      <c r="A10" s="90" t="s">
        <v>163</v>
      </c>
      <c r="B10" s="88">
        <f>C10-1.5</f>
        <v>36.5</v>
      </c>
      <c r="C10" s="88">
        <v>38</v>
      </c>
      <c r="D10" s="88">
        <f t="shared" ref="D10:G10" si="5">C10+1.5</f>
        <v>39.5</v>
      </c>
      <c r="E10" s="88">
        <f t="shared" si="5"/>
        <v>41</v>
      </c>
      <c r="F10" s="88">
        <f t="shared" si="5"/>
        <v>42.5</v>
      </c>
      <c r="G10" s="88">
        <f t="shared" si="5"/>
        <v>44</v>
      </c>
      <c r="H10" s="354"/>
      <c r="I10" s="371"/>
      <c r="J10" s="369"/>
      <c r="K10" s="369" t="s">
        <v>153</v>
      </c>
      <c r="L10" s="369" t="s">
        <v>153</v>
      </c>
      <c r="M10" s="369"/>
      <c r="N10" s="369"/>
      <c r="O10" s="372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</row>
    <row r="11" s="68" customFormat="1" ht="24" customHeight="1" spans="1:256">
      <c r="A11" s="90" t="s">
        <v>164</v>
      </c>
      <c r="B11" s="88">
        <f>C11-1</f>
        <v>14.5</v>
      </c>
      <c r="C11" s="88">
        <v>15.5</v>
      </c>
      <c r="D11" s="88">
        <f t="shared" ref="D11:G11" si="6">C11+1</f>
        <v>16.5</v>
      </c>
      <c r="E11" s="88">
        <f t="shared" si="6"/>
        <v>17.5</v>
      </c>
      <c r="F11" s="88">
        <f t="shared" si="6"/>
        <v>18.5</v>
      </c>
      <c r="G11" s="88">
        <f t="shared" si="6"/>
        <v>19.5</v>
      </c>
      <c r="H11" s="354"/>
      <c r="I11" s="371"/>
      <c r="J11" s="369"/>
      <c r="K11" s="369" t="s">
        <v>165</v>
      </c>
      <c r="L11" s="369" t="s">
        <v>153</v>
      </c>
      <c r="M11" s="369" t="s">
        <v>151</v>
      </c>
      <c r="N11" s="369"/>
      <c r="O11" s="372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</row>
    <row r="12" s="68" customFormat="1" ht="24" customHeight="1" spans="1:256">
      <c r="A12" s="87" t="s">
        <v>166</v>
      </c>
      <c r="B12" s="88">
        <f>C12-0.8</f>
        <v>17.2</v>
      </c>
      <c r="C12" s="88">
        <v>18</v>
      </c>
      <c r="D12" s="88">
        <f>C12+0.8</f>
        <v>18.8</v>
      </c>
      <c r="E12" s="88">
        <f t="shared" ref="E12:G12" si="7">D12+1.2</f>
        <v>20</v>
      </c>
      <c r="F12" s="88">
        <f t="shared" si="7"/>
        <v>21.2</v>
      </c>
      <c r="G12" s="88">
        <f t="shared" si="7"/>
        <v>22.4</v>
      </c>
      <c r="H12" s="354"/>
      <c r="I12" s="371"/>
      <c r="J12" s="369"/>
      <c r="K12" s="369" t="s">
        <v>153</v>
      </c>
      <c r="L12" s="369" t="s">
        <v>161</v>
      </c>
      <c r="M12" s="369" t="s">
        <v>151</v>
      </c>
      <c r="N12" s="369"/>
      <c r="O12" s="372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</row>
    <row r="13" s="68" customFormat="1" ht="24" customHeight="1" spans="1:256">
      <c r="A13" s="90" t="s">
        <v>167</v>
      </c>
      <c r="B13" s="91">
        <f>C13-0.8</f>
        <v>15.2</v>
      </c>
      <c r="C13" s="88">
        <v>16</v>
      </c>
      <c r="D13" s="91">
        <f>C13+0.8</f>
        <v>16.8</v>
      </c>
      <c r="E13" s="91">
        <f t="shared" ref="E13:G13" si="8">D13+1</f>
        <v>17.8</v>
      </c>
      <c r="F13" s="91">
        <f t="shared" si="8"/>
        <v>18.8</v>
      </c>
      <c r="G13" s="91">
        <f t="shared" si="8"/>
        <v>19.8</v>
      </c>
      <c r="H13" s="354"/>
      <c r="I13" s="371"/>
      <c r="J13" s="369"/>
      <c r="K13" s="369" t="s">
        <v>153</v>
      </c>
      <c r="L13" s="369" t="s">
        <v>153</v>
      </c>
      <c r="M13" s="369" t="s">
        <v>165</v>
      </c>
      <c r="N13" s="369"/>
      <c r="O13" s="372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</row>
    <row r="14" s="68" customFormat="1" ht="24" customHeight="1" spans="1:256">
      <c r="A14" s="98"/>
      <c r="B14" s="99"/>
      <c r="C14" s="99"/>
      <c r="D14" s="99"/>
      <c r="E14" s="99"/>
      <c r="F14" s="99"/>
      <c r="G14" s="99"/>
      <c r="H14" s="355"/>
      <c r="I14" s="373"/>
      <c r="J14" s="374"/>
      <c r="K14" s="374"/>
      <c r="L14" s="374"/>
      <c r="M14" s="374" t="s">
        <v>168</v>
      </c>
      <c r="N14" s="374"/>
      <c r="O14" s="375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</row>
    <row r="15" s="68" customFormat="1" ht="24" customHeight="1" spans="1:256">
      <c r="A15" s="101"/>
      <c r="B15" s="102"/>
      <c r="C15" s="102"/>
      <c r="D15" s="102"/>
      <c r="E15" s="102"/>
      <c r="F15" s="102"/>
      <c r="G15" s="104"/>
      <c r="H15" s="349"/>
      <c r="K15" s="350"/>
      <c r="M15" s="350"/>
      <c r="O15" s="226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</row>
    <row r="16" s="68" customFormat="1" spans="1:256">
      <c r="A16" s="105" t="s">
        <v>169</v>
      </c>
      <c r="B16" s="105"/>
      <c r="C16" s="106"/>
      <c r="H16" s="349"/>
      <c r="K16" s="350"/>
      <c r="M16" s="350"/>
      <c r="O16" s="226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</row>
    <row r="17" s="68" customFormat="1" spans="3:256">
      <c r="C17" s="70"/>
      <c r="E17" s="121" t="s">
        <v>170</v>
      </c>
      <c r="F17" s="121"/>
      <c r="G17" s="248">
        <v>45799</v>
      </c>
      <c r="H17" s="349"/>
      <c r="I17" s="121" t="s">
        <v>171</v>
      </c>
      <c r="J17" s="121" t="s">
        <v>130</v>
      </c>
      <c r="K17" s="350"/>
      <c r="M17" s="376" t="s">
        <v>172</v>
      </c>
      <c r="N17" s="105" t="s">
        <v>133</v>
      </c>
      <c r="O17" s="226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</row>
  </sheetData>
  <mergeCells count="7">
    <mergeCell ref="A1:N1"/>
    <mergeCell ref="B2:C2"/>
    <mergeCell ref="D2:G2"/>
    <mergeCell ref="J2:N2"/>
    <mergeCell ref="B3:G3"/>
    <mergeCell ref="I3:N3"/>
    <mergeCell ref="A3:A5"/>
  </mergeCells>
  <pageMargins left="0.275" right="0.118055555555556" top="0.472222222222222" bottom="0.196527777777778" header="0.5" footer="0.0784722222222222"/>
  <pageSetup paperSize="9" scale="87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249" customWidth="1"/>
    <col min="2" max="16384" width="10" style="249"/>
  </cols>
  <sheetData>
    <row r="1" ht="22.5" customHeight="1" spans="1:11">
      <c r="A1" s="126" t="s">
        <v>173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17.25" customHeight="1" spans="1:11">
      <c r="A2" s="250" t="s">
        <v>53</v>
      </c>
      <c r="B2" s="251"/>
      <c r="C2" s="251"/>
      <c r="D2" s="252" t="s">
        <v>55</v>
      </c>
      <c r="E2" s="252"/>
      <c r="F2" s="251"/>
      <c r="G2" s="251"/>
      <c r="H2" s="253" t="s">
        <v>56</v>
      </c>
      <c r="I2" s="324"/>
      <c r="J2" s="324"/>
      <c r="K2" s="325"/>
    </row>
    <row r="3" customHeight="1" spans="1:11">
      <c r="A3" s="254" t="s">
        <v>58</v>
      </c>
      <c r="B3" s="255"/>
      <c r="C3" s="256"/>
      <c r="D3" s="257" t="s">
        <v>59</v>
      </c>
      <c r="E3" s="258"/>
      <c r="F3" s="258"/>
      <c r="G3" s="259"/>
      <c r="H3" s="257" t="s">
        <v>60</v>
      </c>
      <c r="I3" s="258"/>
      <c r="J3" s="258"/>
      <c r="K3" s="259"/>
    </row>
    <row r="4" customHeight="1" spans="1:11">
      <c r="A4" s="260" t="s">
        <v>61</v>
      </c>
      <c r="B4" s="261"/>
      <c r="C4" s="262"/>
      <c r="D4" s="260" t="s">
        <v>63</v>
      </c>
      <c r="E4" s="263"/>
      <c r="F4" s="264"/>
      <c r="G4" s="265"/>
      <c r="H4" s="260" t="s">
        <v>174</v>
      </c>
      <c r="I4" s="263"/>
      <c r="J4" s="284" t="s">
        <v>65</v>
      </c>
      <c r="K4" s="326" t="s">
        <v>66</v>
      </c>
    </row>
    <row r="5" customHeight="1" spans="1:11">
      <c r="A5" s="266" t="s">
        <v>67</v>
      </c>
      <c r="B5" s="267"/>
      <c r="C5" s="268"/>
      <c r="D5" s="260" t="s">
        <v>175</v>
      </c>
      <c r="E5" s="263"/>
      <c r="F5" s="261"/>
      <c r="G5" s="262"/>
      <c r="H5" s="260" t="s">
        <v>176</v>
      </c>
      <c r="I5" s="263"/>
      <c r="J5" s="284" t="s">
        <v>65</v>
      </c>
      <c r="K5" s="326" t="s">
        <v>66</v>
      </c>
    </row>
    <row r="6" customHeight="1" spans="1:11">
      <c r="A6" s="260" t="s">
        <v>71</v>
      </c>
      <c r="B6" s="267"/>
      <c r="C6" s="268"/>
      <c r="D6" s="260" t="s">
        <v>177</v>
      </c>
      <c r="E6" s="263"/>
      <c r="F6" s="261"/>
      <c r="G6" s="262"/>
      <c r="H6" s="260" t="s">
        <v>178</v>
      </c>
      <c r="I6" s="263"/>
      <c r="J6" s="263"/>
      <c r="K6" s="327"/>
    </row>
    <row r="7" customHeight="1" spans="1:11">
      <c r="A7" s="260" t="s">
        <v>75</v>
      </c>
      <c r="B7" s="261"/>
      <c r="C7" s="262"/>
      <c r="D7" s="260" t="s">
        <v>179</v>
      </c>
      <c r="E7" s="263"/>
      <c r="F7" s="261"/>
      <c r="G7" s="262"/>
      <c r="H7" s="269"/>
      <c r="I7" s="284"/>
      <c r="J7" s="284"/>
      <c r="K7" s="326"/>
    </row>
    <row r="8" customHeight="1" spans="1:11">
      <c r="A8" s="270" t="s">
        <v>78</v>
      </c>
      <c r="B8" s="271" t="s">
        <v>180</v>
      </c>
      <c r="C8" s="272"/>
      <c r="D8" s="273" t="s">
        <v>79</v>
      </c>
      <c r="E8" s="274"/>
      <c r="F8" s="275"/>
      <c r="G8" s="276"/>
      <c r="H8" s="273"/>
      <c r="I8" s="274"/>
      <c r="J8" s="274"/>
      <c r="K8" s="328"/>
    </row>
    <row r="9" customHeight="1" spans="1:11">
      <c r="A9" s="277" t="s">
        <v>181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customHeight="1" spans="1:11">
      <c r="A10" s="278" t="s">
        <v>83</v>
      </c>
      <c r="B10" s="279" t="s">
        <v>84</v>
      </c>
      <c r="C10" s="280" t="s">
        <v>85</v>
      </c>
      <c r="D10" s="281"/>
      <c r="E10" s="282" t="s">
        <v>88</v>
      </c>
      <c r="F10" s="279" t="s">
        <v>84</v>
      </c>
      <c r="G10" s="280" t="s">
        <v>85</v>
      </c>
      <c r="H10" s="279"/>
      <c r="I10" s="282" t="s">
        <v>86</v>
      </c>
      <c r="J10" s="279" t="s">
        <v>84</v>
      </c>
      <c r="K10" s="329" t="s">
        <v>85</v>
      </c>
    </row>
    <row r="11" customHeight="1" spans="1:11">
      <c r="A11" s="266" t="s">
        <v>89</v>
      </c>
      <c r="B11" s="283" t="s">
        <v>84</v>
      </c>
      <c r="C11" s="284" t="s">
        <v>85</v>
      </c>
      <c r="D11" s="285"/>
      <c r="E11" s="286" t="s">
        <v>91</v>
      </c>
      <c r="F11" s="283" t="s">
        <v>84</v>
      </c>
      <c r="G11" s="284" t="s">
        <v>85</v>
      </c>
      <c r="H11" s="283"/>
      <c r="I11" s="286" t="s">
        <v>96</v>
      </c>
      <c r="J11" s="283" t="s">
        <v>84</v>
      </c>
      <c r="K11" s="326" t="s">
        <v>85</v>
      </c>
    </row>
    <row r="12" customHeight="1" spans="1:11">
      <c r="A12" s="273" t="s">
        <v>116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328"/>
    </row>
    <row r="13" customHeight="1" spans="1:11">
      <c r="A13" s="287" t="s">
        <v>182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customHeight="1" spans="1:11">
      <c r="A14" s="288"/>
      <c r="B14" s="289"/>
      <c r="C14" s="289"/>
      <c r="D14" s="289"/>
      <c r="E14" s="289"/>
      <c r="F14" s="289"/>
      <c r="G14" s="289"/>
      <c r="H14" s="289"/>
      <c r="I14" s="330"/>
      <c r="J14" s="330"/>
      <c r="K14" s="331"/>
    </row>
    <row r="15" customHeight="1" spans="1:11">
      <c r="A15" s="290"/>
      <c r="B15" s="291"/>
      <c r="C15" s="291"/>
      <c r="D15" s="292"/>
      <c r="E15" s="293"/>
      <c r="F15" s="291"/>
      <c r="G15" s="291"/>
      <c r="H15" s="292"/>
      <c r="I15" s="332"/>
      <c r="J15" s="333"/>
      <c r="K15" s="334"/>
    </row>
    <row r="16" customHeight="1" spans="1:11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335"/>
    </row>
    <row r="17" customHeight="1" spans="1:11">
      <c r="A17" s="287" t="s">
        <v>183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customHeight="1" spans="1:11">
      <c r="A18" s="288"/>
      <c r="B18" s="289"/>
      <c r="C18" s="289"/>
      <c r="D18" s="289"/>
      <c r="E18" s="289"/>
      <c r="F18" s="289"/>
      <c r="G18" s="289"/>
      <c r="H18" s="289"/>
      <c r="I18" s="330"/>
      <c r="J18" s="330"/>
      <c r="K18" s="331"/>
    </row>
    <row r="19" customHeight="1" spans="1:11">
      <c r="A19" s="290"/>
      <c r="B19" s="291"/>
      <c r="C19" s="291"/>
      <c r="D19" s="292"/>
      <c r="E19" s="293"/>
      <c r="F19" s="291"/>
      <c r="G19" s="291"/>
      <c r="H19" s="292"/>
      <c r="I19" s="332"/>
      <c r="J19" s="333"/>
      <c r="K19" s="334"/>
    </row>
    <row r="20" customHeight="1" spans="1:1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335"/>
    </row>
    <row r="21" customHeight="1" spans="1:11">
      <c r="A21" s="296" t="s">
        <v>113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customHeight="1" spans="1:11">
      <c r="A22" s="127" t="s">
        <v>114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90"/>
    </row>
    <row r="23" customHeight="1" spans="1:11">
      <c r="A23" s="139" t="s">
        <v>115</v>
      </c>
      <c r="B23" s="140"/>
      <c r="C23" s="284" t="s">
        <v>65</v>
      </c>
      <c r="D23" s="284" t="s">
        <v>66</v>
      </c>
      <c r="E23" s="138"/>
      <c r="F23" s="138"/>
      <c r="G23" s="138"/>
      <c r="H23" s="138"/>
      <c r="I23" s="138"/>
      <c r="J23" s="138"/>
      <c r="K23" s="184"/>
    </row>
    <row r="24" customHeight="1" spans="1:11">
      <c r="A24" s="297" t="s">
        <v>184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336"/>
    </row>
    <row r="25" customHeight="1" spans="1:1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37"/>
    </row>
    <row r="26" customHeight="1" spans="1:11">
      <c r="A26" s="277" t="s">
        <v>122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customHeight="1" spans="1:11">
      <c r="A27" s="254" t="s">
        <v>123</v>
      </c>
      <c r="B27" s="280" t="s">
        <v>94</v>
      </c>
      <c r="C27" s="280" t="s">
        <v>95</v>
      </c>
      <c r="D27" s="280" t="s">
        <v>87</v>
      </c>
      <c r="E27" s="255" t="s">
        <v>124</v>
      </c>
      <c r="F27" s="280" t="s">
        <v>94</v>
      </c>
      <c r="G27" s="280" t="s">
        <v>95</v>
      </c>
      <c r="H27" s="280" t="s">
        <v>87</v>
      </c>
      <c r="I27" s="255" t="s">
        <v>125</v>
      </c>
      <c r="J27" s="280" t="s">
        <v>94</v>
      </c>
      <c r="K27" s="329" t="s">
        <v>95</v>
      </c>
    </row>
    <row r="28" customHeight="1" spans="1:11">
      <c r="A28" s="300" t="s">
        <v>86</v>
      </c>
      <c r="B28" s="284" t="s">
        <v>94</v>
      </c>
      <c r="C28" s="284" t="s">
        <v>95</v>
      </c>
      <c r="D28" s="284" t="s">
        <v>87</v>
      </c>
      <c r="E28" s="301" t="s">
        <v>93</v>
      </c>
      <c r="F28" s="284" t="s">
        <v>94</v>
      </c>
      <c r="G28" s="284" t="s">
        <v>95</v>
      </c>
      <c r="H28" s="284" t="s">
        <v>87</v>
      </c>
      <c r="I28" s="301" t="s">
        <v>104</v>
      </c>
      <c r="J28" s="284" t="s">
        <v>94</v>
      </c>
      <c r="K28" s="326" t="s">
        <v>95</v>
      </c>
    </row>
    <row r="29" customHeight="1" spans="1:11">
      <c r="A29" s="260" t="s">
        <v>97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8"/>
    </row>
    <row r="30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39"/>
    </row>
    <row r="31" customHeight="1" spans="1:11">
      <c r="A31" s="305" t="s">
        <v>185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ht="21" customHeight="1" spans="1:11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40"/>
    </row>
    <row r="33" ht="21" customHeight="1" spans="1:11">
      <c r="A33" s="308"/>
      <c r="B33" s="309"/>
      <c r="C33" s="309"/>
      <c r="D33" s="309"/>
      <c r="E33" s="309"/>
      <c r="F33" s="309"/>
      <c r="G33" s="309"/>
      <c r="H33" s="309"/>
      <c r="I33" s="309"/>
      <c r="J33" s="309"/>
      <c r="K33" s="341"/>
    </row>
    <row r="34" ht="21" customHeight="1" spans="1:11">
      <c r="A34" s="308"/>
      <c r="B34" s="309"/>
      <c r="C34" s="309"/>
      <c r="D34" s="309"/>
      <c r="E34" s="309"/>
      <c r="F34" s="309"/>
      <c r="G34" s="309"/>
      <c r="H34" s="309"/>
      <c r="I34" s="309"/>
      <c r="J34" s="309"/>
      <c r="K34" s="341"/>
    </row>
    <row r="35" ht="21" customHeight="1" spans="1:11">
      <c r="A35" s="308"/>
      <c r="B35" s="309"/>
      <c r="C35" s="309"/>
      <c r="D35" s="309"/>
      <c r="E35" s="309"/>
      <c r="F35" s="309"/>
      <c r="G35" s="309"/>
      <c r="H35" s="309"/>
      <c r="I35" s="309"/>
      <c r="J35" s="309"/>
      <c r="K35" s="341"/>
    </row>
    <row r="36" ht="21" customHeight="1" spans="1:1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41"/>
    </row>
    <row r="37" ht="21" customHeight="1" spans="1:11">
      <c r="A37" s="308"/>
      <c r="B37" s="309"/>
      <c r="C37" s="309"/>
      <c r="D37" s="309"/>
      <c r="E37" s="309"/>
      <c r="F37" s="309"/>
      <c r="G37" s="309"/>
      <c r="H37" s="309"/>
      <c r="I37" s="309"/>
      <c r="J37" s="309"/>
      <c r="K37" s="341"/>
    </row>
    <row r="38" ht="21" customHeight="1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41"/>
    </row>
    <row r="39" ht="21" customHeight="1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41"/>
    </row>
    <row r="40" ht="21" customHeight="1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41"/>
    </row>
    <row r="41" ht="21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41"/>
    </row>
    <row r="42" ht="21" customHeight="1" spans="1:11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41"/>
    </row>
    <row r="43" ht="17.25" customHeight="1" spans="1:11">
      <c r="A43" s="303" t="s">
        <v>121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39"/>
    </row>
    <row r="44" customHeight="1" spans="1:11">
      <c r="A44" s="305" t="s">
        <v>186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ht="18" customHeight="1" spans="1:11">
      <c r="A45" s="310" t="s">
        <v>116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42"/>
    </row>
    <row r="46" ht="18" customHeight="1" spans="1:11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42"/>
    </row>
    <row r="47" ht="18" customHeight="1" spans="1:1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37"/>
    </row>
    <row r="48" ht="21" customHeight="1" spans="1:11">
      <c r="A48" s="312" t="s">
        <v>127</v>
      </c>
      <c r="B48" s="313" t="s">
        <v>128</v>
      </c>
      <c r="C48" s="313"/>
      <c r="D48" s="314" t="s">
        <v>129</v>
      </c>
      <c r="E48" s="315"/>
      <c r="F48" s="314" t="s">
        <v>131</v>
      </c>
      <c r="G48" s="316"/>
      <c r="H48" s="317" t="s">
        <v>132</v>
      </c>
      <c r="I48" s="317"/>
      <c r="J48" s="313"/>
      <c r="K48" s="343"/>
    </row>
    <row r="49" customHeight="1" spans="1:11">
      <c r="A49" s="318" t="s">
        <v>134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44"/>
    </row>
    <row r="50" customHeight="1" spans="1:11">
      <c r="A50" s="320"/>
      <c r="B50" s="321"/>
      <c r="C50" s="321"/>
      <c r="D50" s="321"/>
      <c r="E50" s="321"/>
      <c r="F50" s="321"/>
      <c r="G50" s="321"/>
      <c r="H50" s="321"/>
      <c r="I50" s="321"/>
      <c r="J50" s="321"/>
      <c r="K50" s="345"/>
    </row>
    <row r="51" customHeight="1" spans="1:1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46"/>
    </row>
    <row r="52" ht="21" customHeight="1" spans="1:11">
      <c r="A52" s="312" t="s">
        <v>127</v>
      </c>
      <c r="B52" s="313" t="s">
        <v>128</v>
      </c>
      <c r="C52" s="313"/>
      <c r="D52" s="314" t="s">
        <v>129</v>
      </c>
      <c r="E52" s="314"/>
      <c r="F52" s="314" t="s">
        <v>131</v>
      </c>
      <c r="G52" s="314"/>
      <c r="H52" s="317" t="s">
        <v>132</v>
      </c>
      <c r="I52" s="317"/>
      <c r="J52" s="347"/>
      <c r="K52" s="348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68" customWidth="1"/>
    <col min="2" max="2" width="8.5" style="68" customWidth="1"/>
    <col min="3" max="3" width="8.5" style="70" customWidth="1"/>
    <col min="4" max="7" width="8.5" style="68" customWidth="1"/>
    <col min="8" max="8" width="2.75" style="68" customWidth="1"/>
    <col min="9" max="9" width="9.15833333333333" style="68" customWidth="1"/>
    <col min="10" max="14" width="9.75" style="68" customWidth="1"/>
    <col min="15" max="15" width="9.75" style="201" customWidth="1"/>
    <col min="16" max="253" width="9" style="68"/>
    <col min="254" max="16384" width="9" style="71"/>
  </cols>
  <sheetData>
    <row r="1" s="68" customFormat="1" ht="29" customHeight="1" spans="1:256">
      <c r="A1" s="72" t="s">
        <v>136</v>
      </c>
      <c r="B1" s="73"/>
      <c r="C1" s="74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26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</row>
    <row r="2" s="68" customFormat="1" ht="20" customHeight="1" spans="1:256">
      <c r="A2" s="202" t="s">
        <v>61</v>
      </c>
      <c r="B2" s="203"/>
      <c r="C2" s="204"/>
      <c r="D2" s="205" t="s">
        <v>67</v>
      </c>
      <c r="E2" s="206"/>
      <c r="F2" s="206"/>
      <c r="G2" s="206"/>
      <c r="H2" s="207"/>
      <c r="I2" s="227" t="s">
        <v>56</v>
      </c>
      <c r="J2" s="228" t="s">
        <v>57</v>
      </c>
      <c r="K2" s="228"/>
      <c r="L2" s="228"/>
      <c r="M2" s="228"/>
      <c r="N2" s="229"/>
      <c r="O2" s="230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</row>
    <row r="3" s="68" customFormat="1" ht="15" spans="1:256">
      <c r="A3" s="208" t="s">
        <v>137</v>
      </c>
      <c r="B3" s="81" t="s">
        <v>138</v>
      </c>
      <c r="C3" s="82"/>
      <c r="D3" s="81"/>
      <c r="E3" s="81"/>
      <c r="F3" s="81"/>
      <c r="G3" s="81"/>
      <c r="H3" s="209"/>
      <c r="I3" s="112" t="s">
        <v>139</v>
      </c>
      <c r="J3" s="112"/>
      <c r="K3" s="112"/>
      <c r="L3" s="112"/>
      <c r="M3" s="112"/>
      <c r="N3" s="231"/>
      <c r="O3" s="232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</row>
    <row r="4" s="68" customFormat="1" ht="16.5" spans="1:256">
      <c r="A4" s="208"/>
      <c r="B4" s="84" t="s">
        <v>187</v>
      </c>
      <c r="C4" s="84" t="s">
        <v>188</v>
      </c>
      <c r="D4" s="84" t="s">
        <v>189</v>
      </c>
      <c r="E4" s="84" t="s">
        <v>190</v>
      </c>
      <c r="F4" s="84" t="s">
        <v>191</v>
      </c>
      <c r="G4" s="84" t="s">
        <v>192</v>
      </c>
      <c r="H4" s="209"/>
      <c r="I4" s="233" t="s">
        <v>193</v>
      </c>
      <c r="J4" s="234" t="s">
        <v>188</v>
      </c>
      <c r="K4" s="234" t="s">
        <v>189</v>
      </c>
      <c r="L4" s="234" t="s">
        <v>190</v>
      </c>
      <c r="M4" s="234" t="s">
        <v>191</v>
      </c>
      <c r="N4" s="234" t="s">
        <v>192</v>
      </c>
      <c r="O4" s="235" t="s">
        <v>149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</row>
    <row r="5" s="68" customFormat="1" ht="20" customHeight="1" spans="1:256">
      <c r="A5" s="208"/>
      <c r="B5" s="84"/>
      <c r="C5" s="84"/>
      <c r="D5" s="84"/>
      <c r="E5" s="84"/>
      <c r="F5" s="84"/>
      <c r="G5" s="84"/>
      <c r="H5" s="210"/>
      <c r="I5" s="236"/>
      <c r="J5" s="237"/>
      <c r="K5" s="238"/>
      <c r="L5" s="238"/>
      <c r="M5" s="238"/>
      <c r="N5" s="238"/>
      <c r="O5" s="239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</row>
    <row r="6" s="68" customFormat="1" ht="20" customHeight="1" spans="1:256">
      <c r="A6" s="211"/>
      <c r="B6" s="212"/>
      <c r="C6" s="212"/>
      <c r="D6" s="213"/>
      <c r="E6" s="212"/>
      <c r="F6" s="212"/>
      <c r="G6" s="212"/>
      <c r="H6" s="210"/>
      <c r="I6" s="240"/>
      <c r="J6" s="240"/>
      <c r="K6" s="241"/>
      <c r="L6" s="240"/>
      <c r="M6" s="240"/>
      <c r="N6" s="240"/>
      <c r="O6" s="242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</row>
    <row r="7" s="68" customFormat="1" ht="20" customHeight="1" spans="1:256">
      <c r="A7" s="214"/>
      <c r="B7" s="215"/>
      <c r="C7" s="215"/>
      <c r="D7" s="216"/>
      <c r="E7" s="215"/>
      <c r="F7" s="215"/>
      <c r="G7" s="215"/>
      <c r="H7" s="210"/>
      <c r="I7" s="243"/>
      <c r="J7" s="243"/>
      <c r="K7" s="243"/>
      <c r="L7" s="243"/>
      <c r="M7" s="243"/>
      <c r="N7" s="243"/>
      <c r="O7" s="244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</row>
    <row r="8" s="68" customFormat="1" ht="20" customHeight="1" spans="1:256">
      <c r="A8" s="214"/>
      <c r="B8" s="215"/>
      <c r="C8" s="215"/>
      <c r="D8" s="216"/>
      <c r="E8" s="215"/>
      <c r="F8" s="215"/>
      <c r="G8" s="215"/>
      <c r="H8" s="210"/>
      <c r="I8" s="243"/>
      <c r="J8" s="243"/>
      <c r="K8" s="243"/>
      <c r="L8" s="243"/>
      <c r="M8" s="243"/>
      <c r="N8" s="243"/>
      <c r="O8" s="244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</row>
    <row r="9" s="68" customFormat="1" ht="20" customHeight="1" spans="1:256">
      <c r="A9" s="214"/>
      <c r="B9" s="215"/>
      <c r="C9" s="215"/>
      <c r="D9" s="216"/>
      <c r="E9" s="215"/>
      <c r="F9" s="215"/>
      <c r="G9" s="215"/>
      <c r="H9" s="210"/>
      <c r="I9" s="243"/>
      <c r="J9" s="243"/>
      <c r="K9" s="243"/>
      <c r="L9" s="243"/>
      <c r="M9" s="243"/>
      <c r="N9" s="243"/>
      <c r="O9" s="244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</row>
    <row r="10" s="68" customFormat="1" ht="20" customHeight="1" spans="1:256">
      <c r="A10" s="214"/>
      <c r="B10" s="215"/>
      <c r="C10" s="215"/>
      <c r="D10" s="216"/>
      <c r="E10" s="215"/>
      <c r="F10" s="215"/>
      <c r="G10" s="215"/>
      <c r="H10" s="210"/>
      <c r="I10" s="243"/>
      <c r="J10" s="243"/>
      <c r="K10" s="243"/>
      <c r="L10" s="243"/>
      <c r="M10" s="243"/>
      <c r="N10" s="243"/>
      <c r="O10" s="244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</row>
    <row r="11" s="68" customFormat="1" ht="20" customHeight="1" spans="1:256">
      <c r="A11" s="214"/>
      <c r="B11" s="215"/>
      <c r="C11" s="215"/>
      <c r="D11" s="216"/>
      <c r="E11" s="215"/>
      <c r="F11" s="215"/>
      <c r="G11" s="215"/>
      <c r="H11" s="210"/>
      <c r="I11" s="243"/>
      <c r="J11" s="243"/>
      <c r="K11" s="243"/>
      <c r="L11" s="243"/>
      <c r="M11" s="243"/>
      <c r="N11" s="243"/>
      <c r="O11" s="244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</row>
    <row r="12" s="68" customFormat="1" ht="20" customHeight="1" spans="1:256">
      <c r="A12" s="214"/>
      <c r="B12" s="215"/>
      <c r="C12" s="215"/>
      <c r="D12" s="216"/>
      <c r="E12" s="215"/>
      <c r="F12" s="215"/>
      <c r="G12" s="215"/>
      <c r="H12" s="210"/>
      <c r="I12" s="243"/>
      <c r="J12" s="243"/>
      <c r="K12" s="243"/>
      <c r="L12" s="243"/>
      <c r="M12" s="243"/>
      <c r="N12" s="243"/>
      <c r="O12" s="244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</row>
    <row r="13" s="68" customFormat="1" ht="20" customHeight="1" spans="1:256">
      <c r="A13" s="214"/>
      <c r="B13" s="215"/>
      <c r="C13" s="215"/>
      <c r="D13" s="216"/>
      <c r="E13" s="215"/>
      <c r="F13" s="215"/>
      <c r="G13" s="215"/>
      <c r="H13" s="210"/>
      <c r="I13" s="243"/>
      <c r="J13" s="243"/>
      <c r="K13" s="243"/>
      <c r="L13" s="243"/>
      <c r="M13" s="243"/>
      <c r="N13" s="243"/>
      <c r="O13" s="244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</row>
    <row r="14" s="68" customFormat="1" ht="20" customHeight="1" spans="1:256">
      <c r="A14" s="214"/>
      <c r="B14" s="215"/>
      <c r="C14" s="215"/>
      <c r="D14" s="216"/>
      <c r="E14" s="215"/>
      <c r="F14" s="215"/>
      <c r="G14" s="215"/>
      <c r="H14" s="210"/>
      <c r="I14" s="243"/>
      <c r="J14" s="243"/>
      <c r="K14" s="243"/>
      <c r="L14" s="243"/>
      <c r="M14" s="243"/>
      <c r="N14" s="243"/>
      <c r="O14" s="244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</row>
    <row r="15" s="68" customFormat="1" ht="20" customHeight="1" spans="1:256">
      <c r="A15" s="214"/>
      <c r="B15" s="215"/>
      <c r="C15" s="215"/>
      <c r="D15" s="217"/>
      <c r="E15" s="215"/>
      <c r="F15" s="215"/>
      <c r="G15" s="215"/>
      <c r="H15" s="210"/>
      <c r="I15" s="243"/>
      <c r="J15" s="243"/>
      <c r="K15" s="243"/>
      <c r="L15" s="243"/>
      <c r="M15" s="243"/>
      <c r="N15" s="243"/>
      <c r="O15" s="244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</row>
    <row r="16" s="68" customFormat="1" ht="20" customHeight="1" spans="1:256">
      <c r="A16" s="214"/>
      <c r="B16" s="215"/>
      <c r="C16" s="215"/>
      <c r="D16" s="217"/>
      <c r="E16" s="215"/>
      <c r="F16" s="215"/>
      <c r="G16" s="215"/>
      <c r="H16" s="210"/>
      <c r="I16" s="243"/>
      <c r="J16" s="243"/>
      <c r="K16" s="243"/>
      <c r="L16" s="243"/>
      <c r="M16" s="243"/>
      <c r="N16" s="243"/>
      <c r="O16" s="244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</row>
    <row r="17" s="68" customFormat="1" ht="20" customHeight="1" spans="1:256">
      <c r="A17" s="214"/>
      <c r="B17" s="215"/>
      <c r="C17" s="215"/>
      <c r="D17" s="217"/>
      <c r="E17" s="215"/>
      <c r="F17" s="215"/>
      <c r="G17" s="215"/>
      <c r="H17" s="210"/>
      <c r="I17" s="243"/>
      <c r="J17" s="243"/>
      <c r="K17" s="243"/>
      <c r="L17" s="243"/>
      <c r="M17" s="243"/>
      <c r="N17" s="243"/>
      <c r="O17" s="244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</row>
    <row r="18" s="68" customFormat="1" ht="20" customHeight="1" spans="1:256">
      <c r="A18" s="214"/>
      <c r="B18" s="215"/>
      <c r="C18" s="215"/>
      <c r="D18" s="216"/>
      <c r="E18" s="215"/>
      <c r="F18" s="215"/>
      <c r="G18" s="215"/>
      <c r="H18" s="210"/>
      <c r="I18" s="243"/>
      <c r="J18" s="243"/>
      <c r="K18" s="243"/>
      <c r="L18" s="243"/>
      <c r="M18" s="243"/>
      <c r="N18" s="243"/>
      <c r="O18" s="244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</row>
    <row r="19" s="68" customFormat="1" ht="20" customHeight="1" spans="1:256">
      <c r="A19" s="218"/>
      <c r="B19" s="219"/>
      <c r="C19" s="219"/>
      <c r="D19" s="219"/>
      <c r="E19" s="219"/>
      <c r="F19" s="219"/>
      <c r="G19" s="219"/>
      <c r="H19" s="210"/>
      <c r="I19" s="243"/>
      <c r="J19" s="243"/>
      <c r="K19" s="243"/>
      <c r="L19" s="243"/>
      <c r="M19" s="243"/>
      <c r="N19" s="243"/>
      <c r="O19" s="244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</row>
    <row r="20" s="68" customFormat="1" ht="20" customHeight="1" spans="1:256">
      <c r="A20" s="220"/>
      <c r="B20" s="221"/>
      <c r="C20" s="221"/>
      <c r="D20" s="221"/>
      <c r="E20" s="221"/>
      <c r="F20" s="221"/>
      <c r="G20" s="221"/>
      <c r="H20" s="210"/>
      <c r="I20" s="243"/>
      <c r="J20" s="243"/>
      <c r="K20" s="243"/>
      <c r="L20" s="243"/>
      <c r="M20" s="243"/>
      <c r="N20" s="243"/>
      <c r="O20" s="244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</row>
    <row r="21" s="68" customFormat="1" ht="20" customHeight="1" spans="1:256">
      <c r="A21" s="222"/>
      <c r="B21" s="223"/>
      <c r="C21" s="223"/>
      <c r="D21" s="224"/>
      <c r="E21" s="223"/>
      <c r="F21" s="223"/>
      <c r="G21" s="223"/>
      <c r="H21" s="225"/>
      <c r="I21" s="245"/>
      <c r="J21" s="245"/>
      <c r="K21" s="246"/>
      <c r="L21" s="245"/>
      <c r="M21" s="245"/>
      <c r="N21" s="246"/>
      <c r="O21" s="247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</row>
    <row r="22" s="68" customFormat="1" ht="17.25" spans="1:256">
      <c r="A22" s="101"/>
      <c r="B22" s="102"/>
      <c r="C22" s="102"/>
      <c r="D22" s="103"/>
      <c r="E22" s="102"/>
      <c r="F22" s="102"/>
      <c r="G22" s="104"/>
      <c r="O22" s="226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</row>
    <row r="23" s="68" customFormat="1" spans="1:256">
      <c r="A23" s="105" t="s">
        <v>169</v>
      </c>
      <c r="B23" s="105"/>
      <c r="C23" s="106"/>
      <c r="O23" s="226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</row>
    <row r="24" s="68" customFormat="1" spans="3:256">
      <c r="C24" s="70"/>
      <c r="I24" s="121" t="s">
        <v>170</v>
      </c>
      <c r="J24" s="248"/>
      <c r="K24" s="121" t="s">
        <v>171</v>
      </c>
      <c r="L24" s="121"/>
      <c r="M24" s="121" t="s">
        <v>172</v>
      </c>
      <c r="O24" s="226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22" sqref="O22"/>
    </sheetView>
  </sheetViews>
  <sheetFormatPr defaultColWidth="10.125" defaultRowHeight="14.25"/>
  <cols>
    <col min="1" max="1" width="9.625" style="125" customWidth="1"/>
    <col min="2" max="2" width="11.125" style="125" customWidth="1"/>
    <col min="3" max="3" width="9.125" style="125" customWidth="1"/>
    <col min="4" max="4" width="9.5" style="125" customWidth="1"/>
    <col min="5" max="5" width="12.75" style="125" customWidth="1"/>
    <col min="6" max="6" width="10.375" style="125" customWidth="1"/>
    <col min="7" max="7" width="9.5" style="125" customWidth="1"/>
    <col min="8" max="8" width="9.125" style="125" customWidth="1"/>
    <col min="9" max="9" width="8.125" style="125" customWidth="1"/>
    <col min="10" max="10" width="10.5" style="125" customWidth="1"/>
    <col min="11" max="11" width="12.125" style="125" customWidth="1"/>
    <col min="12" max="16384" width="10.125" style="125"/>
  </cols>
  <sheetData>
    <row r="1" ht="23.25" spans="1:11">
      <c r="A1" s="126" t="s">
        <v>194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18" customHeight="1" spans="1:11">
      <c r="A2" s="127" t="s">
        <v>53</v>
      </c>
      <c r="B2" s="128" t="s">
        <v>54</v>
      </c>
      <c r="C2" s="128"/>
      <c r="D2" s="129" t="s">
        <v>61</v>
      </c>
      <c r="E2" s="130" t="str">
        <f>首期!B4</f>
        <v>QAJJAN93141</v>
      </c>
      <c r="F2" s="131" t="s">
        <v>195</v>
      </c>
      <c r="G2" s="132" t="s">
        <v>68</v>
      </c>
      <c r="H2" s="132"/>
      <c r="I2" s="161" t="s">
        <v>56</v>
      </c>
      <c r="J2" s="132" t="s">
        <v>57</v>
      </c>
      <c r="K2" s="183"/>
    </row>
    <row r="3" ht="18" customHeight="1" spans="1:11">
      <c r="A3" s="133" t="s">
        <v>75</v>
      </c>
      <c r="B3" s="134">
        <v>600</v>
      </c>
      <c r="C3" s="134"/>
      <c r="D3" s="135" t="s">
        <v>196</v>
      </c>
      <c r="E3" s="136">
        <v>45838</v>
      </c>
      <c r="F3" s="137"/>
      <c r="G3" s="137"/>
      <c r="H3" s="138" t="s">
        <v>197</v>
      </c>
      <c r="I3" s="138"/>
      <c r="J3" s="138"/>
      <c r="K3" s="184"/>
    </row>
    <row r="4" ht="18" customHeight="1" spans="1:11">
      <c r="A4" s="139" t="s">
        <v>71</v>
      </c>
      <c r="B4" s="134">
        <v>2</v>
      </c>
      <c r="C4" s="134">
        <v>6</v>
      </c>
      <c r="D4" s="140" t="s">
        <v>198</v>
      </c>
      <c r="E4" s="137" t="s">
        <v>199</v>
      </c>
      <c r="F4" s="137"/>
      <c r="G4" s="137"/>
      <c r="H4" s="140" t="s">
        <v>200</v>
      </c>
      <c r="I4" s="140"/>
      <c r="J4" s="154" t="s">
        <v>65</v>
      </c>
      <c r="K4" s="185" t="s">
        <v>66</v>
      </c>
    </row>
    <row r="5" ht="18" customHeight="1" spans="1:11">
      <c r="A5" s="139" t="s">
        <v>201</v>
      </c>
      <c r="B5" s="134">
        <v>1</v>
      </c>
      <c r="C5" s="134"/>
      <c r="D5" s="135" t="s">
        <v>202</v>
      </c>
      <c r="E5" s="135"/>
      <c r="F5" s="135"/>
      <c r="G5" s="135"/>
      <c r="H5" s="140" t="s">
        <v>203</v>
      </c>
      <c r="I5" s="140"/>
      <c r="J5" s="154" t="s">
        <v>65</v>
      </c>
      <c r="K5" s="185" t="s">
        <v>66</v>
      </c>
    </row>
    <row r="6" ht="18" customHeight="1" spans="1:11">
      <c r="A6" s="141" t="s">
        <v>204</v>
      </c>
      <c r="B6" s="142">
        <v>50</v>
      </c>
      <c r="C6" s="142"/>
      <c r="D6" s="143" t="s">
        <v>205</v>
      </c>
      <c r="E6" s="144"/>
      <c r="F6" s="145"/>
      <c r="G6" s="143"/>
      <c r="H6" s="146" t="s">
        <v>206</v>
      </c>
      <c r="I6" s="146"/>
      <c r="J6" s="145" t="s">
        <v>65</v>
      </c>
      <c r="K6" s="186" t="s">
        <v>66</v>
      </c>
    </row>
    <row r="7" ht="18" customHeight="1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ht="18" customHeight="1" spans="1:11">
      <c r="A8" s="150" t="s">
        <v>207</v>
      </c>
      <c r="B8" s="151" t="s">
        <v>208</v>
      </c>
      <c r="C8" s="151" t="s">
        <v>209</v>
      </c>
      <c r="D8" s="151" t="s">
        <v>210</v>
      </c>
      <c r="E8" s="151" t="s">
        <v>211</v>
      </c>
      <c r="F8" s="151" t="s">
        <v>212</v>
      </c>
      <c r="G8" s="152" t="s">
        <v>78</v>
      </c>
      <c r="H8" s="153"/>
      <c r="I8" s="153"/>
      <c r="J8" s="153"/>
      <c r="K8" s="187"/>
    </row>
    <row r="9" ht="18" customHeight="1" spans="1:11">
      <c r="A9" s="139" t="s">
        <v>213</v>
      </c>
      <c r="B9" s="140"/>
      <c r="C9" s="154" t="s">
        <v>65</v>
      </c>
      <c r="D9" s="154" t="s">
        <v>66</v>
      </c>
      <c r="E9" s="135" t="s">
        <v>214</v>
      </c>
      <c r="F9" s="155" t="s">
        <v>135</v>
      </c>
      <c r="G9" s="156"/>
      <c r="H9" s="157"/>
      <c r="I9" s="157"/>
      <c r="J9" s="157"/>
      <c r="K9" s="188"/>
    </row>
    <row r="10" ht="18" customHeight="1" spans="1:11">
      <c r="A10" s="139" t="s">
        <v>215</v>
      </c>
      <c r="B10" s="140"/>
      <c r="C10" s="154" t="s">
        <v>65</v>
      </c>
      <c r="D10" s="154" t="s">
        <v>66</v>
      </c>
      <c r="E10" s="135" t="s">
        <v>216</v>
      </c>
      <c r="F10" s="155" t="s">
        <v>217</v>
      </c>
      <c r="G10" s="156" t="s">
        <v>218</v>
      </c>
      <c r="H10" s="157"/>
      <c r="I10" s="157"/>
      <c r="J10" s="157"/>
      <c r="K10" s="188"/>
    </row>
    <row r="11" ht="18" customHeight="1" spans="1:11">
      <c r="A11" s="158" t="s">
        <v>181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89"/>
    </row>
    <row r="12" ht="18" customHeight="1" spans="1:11">
      <c r="A12" s="133" t="s">
        <v>88</v>
      </c>
      <c r="B12" s="154" t="s">
        <v>84</v>
      </c>
      <c r="C12" s="154" t="s">
        <v>85</v>
      </c>
      <c r="D12" s="155"/>
      <c r="E12" s="135" t="s">
        <v>86</v>
      </c>
      <c r="F12" s="154" t="s">
        <v>84</v>
      </c>
      <c r="G12" s="154" t="s">
        <v>85</v>
      </c>
      <c r="H12" s="154"/>
      <c r="I12" s="135" t="s">
        <v>219</v>
      </c>
      <c r="J12" s="154" t="s">
        <v>84</v>
      </c>
      <c r="K12" s="185" t="s">
        <v>85</v>
      </c>
    </row>
    <row r="13" ht="18" customHeight="1" spans="1:11">
      <c r="A13" s="133" t="s">
        <v>91</v>
      </c>
      <c r="B13" s="154" t="s">
        <v>84</v>
      </c>
      <c r="C13" s="154" t="s">
        <v>85</v>
      </c>
      <c r="D13" s="155"/>
      <c r="E13" s="135" t="s">
        <v>96</v>
      </c>
      <c r="F13" s="154" t="s">
        <v>84</v>
      </c>
      <c r="G13" s="154" t="s">
        <v>85</v>
      </c>
      <c r="H13" s="154"/>
      <c r="I13" s="135" t="s">
        <v>220</v>
      </c>
      <c r="J13" s="154" t="s">
        <v>84</v>
      </c>
      <c r="K13" s="185" t="s">
        <v>85</v>
      </c>
    </row>
    <row r="14" ht="18" customHeight="1" spans="1:11">
      <c r="A14" s="141" t="s">
        <v>221</v>
      </c>
      <c r="B14" s="145" t="s">
        <v>84</v>
      </c>
      <c r="C14" s="145" t="s">
        <v>85</v>
      </c>
      <c r="D14" s="144"/>
      <c r="E14" s="143" t="s">
        <v>222</v>
      </c>
      <c r="F14" s="145" t="s">
        <v>84</v>
      </c>
      <c r="G14" s="145" t="s">
        <v>85</v>
      </c>
      <c r="H14" s="145"/>
      <c r="I14" s="143" t="s">
        <v>223</v>
      </c>
      <c r="J14" s="145" t="s">
        <v>84</v>
      </c>
      <c r="K14" s="186" t="s">
        <v>85</v>
      </c>
    </row>
    <row r="15" ht="18" customHeight="1" spans="1:11">
      <c r="A15" s="147"/>
      <c r="B15" s="160"/>
      <c r="C15" s="160"/>
      <c r="D15" s="148"/>
      <c r="E15" s="147"/>
      <c r="F15" s="160"/>
      <c r="G15" s="160"/>
      <c r="H15" s="160"/>
      <c r="I15" s="147"/>
      <c r="J15" s="160"/>
      <c r="K15" s="160"/>
    </row>
    <row r="16" s="123" customFormat="1" ht="18" customHeight="1" spans="1:11">
      <c r="A16" s="127" t="s">
        <v>224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90"/>
    </row>
    <row r="17" ht="18" customHeight="1" spans="1:11">
      <c r="A17" s="139" t="s">
        <v>225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1"/>
    </row>
    <row r="18" ht="18" customHeight="1" spans="1:11">
      <c r="A18" s="139" t="s">
        <v>226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1"/>
    </row>
    <row r="19" ht="22" customHeight="1" spans="1:11">
      <c r="A19" s="162"/>
      <c r="B19" s="154"/>
      <c r="C19" s="154"/>
      <c r="D19" s="154"/>
      <c r="E19" s="154"/>
      <c r="F19" s="154"/>
      <c r="G19" s="154"/>
      <c r="H19" s="154"/>
      <c r="I19" s="154"/>
      <c r="J19" s="154"/>
      <c r="K19" s="185"/>
    </row>
    <row r="20" ht="22" customHeight="1" spans="1:11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92"/>
    </row>
    <row r="21" ht="22" customHeight="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2"/>
    </row>
    <row r="22" ht="22" customHeight="1" spans="1:1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92"/>
    </row>
    <row r="23" ht="22" customHeight="1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3"/>
    </row>
    <row r="24" ht="18" customHeight="1" spans="1:11">
      <c r="A24" s="139" t="s">
        <v>115</v>
      </c>
      <c r="B24" s="140"/>
      <c r="C24" s="154" t="s">
        <v>65</v>
      </c>
      <c r="D24" s="154" t="s">
        <v>66</v>
      </c>
      <c r="E24" s="138"/>
      <c r="F24" s="138"/>
      <c r="G24" s="138"/>
      <c r="H24" s="138"/>
      <c r="I24" s="138"/>
      <c r="J24" s="138"/>
      <c r="K24" s="184"/>
    </row>
    <row r="25" ht="18" customHeight="1" spans="1:11">
      <c r="A25" s="167" t="s">
        <v>227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94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ht="20" customHeight="1" spans="1:11">
      <c r="A27" s="170" t="s">
        <v>228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87"/>
    </row>
    <row r="28" ht="23" customHeight="1" spans="1:11">
      <c r="A28" s="171" t="s">
        <v>229</v>
      </c>
      <c r="B28" s="172" t="s">
        <v>230</v>
      </c>
      <c r="C28" s="172"/>
      <c r="D28" s="172"/>
      <c r="E28" s="172"/>
      <c r="F28" s="172"/>
      <c r="G28" s="172"/>
      <c r="H28" s="172"/>
      <c r="I28" s="172"/>
      <c r="J28" s="195">
        <v>1</v>
      </c>
      <c r="K28" s="196"/>
    </row>
    <row r="29" ht="23" customHeight="1" spans="1:11">
      <c r="A29" s="171" t="s">
        <v>231</v>
      </c>
      <c r="B29" s="172" t="s">
        <v>232</v>
      </c>
      <c r="C29" s="172"/>
      <c r="D29" s="172"/>
      <c r="E29" s="172"/>
      <c r="F29" s="172"/>
      <c r="G29" s="172"/>
      <c r="H29" s="172"/>
      <c r="I29" s="172"/>
      <c r="J29" s="195">
        <v>1</v>
      </c>
      <c r="K29" s="197"/>
    </row>
    <row r="30" ht="23" customHeight="1" spans="1:11">
      <c r="A30" s="171" t="s">
        <v>233</v>
      </c>
      <c r="B30" s="172" t="s">
        <v>234</v>
      </c>
      <c r="C30" s="172"/>
      <c r="D30" s="172"/>
      <c r="E30" s="172"/>
      <c r="F30" s="172"/>
      <c r="G30" s="172"/>
      <c r="H30" s="172"/>
      <c r="I30" s="172"/>
      <c r="J30" s="195">
        <v>1</v>
      </c>
      <c r="K30" s="197"/>
    </row>
    <row r="31" ht="23" customHeight="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95">
        <v>3</v>
      </c>
      <c r="K31" s="197"/>
    </row>
    <row r="32" ht="23" customHeight="1" spans="1:11">
      <c r="A32" s="171"/>
      <c r="B32" s="172"/>
      <c r="C32" s="172"/>
      <c r="D32" s="172"/>
      <c r="E32" s="172"/>
      <c r="F32" s="172"/>
      <c r="G32" s="172"/>
      <c r="H32" s="172"/>
      <c r="I32" s="172"/>
      <c r="J32" s="195"/>
      <c r="K32" s="197"/>
    </row>
    <row r="33" ht="23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97"/>
    </row>
    <row r="34" ht="23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2"/>
    </row>
    <row r="35" ht="23" customHeight="1" spans="1:11">
      <c r="A35" s="173"/>
      <c r="B35" s="164"/>
      <c r="C35" s="164"/>
      <c r="D35" s="164"/>
      <c r="E35" s="164"/>
      <c r="F35" s="164"/>
      <c r="G35" s="164"/>
      <c r="H35" s="164"/>
      <c r="I35" s="164"/>
      <c r="J35" s="164"/>
      <c r="K35" s="192"/>
    </row>
    <row r="36" ht="23" customHeight="1" spans="1:1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98"/>
    </row>
    <row r="37" ht="18.75" customHeight="1" spans="1:11">
      <c r="A37" s="176" t="s">
        <v>235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99"/>
    </row>
    <row r="38" s="124" customFormat="1" ht="18.75" customHeight="1" spans="1:11">
      <c r="A38" s="139" t="s">
        <v>236</v>
      </c>
      <c r="B38" s="140"/>
      <c r="C38" s="140"/>
      <c r="D38" s="138" t="s">
        <v>237</v>
      </c>
      <c r="E38" s="138"/>
      <c r="F38" s="178" t="s">
        <v>238</v>
      </c>
      <c r="G38" s="179"/>
      <c r="H38" s="140" t="s">
        <v>239</v>
      </c>
      <c r="I38" s="140"/>
      <c r="J38" s="140" t="s">
        <v>240</v>
      </c>
      <c r="K38" s="191"/>
    </row>
    <row r="39" ht="18.75" customHeight="1" spans="1:13">
      <c r="A39" s="139" t="s">
        <v>116</v>
      </c>
      <c r="B39" s="140" t="s">
        <v>241</v>
      </c>
      <c r="C39" s="140"/>
      <c r="D39" s="140"/>
      <c r="E39" s="140"/>
      <c r="F39" s="140"/>
      <c r="G39" s="140"/>
      <c r="H39" s="140"/>
      <c r="I39" s="140"/>
      <c r="J39" s="140"/>
      <c r="K39" s="191"/>
      <c r="M39" s="124"/>
    </row>
    <row r="40" ht="24" customHeight="1" spans="1:11">
      <c r="A40" s="139"/>
      <c r="B40" s="140"/>
      <c r="C40" s="140"/>
      <c r="D40" s="140"/>
      <c r="E40" s="140"/>
      <c r="F40" s="140"/>
      <c r="G40" s="140"/>
      <c r="H40" s="140"/>
      <c r="I40" s="140"/>
      <c r="J40" s="140"/>
      <c r="K40" s="191"/>
    </row>
    <row r="41" ht="24" customHeight="1" spans="1:11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91"/>
    </row>
    <row r="42" ht="32.1" customHeight="1" spans="1:11">
      <c r="A42" s="141" t="s">
        <v>127</v>
      </c>
      <c r="B42" s="180" t="s">
        <v>242</v>
      </c>
      <c r="C42" s="180"/>
      <c r="D42" s="143" t="s">
        <v>243</v>
      </c>
      <c r="E42" s="144" t="s">
        <v>130</v>
      </c>
      <c r="F42" s="143" t="s">
        <v>131</v>
      </c>
      <c r="G42" s="181">
        <v>45773</v>
      </c>
      <c r="H42" s="182" t="s">
        <v>132</v>
      </c>
      <c r="I42" s="182"/>
      <c r="J42" s="180" t="s">
        <v>133</v>
      </c>
      <c r="K42" s="200"/>
    </row>
    <row r="43" ht="16.5" customHeight="1"/>
    <row r="44" ht="16.5" customHeight="1"/>
    <row r="45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B28:I28"/>
    <mergeCell ref="B29:I29"/>
    <mergeCell ref="B30:I30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4"/>
  <sheetViews>
    <sheetView topLeftCell="A2" workbookViewId="0">
      <selection activeCell="J4" sqref="J4:O4"/>
    </sheetView>
  </sheetViews>
  <sheetFormatPr defaultColWidth="9" defaultRowHeight="14.25"/>
  <cols>
    <col min="1" max="1" width="13.625" style="68" customWidth="1"/>
    <col min="2" max="2" width="8.5" style="68" customWidth="1"/>
    <col min="3" max="3" width="8.5" style="70" customWidth="1"/>
    <col min="4" max="8" width="8.5" style="68" customWidth="1"/>
    <col min="9" max="9" width="2.75" style="68" customWidth="1"/>
    <col min="10" max="15" width="13.625" style="68" customWidth="1"/>
    <col min="16" max="252" width="9" style="68"/>
    <col min="253" max="16384" width="9" style="71"/>
  </cols>
  <sheetData>
    <row r="1" s="68" customFormat="1" ht="29" customHeight="1" spans="1:255">
      <c r="A1" s="72" t="s">
        <v>136</v>
      </c>
      <c r="B1" s="73"/>
      <c r="C1" s="74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</row>
    <row r="2" s="68" customFormat="1" ht="20" customHeight="1" spans="1:255">
      <c r="A2" s="75" t="s">
        <v>61</v>
      </c>
      <c r="B2" s="487" t="s">
        <v>244</v>
      </c>
      <c r="C2" s="77"/>
      <c r="D2" s="78" t="s">
        <v>68</v>
      </c>
      <c r="E2" s="78"/>
      <c r="F2" s="78"/>
      <c r="G2" s="78"/>
      <c r="H2" s="79"/>
      <c r="I2" s="107"/>
      <c r="J2" s="108" t="s">
        <v>56</v>
      </c>
      <c r="K2" s="109" t="s">
        <v>57</v>
      </c>
      <c r="L2" s="109"/>
      <c r="M2" s="109"/>
      <c r="N2" s="109"/>
      <c r="O2" s="110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</row>
    <row r="3" s="68" customFormat="1" ht="16.5" spans="1:255">
      <c r="A3" s="80" t="s">
        <v>137</v>
      </c>
      <c r="B3" s="81" t="s">
        <v>138</v>
      </c>
      <c r="C3" s="82"/>
      <c r="D3" s="81"/>
      <c r="E3" s="81"/>
      <c r="F3" s="81"/>
      <c r="G3" s="81"/>
      <c r="H3" s="83"/>
      <c r="I3" s="111"/>
      <c r="J3" s="112" t="s">
        <v>139</v>
      </c>
      <c r="K3" s="112"/>
      <c r="L3" s="112"/>
      <c r="M3" s="112"/>
      <c r="N3" s="112"/>
      <c r="O3" s="113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</row>
    <row r="4" s="68" customFormat="1" ht="16.5" spans="1:255">
      <c r="A4" s="80"/>
      <c r="B4" s="84"/>
      <c r="C4" s="84"/>
      <c r="D4" s="84"/>
      <c r="E4" s="84"/>
      <c r="F4" s="84"/>
      <c r="G4" s="84"/>
      <c r="H4" s="83"/>
      <c r="I4" s="111"/>
      <c r="J4" s="85" t="s">
        <v>141</v>
      </c>
      <c r="K4" s="85" t="s">
        <v>142</v>
      </c>
      <c r="L4" s="85" t="s">
        <v>143</v>
      </c>
      <c r="M4" s="85" t="s">
        <v>144</v>
      </c>
      <c r="N4" s="85" t="s">
        <v>145</v>
      </c>
      <c r="O4" s="85" t="s">
        <v>146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</row>
    <row r="5" s="68" customFormat="1" spans="1:255">
      <c r="A5" s="80"/>
      <c r="B5" s="85" t="s">
        <v>141</v>
      </c>
      <c r="C5" s="85" t="s">
        <v>142</v>
      </c>
      <c r="D5" s="85" t="s">
        <v>143</v>
      </c>
      <c r="E5" s="85" t="s">
        <v>144</v>
      </c>
      <c r="F5" s="85" t="s">
        <v>145</v>
      </c>
      <c r="G5" s="85" t="s">
        <v>146</v>
      </c>
      <c r="H5" s="86"/>
      <c r="I5" s="111"/>
      <c r="J5" s="114"/>
      <c r="K5" s="114"/>
      <c r="L5" s="114"/>
      <c r="M5" s="114"/>
      <c r="N5" s="114"/>
      <c r="O5" s="115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</row>
    <row r="6" s="69" customFormat="1" ht="25" customHeight="1" spans="1:255">
      <c r="A6" s="87" t="s">
        <v>150</v>
      </c>
      <c r="B6" s="88">
        <f t="shared" ref="B6:B8" si="0">C6-4</f>
        <v>43</v>
      </c>
      <c r="C6" s="88">
        <v>47</v>
      </c>
      <c r="D6" s="88">
        <f t="shared" ref="D6:G6" si="1">C6+4</f>
        <v>51</v>
      </c>
      <c r="E6" s="88">
        <f t="shared" si="1"/>
        <v>55</v>
      </c>
      <c r="F6" s="88">
        <f t="shared" si="1"/>
        <v>59</v>
      </c>
      <c r="G6" s="88">
        <f t="shared" si="1"/>
        <v>63</v>
      </c>
      <c r="H6" s="89"/>
      <c r="I6" s="116"/>
      <c r="J6" s="114"/>
      <c r="K6" s="114"/>
      <c r="L6" s="114"/>
      <c r="M6" s="114"/>
      <c r="N6" s="114"/>
      <c r="O6" s="115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  <c r="IS6" s="117"/>
      <c r="IT6" s="117"/>
      <c r="IU6" s="117"/>
    </row>
    <row r="7" s="69" customFormat="1" ht="25" customHeight="1" spans="1:255">
      <c r="A7" s="87" t="s">
        <v>155</v>
      </c>
      <c r="B7" s="88">
        <f t="shared" si="0"/>
        <v>80</v>
      </c>
      <c r="C7" s="88">
        <v>84</v>
      </c>
      <c r="D7" s="88">
        <f>C7+4</f>
        <v>88</v>
      </c>
      <c r="E7" s="88">
        <f t="shared" ref="E7:G7" si="2">D7+6</f>
        <v>94</v>
      </c>
      <c r="F7" s="88">
        <f t="shared" si="2"/>
        <v>100</v>
      </c>
      <c r="G7" s="88">
        <f t="shared" si="2"/>
        <v>106</v>
      </c>
      <c r="H7" s="89"/>
      <c r="I7" s="116"/>
      <c r="J7" s="114"/>
      <c r="K7" s="114"/>
      <c r="L7" s="114"/>
      <c r="M7" s="114"/>
      <c r="N7" s="114"/>
      <c r="O7" s="115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17"/>
    </row>
    <row r="8" s="69" customFormat="1" ht="25" customHeight="1" spans="1:255">
      <c r="A8" s="87" t="s">
        <v>158</v>
      </c>
      <c r="B8" s="88">
        <f t="shared" si="0"/>
        <v>78</v>
      </c>
      <c r="C8" s="88">
        <v>82</v>
      </c>
      <c r="D8" s="88">
        <f>C8+4</f>
        <v>86</v>
      </c>
      <c r="E8" s="88">
        <f t="shared" ref="E8:G8" si="3">D8+6</f>
        <v>92</v>
      </c>
      <c r="F8" s="88">
        <f t="shared" si="3"/>
        <v>98</v>
      </c>
      <c r="G8" s="88">
        <f t="shared" si="3"/>
        <v>104</v>
      </c>
      <c r="H8" s="89"/>
      <c r="I8" s="116"/>
      <c r="J8" s="114"/>
      <c r="K8" s="114"/>
      <c r="L8" s="114"/>
      <c r="M8" s="114"/>
      <c r="N8" s="114"/>
      <c r="O8" s="115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</row>
    <row r="9" s="69" customFormat="1" ht="25" customHeight="1" spans="1:255">
      <c r="A9" s="87" t="s">
        <v>160</v>
      </c>
      <c r="B9" s="88">
        <f>C9-1.5</f>
        <v>45.5</v>
      </c>
      <c r="C9" s="88">
        <v>47</v>
      </c>
      <c r="D9" s="88">
        <f t="shared" ref="D9:G9" si="4">C9+2.2</f>
        <v>49.2</v>
      </c>
      <c r="E9" s="88">
        <f t="shared" si="4"/>
        <v>51.4</v>
      </c>
      <c r="F9" s="88">
        <f t="shared" si="4"/>
        <v>53.6</v>
      </c>
      <c r="G9" s="88">
        <f t="shared" si="4"/>
        <v>55.8</v>
      </c>
      <c r="H9" s="89"/>
      <c r="I9" s="116"/>
      <c r="J9" s="114"/>
      <c r="K9" s="114"/>
      <c r="L9" s="114"/>
      <c r="M9" s="114"/>
      <c r="N9" s="114"/>
      <c r="O9" s="115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</row>
    <row r="10" s="69" customFormat="1" ht="25" customHeight="1" spans="1:255">
      <c r="A10" s="90" t="s">
        <v>163</v>
      </c>
      <c r="B10" s="88">
        <f>C10-1.5</f>
        <v>36.5</v>
      </c>
      <c r="C10" s="88">
        <v>38</v>
      </c>
      <c r="D10" s="88">
        <f t="shared" ref="D10:G10" si="5">C10+1.5</f>
        <v>39.5</v>
      </c>
      <c r="E10" s="88">
        <f t="shared" si="5"/>
        <v>41</v>
      </c>
      <c r="F10" s="88">
        <f t="shared" si="5"/>
        <v>42.5</v>
      </c>
      <c r="G10" s="88">
        <f t="shared" si="5"/>
        <v>44</v>
      </c>
      <c r="H10" s="89"/>
      <c r="I10" s="116"/>
      <c r="J10" s="114"/>
      <c r="K10" s="114"/>
      <c r="L10" s="114"/>
      <c r="M10" s="114"/>
      <c r="N10" s="114"/>
      <c r="O10" s="115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</row>
    <row r="11" s="69" customFormat="1" ht="25" customHeight="1" spans="1:255">
      <c r="A11" s="90" t="s">
        <v>164</v>
      </c>
      <c r="B11" s="88">
        <f>C11-1</f>
        <v>14.5</v>
      </c>
      <c r="C11" s="88">
        <v>15.5</v>
      </c>
      <c r="D11" s="88">
        <f t="shared" ref="D11:G11" si="6">C11+1</f>
        <v>16.5</v>
      </c>
      <c r="E11" s="88">
        <f t="shared" si="6"/>
        <v>17.5</v>
      </c>
      <c r="F11" s="88">
        <f t="shared" si="6"/>
        <v>18.5</v>
      </c>
      <c r="G11" s="88">
        <f t="shared" si="6"/>
        <v>19.5</v>
      </c>
      <c r="H11" s="89"/>
      <c r="I11" s="116"/>
      <c r="J11" s="114"/>
      <c r="K11" s="114"/>
      <c r="L11" s="114"/>
      <c r="M11" s="114"/>
      <c r="N11" s="114"/>
      <c r="O11" s="115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</row>
    <row r="12" s="69" customFormat="1" ht="25" customHeight="1" spans="1:255">
      <c r="A12" s="87" t="s">
        <v>166</v>
      </c>
      <c r="B12" s="88">
        <f>C12-0.8</f>
        <v>17.2</v>
      </c>
      <c r="C12" s="88">
        <v>18</v>
      </c>
      <c r="D12" s="88">
        <f>C12+0.8</f>
        <v>18.8</v>
      </c>
      <c r="E12" s="88">
        <f t="shared" ref="E12:G12" si="7">D12+1.2</f>
        <v>20</v>
      </c>
      <c r="F12" s="88">
        <f t="shared" si="7"/>
        <v>21.2</v>
      </c>
      <c r="G12" s="88">
        <f t="shared" si="7"/>
        <v>22.4</v>
      </c>
      <c r="H12" s="89"/>
      <c r="I12" s="116"/>
      <c r="J12" s="114"/>
      <c r="K12" s="114"/>
      <c r="L12" s="114"/>
      <c r="M12" s="114"/>
      <c r="N12" s="114"/>
      <c r="O12" s="115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</row>
    <row r="13" s="69" customFormat="1" ht="25" customHeight="1" spans="1:255">
      <c r="A13" s="90" t="s">
        <v>167</v>
      </c>
      <c r="B13" s="91">
        <f>C13-0.8</f>
        <v>15.2</v>
      </c>
      <c r="C13" s="88">
        <v>16</v>
      </c>
      <c r="D13" s="91">
        <f>C13+0.8</f>
        <v>16.8</v>
      </c>
      <c r="E13" s="91">
        <f t="shared" ref="E13:G13" si="8">D13+1</f>
        <v>17.8</v>
      </c>
      <c r="F13" s="91">
        <f t="shared" si="8"/>
        <v>18.8</v>
      </c>
      <c r="G13" s="91">
        <f t="shared" si="8"/>
        <v>19.8</v>
      </c>
      <c r="H13" s="89"/>
      <c r="I13" s="116"/>
      <c r="J13" s="114"/>
      <c r="K13" s="114"/>
      <c r="L13" s="114"/>
      <c r="M13" s="114"/>
      <c r="N13" s="114"/>
      <c r="O13" s="115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</row>
    <row r="14" s="69" customFormat="1" ht="25" customHeight="1" spans="1:255">
      <c r="A14" s="90" t="s">
        <v>245</v>
      </c>
      <c r="B14" s="88">
        <v>1.8</v>
      </c>
      <c r="C14" s="88">
        <v>1.8</v>
      </c>
      <c r="D14" s="88">
        <v>1.8</v>
      </c>
      <c r="E14" s="88">
        <v>1.8</v>
      </c>
      <c r="F14" s="88">
        <v>1.8</v>
      </c>
      <c r="G14" s="88">
        <v>1.8</v>
      </c>
      <c r="H14" s="89"/>
      <c r="I14" s="116"/>
      <c r="J14" s="114"/>
      <c r="K14" s="114"/>
      <c r="L14" s="114"/>
      <c r="M14" s="114"/>
      <c r="N14" s="114"/>
      <c r="O14" s="115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</row>
    <row r="15" s="69" customFormat="1" ht="25" customHeight="1" spans="1:255">
      <c r="A15" s="92" t="s">
        <v>246</v>
      </c>
      <c r="B15" s="88">
        <v>5.4</v>
      </c>
      <c r="C15" s="88">
        <v>5.7</v>
      </c>
      <c r="D15" s="88">
        <v>6</v>
      </c>
      <c r="E15" s="88">
        <v>6.3</v>
      </c>
      <c r="F15" s="88">
        <v>6.6</v>
      </c>
      <c r="G15" s="88">
        <v>6.9</v>
      </c>
      <c r="H15" s="89"/>
      <c r="I15" s="116"/>
      <c r="J15" s="114"/>
      <c r="K15" s="114"/>
      <c r="L15" s="114"/>
      <c r="M15" s="114"/>
      <c r="N15" s="114"/>
      <c r="O15" s="115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</row>
    <row r="16" s="69" customFormat="1" ht="25" customHeight="1" spans="1:255">
      <c r="A16" s="92" t="s">
        <v>247</v>
      </c>
      <c r="B16" s="88">
        <v>7.5</v>
      </c>
      <c r="C16" s="88">
        <v>8.3</v>
      </c>
      <c r="D16" s="88">
        <v>9</v>
      </c>
      <c r="E16" s="88">
        <v>9.3</v>
      </c>
      <c r="F16" s="88">
        <v>9.6</v>
      </c>
      <c r="G16" s="88">
        <v>9.9</v>
      </c>
      <c r="H16" s="89"/>
      <c r="I16" s="116"/>
      <c r="J16" s="114"/>
      <c r="K16" s="114"/>
      <c r="L16" s="114"/>
      <c r="M16" s="114"/>
      <c r="N16" s="114"/>
      <c r="O16" s="115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</row>
    <row r="17" s="69" customFormat="1" ht="25" customHeight="1" spans="1:255">
      <c r="A17" s="92" t="s">
        <v>248</v>
      </c>
      <c r="B17" s="88">
        <v>5.6</v>
      </c>
      <c r="C17" s="88">
        <v>5.9</v>
      </c>
      <c r="D17" s="88">
        <v>6.2</v>
      </c>
      <c r="E17" s="88">
        <v>6.5</v>
      </c>
      <c r="F17" s="88">
        <v>6.8</v>
      </c>
      <c r="G17" s="88">
        <v>7.1</v>
      </c>
      <c r="H17" s="89"/>
      <c r="I17" s="116"/>
      <c r="J17" s="114"/>
      <c r="K17" s="114"/>
      <c r="L17" s="114"/>
      <c r="M17" s="114"/>
      <c r="N17" s="114"/>
      <c r="O17" s="115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</row>
    <row r="18" s="69" customFormat="1" ht="25" customHeight="1" spans="1:255">
      <c r="A18" s="92" t="s">
        <v>249</v>
      </c>
      <c r="B18" s="88">
        <v>13.3</v>
      </c>
      <c r="C18" s="88">
        <v>13.9</v>
      </c>
      <c r="D18" s="88">
        <v>14.5</v>
      </c>
      <c r="E18" s="88">
        <v>15.1</v>
      </c>
      <c r="F18" s="88">
        <v>15.7</v>
      </c>
      <c r="G18" s="88">
        <v>16.3</v>
      </c>
      <c r="H18" s="93"/>
      <c r="I18" s="116"/>
      <c r="J18" s="114"/>
      <c r="K18" s="114"/>
      <c r="L18" s="114"/>
      <c r="M18" s="114"/>
      <c r="N18" s="114"/>
      <c r="O18" s="115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</row>
    <row r="19" s="69" customFormat="1" ht="25" customHeight="1" spans="1:255">
      <c r="A19" s="92" t="s">
        <v>250</v>
      </c>
      <c r="B19" s="94">
        <v>6.5</v>
      </c>
      <c r="C19" s="94">
        <v>7</v>
      </c>
      <c r="D19" s="94">
        <v>7.5</v>
      </c>
      <c r="E19" s="94">
        <v>8</v>
      </c>
      <c r="F19" s="94">
        <v>8.5</v>
      </c>
      <c r="G19" s="94">
        <v>9</v>
      </c>
      <c r="H19" s="93"/>
      <c r="I19" s="116"/>
      <c r="J19" s="114"/>
      <c r="K19" s="114"/>
      <c r="L19" s="114"/>
      <c r="M19" s="114"/>
      <c r="N19" s="114"/>
      <c r="O19" s="115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</row>
    <row r="20" s="69" customFormat="1" ht="25" hidden="1" customHeight="1" spans="1:255">
      <c r="A20" s="95"/>
      <c r="B20" s="96"/>
      <c r="C20" s="96"/>
      <c r="D20" s="96"/>
      <c r="E20" s="96"/>
      <c r="F20" s="96"/>
      <c r="G20" s="96"/>
      <c r="H20" s="97"/>
      <c r="I20" s="116"/>
      <c r="J20" s="114"/>
      <c r="K20" s="114"/>
      <c r="L20" s="114"/>
      <c r="M20" s="114"/>
      <c r="N20" s="114"/>
      <c r="O20" s="115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</row>
    <row r="21" s="69" customFormat="1" ht="25" customHeight="1" spans="1:255">
      <c r="A21" s="98"/>
      <c r="B21" s="99"/>
      <c r="C21" s="99"/>
      <c r="D21" s="99"/>
      <c r="E21" s="99"/>
      <c r="F21" s="99"/>
      <c r="G21" s="99"/>
      <c r="H21" s="100"/>
      <c r="I21" s="118"/>
      <c r="J21" s="119"/>
      <c r="K21" s="119"/>
      <c r="L21" s="119"/>
      <c r="M21" s="119"/>
      <c r="N21" s="119"/>
      <c r="O21" s="120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</row>
    <row r="22" s="68" customFormat="1" ht="20" customHeight="1" spans="1:255">
      <c r="A22" s="101"/>
      <c r="B22" s="102"/>
      <c r="C22" s="102"/>
      <c r="D22" s="103"/>
      <c r="E22" s="102"/>
      <c r="F22" s="102"/>
      <c r="G22" s="102"/>
      <c r="H22" s="104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</row>
    <row r="23" s="68" customFormat="1" ht="20" customHeight="1" spans="1:255">
      <c r="A23" s="105" t="s">
        <v>251</v>
      </c>
      <c r="B23" s="105"/>
      <c r="C23" s="106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</row>
    <row r="24" s="68" customFormat="1" ht="20" customHeight="1" spans="3:255">
      <c r="C24" s="70"/>
      <c r="J24" s="121" t="s">
        <v>170</v>
      </c>
      <c r="K24" s="122">
        <v>45773</v>
      </c>
      <c r="L24" s="121" t="s">
        <v>171</v>
      </c>
      <c r="M24" s="121" t="s">
        <v>130</v>
      </c>
      <c r="N24" s="121" t="s">
        <v>172</v>
      </c>
      <c r="O24" s="68" t="s">
        <v>133</v>
      </c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</row>
  </sheetData>
  <mergeCells count="8">
    <mergeCell ref="A1:O1"/>
    <mergeCell ref="B2:C2"/>
    <mergeCell ref="D2:G2"/>
    <mergeCell ref="K2:O2"/>
    <mergeCell ref="B3:G3"/>
    <mergeCell ref="J3:O3"/>
    <mergeCell ref="A3:A5"/>
    <mergeCell ref="I2:I21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B4" sqref="B4:E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268</v>
      </c>
      <c r="J3" s="4" t="s">
        <v>268</v>
      </c>
      <c r="K3" s="4" t="s">
        <v>268</v>
      </c>
      <c r="L3" s="4" t="s">
        <v>268</v>
      </c>
      <c r="M3" s="4" t="s">
        <v>268</v>
      </c>
      <c r="N3" s="7"/>
      <c r="O3" s="7"/>
    </row>
    <row r="4" s="64" customFormat="1" ht="40" customHeight="1" spans="1:15">
      <c r="A4" s="65">
        <v>1</v>
      </c>
      <c r="B4" s="27">
        <v>25030131</v>
      </c>
      <c r="C4" s="27" t="s">
        <v>269</v>
      </c>
      <c r="D4" s="26" t="s">
        <v>110</v>
      </c>
      <c r="E4" s="28" t="s">
        <v>270</v>
      </c>
      <c r="F4" s="26" t="s">
        <v>271</v>
      </c>
      <c r="G4" s="16" t="s">
        <v>65</v>
      </c>
      <c r="H4" s="16" t="s">
        <v>65</v>
      </c>
      <c r="I4" s="16">
        <v>2</v>
      </c>
      <c r="J4" s="16">
        <v>2</v>
      </c>
      <c r="K4" s="16">
        <v>1</v>
      </c>
      <c r="L4" s="16">
        <v>0</v>
      </c>
      <c r="M4" s="16">
        <v>0</v>
      </c>
      <c r="N4" s="16">
        <v>5</v>
      </c>
      <c r="O4" s="65"/>
    </row>
    <row r="5" s="64" customFormat="1" ht="40" customHeight="1" spans="1:15">
      <c r="A5" s="65">
        <v>2</v>
      </c>
      <c r="B5" s="27">
        <v>25030132</v>
      </c>
      <c r="C5" s="27" t="s">
        <v>269</v>
      </c>
      <c r="D5" s="26" t="s">
        <v>272</v>
      </c>
      <c r="E5" s="28" t="s">
        <v>270</v>
      </c>
      <c r="F5" s="26" t="s">
        <v>271</v>
      </c>
      <c r="G5" s="16" t="s">
        <v>65</v>
      </c>
      <c r="H5" s="16" t="s">
        <v>65</v>
      </c>
      <c r="I5" s="66">
        <v>2</v>
      </c>
      <c r="J5" s="66">
        <v>0</v>
      </c>
      <c r="K5" s="66">
        <v>1</v>
      </c>
      <c r="L5" s="16">
        <v>0</v>
      </c>
      <c r="M5" s="16">
        <v>0</v>
      </c>
      <c r="N5" s="16">
        <v>3</v>
      </c>
      <c r="O5" s="65"/>
    </row>
    <row r="6" ht="25" customHeight="1" spans="1:15">
      <c r="A6" s="9"/>
      <c r="B6" s="31"/>
      <c r="C6" s="31"/>
      <c r="D6" s="31"/>
      <c r="E6" s="31"/>
      <c r="F6" s="31"/>
      <c r="G6" s="9"/>
      <c r="H6" s="9"/>
      <c r="I6" s="67"/>
      <c r="J6" s="67"/>
      <c r="K6" s="67"/>
      <c r="L6" s="67"/>
      <c r="M6" s="9"/>
      <c r="N6" s="9"/>
      <c r="O6" s="9"/>
    </row>
    <row r="7" ht="25" customHeight="1" spans="1:15">
      <c r="A7" s="9"/>
      <c r="B7" s="31"/>
      <c r="C7" s="31"/>
      <c r="D7" s="31"/>
      <c r="E7" s="31"/>
      <c r="F7" s="31"/>
      <c r="G7" s="9"/>
      <c r="H7" s="9"/>
      <c r="I7" s="67"/>
      <c r="J7" s="67"/>
      <c r="K7" s="67"/>
      <c r="L7" s="67"/>
      <c r="M7" s="9"/>
      <c r="N7" s="9"/>
      <c r="O7" s="10"/>
    </row>
    <row r="8" s="2" customFormat="1" ht="34" customHeight="1" spans="1:15">
      <c r="A8" s="17" t="s">
        <v>273</v>
      </c>
      <c r="B8" s="18"/>
      <c r="C8" s="18"/>
      <c r="D8" s="19"/>
      <c r="E8" s="20"/>
      <c r="F8" s="39"/>
      <c r="G8" s="39"/>
      <c r="H8" s="39"/>
      <c r="I8" s="32"/>
      <c r="J8" s="17" t="s">
        <v>274</v>
      </c>
      <c r="K8" s="18"/>
      <c r="L8" s="18"/>
      <c r="M8" s="19"/>
      <c r="N8" s="18"/>
      <c r="O8" s="25"/>
    </row>
    <row r="9" ht="66" customHeight="1" spans="1:15">
      <c r="A9" s="21" t="s">
        <v>275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125" zoomScaleNormal="125" workbookViewId="0">
      <selection activeCell="B4" sqref="B4:F5"/>
    </sheetView>
  </sheetViews>
  <sheetFormatPr defaultColWidth="9" defaultRowHeight="14.25" outlineLevelRow="7"/>
  <cols>
    <col min="1" max="1" width="7" customWidth="1"/>
    <col min="2" max="2" width="11.4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277</v>
      </c>
      <c r="H2" s="4"/>
      <c r="I2" s="4" t="s">
        <v>278</v>
      </c>
      <c r="J2" s="4"/>
      <c r="K2" s="6" t="s">
        <v>279</v>
      </c>
      <c r="L2" s="59" t="s">
        <v>280</v>
      </c>
      <c r="M2" s="23" t="s">
        <v>281</v>
      </c>
    </row>
    <row r="3" s="1" customFormat="1" ht="16.5" spans="1:13">
      <c r="A3" s="4"/>
      <c r="B3" s="7"/>
      <c r="C3" s="7"/>
      <c r="D3" s="7"/>
      <c r="E3" s="7"/>
      <c r="F3" s="7"/>
      <c r="G3" s="4" t="s">
        <v>282</v>
      </c>
      <c r="H3" s="4" t="s">
        <v>283</v>
      </c>
      <c r="I3" s="4" t="s">
        <v>282</v>
      </c>
      <c r="J3" s="4" t="s">
        <v>283</v>
      </c>
      <c r="K3" s="8"/>
      <c r="L3" s="60"/>
      <c r="M3" s="24"/>
    </row>
    <row r="4" s="54" customFormat="1" ht="30" customHeight="1" spans="1:13">
      <c r="A4" s="55">
        <v>1</v>
      </c>
      <c r="B4" s="26" t="s">
        <v>271</v>
      </c>
      <c r="C4" s="27">
        <v>25030131</v>
      </c>
      <c r="D4" s="27" t="s">
        <v>269</v>
      </c>
      <c r="E4" s="26" t="s">
        <v>110</v>
      </c>
      <c r="F4" s="28" t="s">
        <v>270</v>
      </c>
      <c r="G4" s="56">
        <v>-0.03</v>
      </c>
      <c r="H4" s="57">
        <v>-0.02</v>
      </c>
      <c r="I4" s="61">
        <v>-0.04</v>
      </c>
      <c r="J4" s="56">
        <v>-0.04</v>
      </c>
      <c r="K4" s="62">
        <v>-0.13</v>
      </c>
      <c r="L4" s="55"/>
      <c r="M4" s="55" t="s">
        <v>284</v>
      </c>
    </row>
    <row r="5" ht="30" customHeight="1" spans="1:13">
      <c r="A5" s="55">
        <v>2</v>
      </c>
      <c r="B5" s="26" t="s">
        <v>271</v>
      </c>
      <c r="C5" s="27">
        <v>25030132</v>
      </c>
      <c r="D5" s="27" t="s">
        <v>269</v>
      </c>
      <c r="E5" s="26" t="s">
        <v>272</v>
      </c>
      <c r="F5" s="28" t="s">
        <v>270</v>
      </c>
      <c r="G5" s="57">
        <v>-0.02</v>
      </c>
      <c r="H5" s="57">
        <v>-0.02</v>
      </c>
      <c r="I5" s="61">
        <v>-0.04</v>
      </c>
      <c r="J5" s="56">
        <v>-0.04</v>
      </c>
      <c r="K5" s="62">
        <v>-0.12</v>
      </c>
      <c r="L5" s="10"/>
      <c r="M5" s="55" t="s">
        <v>284</v>
      </c>
    </row>
    <row r="6" ht="30" customHeight="1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="2" customFormat="1" ht="18.75" spans="1:13">
      <c r="A7" s="17" t="s">
        <v>285</v>
      </c>
      <c r="B7" s="18"/>
      <c r="C7" s="18"/>
      <c r="D7" s="18"/>
      <c r="E7" s="19"/>
      <c r="F7" s="20"/>
      <c r="G7" s="32"/>
      <c r="H7" s="17" t="s">
        <v>274</v>
      </c>
      <c r="I7" s="18"/>
      <c r="J7" s="18"/>
      <c r="K7" s="19"/>
      <c r="L7" s="63"/>
      <c r="M7" s="25"/>
    </row>
    <row r="8" ht="16.5" spans="1:13">
      <c r="A8" s="58" t="s">
        <v>286</v>
      </c>
      <c r="B8" s="58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A17" sqref="A17:E17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288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0" t="s">
        <v>289</v>
      </c>
      <c r="H2" s="41"/>
      <c r="I2" s="52"/>
      <c r="J2" s="40" t="s">
        <v>290</v>
      </c>
      <c r="K2" s="41"/>
      <c r="L2" s="52"/>
      <c r="M2" s="40" t="s">
        <v>291</v>
      </c>
      <c r="N2" s="41"/>
      <c r="O2" s="52"/>
      <c r="P2" s="40" t="s">
        <v>292</v>
      </c>
      <c r="Q2" s="41"/>
      <c r="R2" s="52"/>
      <c r="S2" s="41" t="s">
        <v>293</v>
      </c>
      <c r="T2" s="41"/>
      <c r="U2" s="52"/>
      <c r="V2" s="36" t="s">
        <v>294</v>
      </c>
      <c r="W2" s="36" t="s">
        <v>267</v>
      </c>
    </row>
    <row r="3" s="1" customFormat="1" ht="16.5" spans="1:23">
      <c r="A3" s="7"/>
      <c r="B3" s="42"/>
      <c r="C3" s="42"/>
      <c r="D3" s="42"/>
      <c r="E3" s="42"/>
      <c r="F3" s="42"/>
      <c r="G3" s="4" t="s">
        <v>295</v>
      </c>
      <c r="H3" s="4" t="s">
        <v>67</v>
      </c>
      <c r="I3" s="4" t="s">
        <v>258</v>
      </c>
      <c r="J3" s="4" t="s">
        <v>295</v>
      </c>
      <c r="K3" s="4" t="s">
        <v>67</v>
      </c>
      <c r="L3" s="4" t="s">
        <v>258</v>
      </c>
      <c r="M3" s="4" t="s">
        <v>295</v>
      </c>
      <c r="N3" s="4" t="s">
        <v>67</v>
      </c>
      <c r="O3" s="4" t="s">
        <v>258</v>
      </c>
      <c r="P3" s="4" t="s">
        <v>295</v>
      </c>
      <c r="Q3" s="4" t="s">
        <v>67</v>
      </c>
      <c r="R3" s="4" t="s">
        <v>258</v>
      </c>
      <c r="S3" s="4" t="s">
        <v>295</v>
      </c>
      <c r="T3" s="4" t="s">
        <v>67</v>
      </c>
      <c r="U3" s="4" t="s">
        <v>258</v>
      </c>
      <c r="V3" s="53"/>
      <c r="W3" s="53"/>
    </row>
    <row r="4" ht="18.75" spans="1:23">
      <c r="A4" s="43" t="s">
        <v>296</v>
      </c>
      <c r="B4" s="43" t="s">
        <v>271</v>
      </c>
      <c r="C4" s="27">
        <v>25030131</v>
      </c>
      <c r="D4" s="27" t="s">
        <v>269</v>
      </c>
      <c r="E4" s="26" t="s">
        <v>110</v>
      </c>
      <c r="F4" s="28" t="s">
        <v>270</v>
      </c>
      <c r="G4" s="9" t="s">
        <v>297</v>
      </c>
      <c r="H4" s="9"/>
      <c r="I4" s="46" t="s">
        <v>298</v>
      </c>
      <c r="J4" s="9"/>
      <c r="K4" s="9"/>
      <c r="L4" s="46"/>
      <c r="M4" s="9"/>
      <c r="N4" s="9"/>
      <c r="O4" s="46"/>
      <c r="P4" s="9"/>
      <c r="Q4" s="9"/>
      <c r="R4" s="46"/>
      <c r="S4" s="9"/>
      <c r="T4" s="9"/>
      <c r="U4" s="9"/>
      <c r="V4" s="9" t="s">
        <v>299</v>
      </c>
      <c r="W4" s="9"/>
    </row>
    <row r="5" ht="18.75" spans="1:23">
      <c r="A5" s="44"/>
      <c r="B5" s="44"/>
      <c r="C5" s="27">
        <v>25030132</v>
      </c>
      <c r="D5" s="27" t="s">
        <v>269</v>
      </c>
      <c r="E5" s="26" t="s">
        <v>272</v>
      </c>
      <c r="F5" s="28" t="s">
        <v>270</v>
      </c>
      <c r="G5" s="40" t="s">
        <v>300</v>
      </c>
      <c r="H5" s="41"/>
      <c r="I5" s="52"/>
      <c r="J5" s="40" t="s">
        <v>301</v>
      </c>
      <c r="K5" s="41"/>
      <c r="L5" s="52"/>
      <c r="M5" s="40" t="s">
        <v>302</v>
      </c>
      <c r="N5" s="41"/>
      <c r="O5" s="52"/>
      <c r="P5" s="40" t="s">
        <v>303</v>
      </c>
      <c r="Q5" s="41"/>
      <c r="R5" s="52"/>
      <c r="S5" s="41" t="s">
        <v>304</v>
      </c>
      <c r="T5" s="41"/>
      <c r="U5" s="52"/>
      <c r="V5" s="9"/>
      <c r="W5" s="9"/>
    </row>
    <row r="6" ht="16.5" spans="1:23">
      <c r="A6" s="44"/>
      <c r="B6" s="44"/>
      <c r="C6" s="31"/>
      <c r="D6" s="31"/>
      <c r="E6" s="31"/>
      <c r="F6" s="31"/>
      <c r="G6" s="4" t="s">
        <v>295</v>
      </c>
      <c r="H6" s="4" t="s">
        <v>67</v>
      </c>
      <c r="I6" s="4" t="s">
        <v>258</v>
      </c>
      <c r="J6" s="4" t="s">
        <v>295</v>
      </c>
      <c r="K6" s="4" t="s">
        <v>67</v>
      </c>
      <c r="L6" s="4" t="s">
        <v>258</v>
      </c>
      <c r="M6" s="4" t="s">
        <v>295</v>
      </c>
      <c r="N6" s="4" t="s">
        <v>67</v>
      </c>
      <c r="O6" s="4" t="s">
        <v>258</v>
      </c>
      <c r="P6" s="4" t="s">
        <v>295</v>
      </c>
      <c r="Q6" s="4" t="s">
        <v>67</v>
      </c>
      <c r="R6" s="4" t="s">
        <v>258</v>
      </c>
      <c r="S6" s="4" t="s">
        <v>295</v>
      </c>
      <c r="T6" s="4" t="s">
        <v>67</v>
      </c>
      <c r="U6" s="4" t="s">
        <v>258</v>
      </c>
      <c r="V6" s="9"/>
      <c r="W6" s="9"/>
    </row>
    <row r="7" spans="1:23">
      <c r="A7" s="45"/>
      <c r="B7" s="45"/>
      <c r="C7" s="31"/>
      <c r="D7" s="31"/>
      <c r="E7" s="31"/>
      <c r="F7" s="31"/>
      <c r="G7" s="46"/>
      <c r="H7" s="46"/>
      <c r="I7" s="46"/>
      <c r="J7" s="46"/>
      <c r="K7" s="46"/>
      <c r="L7" s="46"/>
      <c r="M7" s="46"/>
      <c r="N7" s="46"/>
      <c r="O7" s="46"/>
      <c r="P7" s="46"/>
      <c r="Q7" s="9"/>
      <c r="R7" s="9"/>
      <c r="S7" s="9"/>
      <c r="T7" s="9"/>
      <c r="U7" s="9"/>
      <c r="V7" s="9"/>
      <c r="W7" s="9"/>
    </row>
    <row r="8" spans="1:23">
      <c r="A8" s="43"/>
      <c r="B8" s="43"/>
      <c r="C8" s="47"/>
      <c r="D8" s="43"/>
      <c r="E8" s="48"/>
      <c r="F8" s="4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 t="s">
        <v>299</v>
      </c>
      <c r="W8" s="9"/>
    </row>
    <row r="9" ht="27" customHeight="1" spans="1:23">
      <c r="A9" s="45"/>
      <c r="B9" s="45"/>
      <c r="C9" s="45"/>
      <c r="D9" s="45"/>
      <c r="E9" s="49"/>
      <c r="F9" s="4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50"/>
      <c r="B10" s="50"/>
      <c r="C10" s="50"/>
      <c r="D10" s="50"/>
      <c r="E10" s="50"/>
      <c r="F10" s="5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51"/>
      <c r="B11" s="51"/>
      <c r="C11" s="51"/>
      <c r="D11" s="51"/>
      <c r="E11" s="51"/>
      <c r="F11" s="5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50"/>
      <c r="B12" s="50"/>
      <c r="C12" s="50"/>
      <c r="D12" s="50"/>
      <c r="E12" s="50"/>
      <c r="F12" s="5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1"/>
      <c r="B13" s="51"/>
      <c r="C13" s="51"/>
      <c r="D13" s="51"/>
      <c r="E13" s="51"/>
      <c r="F13" s="5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0"/>
      <c r="B14" s="50"/>
      <c r="C14" s="50"/>
      <c r="D14" s="50"/>
      <c r="E14" s="50"/>
      <c r="F14" s="5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1"/>
      <c r="B15" s="51"/>
      <c r="C15" s="51"/>
      <c r="D15" s="51"/>
      <c r="E15" s="51"/>
      <c r="F15" s="5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7" t="s">
        <v>305</v>
      </c>
      <c r="B17" s="18"/>
      <c r="C17" s="18"/>
      <c r="D17" s="18"/>
      <c r="E17" s="19"/>
      <c r="F17" s="20"/>
      <c r="G17" s="32"/>
      <c r="H17" s="39"/>
      <c r="I17" s="39"/>
      <c r="J17" s="17" t="s">
        <v>274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57" customHeight="1" spans="1:23">
      <c r="A18" s="21" t="s">
        <v>306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308</v>
      </c>
      <c r="B2" s="36" t="s">
        <v>254</v>
      </c>
      <c r="C2" s="36" t="s">
        <v>255</v>
      </c>
      <c r="D2" s="36" t="s">
        <v>256</v>
      </c>
      <c r="E2" s="36" t="s">
        <v>257</v>
      </c>
      <c r="F2" s="36" t="s">
        <v>258</v>
      </c>
      <c r="G2" s="35" t="s">
        <v>309</v>
      </c>
      <c r="H2" s="35" t="s">
        <v>310</v>
      </c>
      <c r="I2" s="35" t="s">
        <v>311</v>
      </c>
      <c r="J2" s="35" t="s">
        <v>310</v>
      </c>
      <c r="K2" s="35" t="s">
        <v>312</v>
      </c>
      <c r="L2" s="35" t="s">
        <v>310</v>
      </c>
      <c r="M2" s="36" t="s">
        <v>294</v>
      </c>
      <c r="N2" s="36" t="s">
        <v>267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7" t="s">
        <v>308</v>
      </c>
      <c r="B4" s="38" t="s">
        <v>313</v>
      </c>
      <c r="C4" s="38" t="s">
        <v>295</v>
      </c>
      <c r="D4" s="38" t="s">
        <v>256</v>
      </c>
      <c r="E4" s="36" t="s">
        <v>257</v>
      </c>
      <c r="F4" s="36" t="s">
        <v>258</v>
      </c>
      <c r="G4" s="35" t="s">
        <v>309</v>
      </c>
      <c r="H4" s="35" t="s">
        <v>310</v>
      </c>
      <c r="I4" s="35" t="s">
        <v>311</v>
      </c>
      <c r="J4" s="35" t="s">
        <v>310</v>
      </c>
      <c r="K4" s="35" t="s">
        <v>312</v>
      </c>
      <c r="L4" s="35" t="s">
        <v>310</v>
      </c>
      <c r="M4" s="36" t="s">
        <v>294</v>
      </c>
      <c r="N4" s="36" t="s">
        <v>267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7" t="s">
        <v>314</v>
      </c>
      <c r="B11" s="18"/>
      <c r="C11" s="18"/>
      <c r="D11" s="19"/>
      <c r="E11" s="20"/>
      <c r="F11" s="39"/>
      <c r="G11" s="32"/>
      <c r="H11" s="39"/>
      <c r="I11" s="17" t="s">
        <v>315</v>
      </c>
      <c r="J11" s="18"/>
      <c r="K11" s="18"/>
      <c r="L11" s="18"/>
      <c r="M11" s="18"/>
      <c r="N11" s="25"/>
    </row>
    <row r="12" ht="16.5" spans="1:14">
      <c r="A12" s="21" t="s">
        <v>316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F3" sqref="F3:F4"/>
    </sheetView>
  </sheetViews>
  <sheetFormatPr defaultColWidth="9" defaultRowHeight="14.25"/>
  <cols>
    <col min="1" max="1" width="8.6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  <col min="11" max="11" width="10.9" customWidth="1"/>
  </cols>
  <sheetData>
    <row r="1" ht="29.2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288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294</v>
      </c>
      <c r="L2" s="5" t="s">
        <v>267</v>
      </c>
    </row>
    <row r="3" ht="25" customHeight="1" spans="1:12">
      <c r="A3" s="10" t="s">
        <v>296</v>
      </c>
      <c r="B3" s="26" t="s">
        <v>271</v>
      </c>
      <c r="C3" s="27">
        <v>25030131</v>
      </c>
      <c r="D3" s="27" t="s">
        <v>269</v>
      </c>
      <c r="E3" s="26" t="s">
        <v>110</v>
      </c>
      <c r="F3" s="12" t="s">
        <v>270</v>
      </c>
      <c r="G3" s="28" t="s">
        <v>322</v>
      </c>
      <c r="H3" s="29" t="s">
        <v>323</v>
      </c>
      <c r="I3" s="33"/>
      <c r="J3" s="9"/>
      <c r="K3" s="34" t="s">
        <v>324</v>
      </c>
      <c r="L3" s="9" t="s">
        <v>284</v>
      </c>
    </row>
    <row r="4" ht="25" customHeight="1" spans="1:12">
      <c r="A4" s="10" t="s">
        <v>296</v>
      </c>
      <c r="B4" s="26" t="s">
        <v>271</v>
      </c>
      <c r="C4" s="27">
        <v>25030132</v>
      </c>
      <c r="D4" s="27" t="s">
        <v>269</v>
      </c>
      <c r="E4" s="26" t="s">
        <v>272</v>
      </c>
      <c r="F4" s="12" t="s">
        <v>270</v>
      </c>
      <c r="G4" s="28" t="s">
        <v>322</v>
      </c>
      <c r="H4" s="29" t="s">
        <v>323</v>
      </c>
      <c r="I4" s="33"/>
      <c r="J4" s="9"/>
      <c r="K4" s="34" t="s">
        <v>324</v>
      </c>
      <c r="L4" s="9" t="s">
        <v>284</v>
      </c>
    </row>
    <row r="5" ht="25" customHeight="1" spans="1:12">
      <c r="A5" s="10"/>
      <c r="B5" s="30"/>
      <c r="C5" s="31"/>
      <c r="D5" s="31"/>
      <c r="E5" s="31"/>
      <c r="F5" s="31"/>
      <c r="G5" s="9"/>
      <c r="H5" s="29"/>
      <c r="I5" s="9"/>
      <c r="J5" s="9"/>
      <c r="K5" s="9"/>
      <c r="L5" s="9"/>
    </row>
    <row r="6" ht="25" customHeight="1" spans="1:12">
      <c r="A6" s="10"/>
      <c r="B6" s="30"/>
      <c r="C6" s="31"/>
      <c r="D6" s="31"/>
      <c r="E6" s="31"/>
      <c r="F6" s="31"/>
      <c r="G6" s="9"/>
      <c r="H6" s="29"/>
      <c r="I6" s="10"/>
      <c r="J6" s="10"/>
      <c r="K6" s="10"/>
      <c r="L6" s="9"/>
    </row>
    <row r="7" ht="25" customHeight="1" spans="1:12">
      <c r="A7" s="10"/>
      <c r="B7" s="30"/>
      <c r="C7" s="31"/>
      <c r="D7" s="31"/>
      <c r="E7" s="31"/>
      <c r="F7" s="31"/>
      <c r="G7" s="9"/>
      <c r="H7" s="29"/>
      <c r="I7" s="10"/>
      <c r="J7" s="10"/>
      <c r="K7" s="10"/>
      <c r="L7" s="10"/>
    </row>
    <row r="8" ht="25" customHeight="1" spans="1:12">
      <c r="A8" s="10"/>
      <c r="B8" s="30"/>
      <c r="C8" s="31"/>
      <c r="D8" s="31"/>
      <c r="E8" s="31"/>
      <c r="F8" s="31"/>
      <c r="G8" s="9"/>
      <c r="H8" s="29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2" customFormat="1" ht="18.75" spans="1:12">
      <c r="A10" s="17" t="s">
        <v>325</v>
      </c>
      <c r="B10" s="18"/>
      <c r="C10" s="18"/>
      <c r="D10" s="18"/>
      <c r="E10" s="19"/>
      <c r="F10" s="20"/>
      <c r="G10" s="32"/>
      <c r="H10" s="17" t="s">
        <v>326</v>
      </c>
      <c r="I10" s="18"/>
      <c r="J10" s="18"/>
      <c r="K10" s="18"/>
      <c r="L10" s="25"/>
    </row>
    <row r="11" ht="36" customHeight="1" spans="1:12">
      <c r="A11" s="21" t="s">
        <v>327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6" sqref="G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295</v>
      </c>
      <c r="D2" s="5" t="s">
        <v>256</v>
      </c>
      <c r="E2" s="5" t="s">
        <v>257</v>
      </c>
      <c r="F2" s="4" t="s">
        <v>329</v>
      </c>
      <c r="G2" s="4" t="s">
        <v>278</v>
      </c>
      <c r="H2" s="6" t="s">
        <v>279</v>
      </c>
      <c r="I2" s="23" t="s">
        <v>281</v>
      </c>
    </row>
    <row r="3" s="1" customFormat="1" ht="16.5" spans="1:9">
      <c r="A3" s="4"/>
      <c r="B3" s="7"/>
      <c r="C3" s="7"/>
      <c r="D3" s="7"/>
      <c r="E3" s="7"/>
      <c r="F3" s="4" t="s">
        <v>330</v>
      </c>
      <c r="G3" s="4" t="s">
        <v>282</v>
      </c>
      <c r="H3" s="8"/>
      <c r="I3" s="24"/>
    </row>
    <row r="4" spans="1:9">
      <c r="A4" s="9">
        <v>1</v>
      </c>
      <c r="B4" s="10" t="s">
        <v>331</v>
      </c>
      <c r="C4" s="9" t="s">
        <v>332</v>
      </c>
      <c r="D4" s="488" t="s">
        <v>333</v>
      </c>
      <c r="E4" s="12" t="s">
        <v>270</v>
      </c>
      <c r="F4" s="13">
        <v>-0.06</v>
      </c>
      <c r="G4" s="13">
        <v>-0.03</v>
      </c>
      <c r="H4" s="9"/>
      <c r="I4" s="9" t="s">
        <v>284</v>
      </c>
    </row>
    <row r="5" spans="1:9">
      <c r="A5" s="9">
        <v>2</v>
      </c>
      <c r="B5" s="10" t="s">
        <v>331</v>
      </c>
      <c r="C5" s="9" t="s">
        <v>332</v>
      </c>
      <c r="D5" s="489" t="s">
        <v>334</v>
      </c>
      <c r="E5" s="12" t="s">
        <v>270</v>
      </c>
      <c r="F5" s="13">
        <v>-0.05</v>
      </c>
      <c r="G5" s="13">
        <v>-0.02</v>
      </c>
      <c r="H5" s="9"/>
      <c r="I5" s="9" t="s">
        <v>284</v>
      </c>
    </row>
    <row r="6" spans="1:9">
      <c r="A6" s="9"/>
      <c r="B6" s="10"/>
      <c r="C6" s="9"/>
      <c r="D6" s="15"/>
      <c r="E6" s="16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7" t="s">
        <v>335</v>
      </c>
      <c r="B12" s="18"/>
      <c r="C12" s="18"/>
      <c r="D12" s="19"/>
      <c r="E12" s="20"/>
      <c r="F12" s="17" t="s">
        <v>336</v>
      </c>
      <c r="G12" s="18"/>
      <c r="H12" s="19"/>
      <c r="I12" s="25"/>
    </row>
    <row r="13" ht="16.5" spans="1:9">
      <c r="A13" s="21" t="s">
        <v>337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2025-05-22T06:58:45Z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