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7" activeTab="11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" sheetId="18" r:id="rId9"/>
    <sheet name="验货尺寸表 (第一批) " sheetId="19" r:id="rId10"/>
    <sheet name="尾期（第二批）" sheetId="20" r:id="rId11"/>
    <sheet name="验货尺寸表 (第二批) " sheetId="21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<sst xmlns="http://schemas.openxmlformats.org/spreadsheetml/2006/main" count="1462" uniqueCount="368">
  <si>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</si>
  <si>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</si>
  <si>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</si>
  <si>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</si>
  <si>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</si>
  <si>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</si>
  <si>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</si>
  <si>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</si>
  <si>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</si>
  <si>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</si>
  <si>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</si>
  <si>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</si>
  <si>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</si>
  <si>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</si>
  <si>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</si>
  <si>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</si>
  <si>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</si>
  <si>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</si>
  <si>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</si>
  <si>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</si>
  <si>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</si>
  <si>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</si>
  <si>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</si>
  <si>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</si>
  <si>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</si>
  <si>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</si>
  <si>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</si>
  <si>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</si>
  <si>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</si>
  <si>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</si>
  <si>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</si>
  <si>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</si>
  <si>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</si>
  <si>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</si>
  <si>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</si>
  <si>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</si>
  <si>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</si>
  <si>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</si>
  <si>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</si>
  <si>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</si>
  <si>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</si>
  <si>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</si>
  <si>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</si>
  <si>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</si>
  <si>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</si>
  <si>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</si>
  <si>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</si>
  <si>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</si>
  <si>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</si>
  <si>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</si>
  <si>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</si>
  <si>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</si>
  <si>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</si>
  <si>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</si>
  <si>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</si>
  <si>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</si>
  <si>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</si>
  <si>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</si>
  <si>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</si>
  <si>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</si>
  <si>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</si>
  <si>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</si>
  <si>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TAJJAN81025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</si>
  <si>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</si>
  <si>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</si>
  <si>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</si>
  <si>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</si>
  <si>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</si>
  <si>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</si>
  <si>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</si>
  <si>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</si>
  <si>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</si>
  <si>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</si>
  <si>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</si>
  <si>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</si>
  <si>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</si>
  <si>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</si>
  <si>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</si>
  <si>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</si>
  <si>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</si>
  <si>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</si>
  <si>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</si>
  <si>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</si>
  <si>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</si>
  <si>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</si>
  <si>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</si>
  <si>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</si>
  <si>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</si>
  <si>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</si>
  <si>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</si>
  <si>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</si>
  <si>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</si>
  <si>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</si>
  <si>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</si>
  <si>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</si>
  <si>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</si>
  <si>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</si>
  <si>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</si>
  <si>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</si>
  <si>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</si>
  <si>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</si>
  <si>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</si>
  <si>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</si>
  <si>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</si>
  <si>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</si>
  <si>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</si>
  <si>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</si>
  <si>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</si>
  <si>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</si>
  <si>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</si>
  <si>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</si>
  <si>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</si>
  <si>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</si>
  <si>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</si>
  <si>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</si>
  <si>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</si>
  <si>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</si>
  <si>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</si>
  <si>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</si>
  <si>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</si>
  <si>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</si>
  <si>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</si>
  <si>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</si>
  <si>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</si>
  <si>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</si>
  <si>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</si>
  <si>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</si>
  <si>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</si>
  <si>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</si>
  <si>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2、两侧拼不对称，冚线弯曲，不顺直</t>
  </si>
  <si>
    <t>3、线头没有清理干净，白色有脏污。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</si>
  <si>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</si>
  <si>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</si>
  <si>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</si>
  <si>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</si>
  <si>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</si>
  <si>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</si>
  <si>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</si>
  <si>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</si>
  <si>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</si>
  <si>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</si>
  <si>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</si>
  <si>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</si>
  <si>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</si>
  <si>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</si>
  <si>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</si>
  <si>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</si>
  <si>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</si>
  <si>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</si>
  <si>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</si>
  <si>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</si>
  <si>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</si>
  <si>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</si>
  <si>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</si>
  <si>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</si>
  <si>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</si>
  <si>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</si>
  <si>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</si>
  <si>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2XL 洗前</t>
  </si>
  <si>
    <t>2XL 洗后</t>
  </si>
  <si>
    <t>后中长（不含领）</t>
  </si>
  <si>
    <t>±1</t>
  </si>
  <si>
    <t>-0.5</t>
  </si>
  <si>
    <t>胸围</t>
  </si>
  <si>
    <t>+1</t>
  </si>
  <si>
    <t>腰围</t>
  </si>
  <si>
    <t>-1</t>
  </si>
  <si>
    <t>摆围</t>
  </si>
  <si>
    <t>±0.5</t>
  </si>
  <si>
    <t>+0</t>
  </si>
  <si>
    <t>肩宽</t>
  </si>
  <si>
    <t>+0.5</t>
  </si>
  <si>
    <t>领围</t>
  </si>
  <si>
    <t>±0.3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</si>
  <si>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</si>
  <si>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</si>
  <si>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</si>
  <si>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</si>
  <si>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</si>
  <si>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</si>
  <si>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</si>
  <si>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</si>
  <si>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</si>
  <si>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</si>
  <si>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</si>
  <si>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</si>
  <si>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</si>
  <si>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</si>
  <si>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</si>
  <si>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</si>
  <si>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</si>
  <si>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</si>
  <si>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</si>
  <si>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</si>
  <si>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</si>
  <si>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山川绿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</si>
  <si>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</si>
  <si>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</si>
  <si>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</si>
  <si>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</si>
  <si>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</si>
  <si>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</si>
  <si>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</si>
  <si>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</si>
  <si>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</si>
  <si>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</si>
  <si>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</si>
  <si>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</si>
  <si>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</si>
  <si>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</si>
  <si>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</si>
  <si>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</si>
  <si>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</si>
  <si>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</si>
  <si>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</si>
  <si>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</si>
  <si>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</si>
  <si>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</si>
  <si>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</si>
  <si>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</si>
  <si>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</si>
  <si>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</si>
  <si>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</si>
  <si>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</si>
  <si>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</si>
  <si>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</si>
  <si>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</si>
  <si>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</si>
  <si>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</si>
  <si>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</si>
  <si>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</si>
  <si>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</si>
  <si>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</si>
  <si>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</si>
  <si>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</si>
  <si>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数量</t>
  </si>
  <si>
    <t>1.袖子压线有大小，</t>
  </si>
  <si>
    <t>2.冚线弯曲，不顺直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</si>
  <si>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</si>
  <si>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</si>
  <si>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</si>
  <si>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</si>
  <si>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</si>
  <si>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</si>
  <si>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</si>
  <si>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走货120件，抽查120件，发现2件不良品，已按照以上提出的问题点改正，可以出货</t>
  </si>
  <si>
    <t>服装QC部门</t>
  </si>
  <si>
    <t>检验人</t>
  </si>
  <si>
    <t>-0.5 +0</t>
  </si>
  <si>
    <t>+0 +0</t>
  </si>
  <si>
    <t>-0.5 -0.5</t>
  </si>
  <si>
    <t>-1 -1</t>
  </si>
  <si>
    <t>-1 -0.5</t>
  </si>
  <si>
    <t>-1.5 -1</t>
  </si>
  <si>
    <t>+0.5 +0</t>
  </si>
  <si>
    <t>+0.5 +0.5</t>
  </si>
  <si>
    <t>+1 +0.5</t>
  </si>
  <si>
    <t>-0.5 -0.2</t>
  </si>
  <si>
    <t>+0 -0.5</t>
  </si>
  <si>
    <t>+0 +0.5</t>
  </si>
  <si>
    <t>+0.8 +0</t>
  </si>
  <si>
    <t>采购凭证编号：CGDD24110400052</t>
  </si>
  <si>
    <t>②检验明细：齐色齐码200件</t>
  </si>
  <si>
    <t>1.袖子压线有大小，冚线弯曲，不顺直。</t>
  </si>
  <si>
    <t>2.大烫不良，侧缝没有烫开</t>
  </si>
  <si>
    <t>2、线头没有清理干净</t>
  </si>
  <si>
    <t>走货3964件，抽查200件，发现5件不良品，已按照以上提出的问题点改正，可以出货</t>
  </si>
  <si>
    <t>-0.5 -1 +0</t>
  </si>
  <si>
    <t>+0 +0 -0.5</t>
  </si>
  <si>
    <t>+0 +0 +0</t>
  </si>
  <si>
    <t>-0.5 -0.5 -0.5</t>
  </si>
  <si>
    <t>+1 +0.5 +0.5</t>
  </si>
  <si>
    <t>+1 +0.5 +1</t>
  </si>
  <si>
    <t>-1 -1 -0.5</t>
  </si>
  <si>
    <t>-1 -1 -1</t>
  </si>
  <si>
    <t>-1 -1 +0</t>
  </si>
  <si>
    <t>+0.5 +0 +0.5</t>
  </si>
  <si>
    <t>+0.5 +0.5 +0.5</t>
  </si>
  <si>
    <t>-0.5 +0 +0</t>
  </si>
  <si>
    <t>-0.5 -0.5 +0</t>
  </si>
  <si>
    <t>-0.5 +0 -0.5</t>
  </si>
  <si>
    <t>采购凭证编号：CGDD24110400051</t>
  </si>
  <si>
    <t>②检验明细：齐色齐码315件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</si>
  <si>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</si>
  <si>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</si>
  <si>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</si>
  <si>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</si>
  <si>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</si>
  <si>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</si>
  <si>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</si>
  <si>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</si>
  <si>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</si>
  <si>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</si>
  <si>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</si>
  <si>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</si>
  <si>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</si>
  <si>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</si>
  <si>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</si>
  <si>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</si>
  <si>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</si>
  <si>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</si>
  <si>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</si>
  <si>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</si>
  <si>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曙光紫</t>
  </si>
  <si>
    <t>19SS柠檬绿</t>
  </si>
  <si>
    <t>云层蓝</t>
  </si>
  <si>
    <t>石晶粉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</si>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</sst>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8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9" fontId="30" fillId="0" borderId="20" xfId="0" applyNumberFormat="1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14" fontId="32" fillId="0" borderId="0" xfId="53" applyNumberFormat="1" applyFont="1" applyFill="1" applyAlignment="1">
      <alignment horizontal="left"/>
    </xf>
    <xf numFmtId="49" fontId="32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3" fillId="0" borderId="24" xfId="52" applyFont="1" applyBorder="1" applyAlignment="1">
      <alignment horizontal="center" vertical="top"/>
    </xf>
    <xf numFmtId="0" fontId="34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4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4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4" fillId="0" borderId="20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4" fillId="0" borderId="25" xfId="52" applyFont="1" applyFill="1" applyBorder="1" applyAlignment="1">
      <alignment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4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0" fontId="27" fillId="0" borderId="15" xfId="55" applyFont="1" applyFill="1" applyBorder="1" applyAlignment="1">
      <alignment horizontal="left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23" fillId="0" borderId="43" xfId="55" applyFont="1" applyFill="1" applyBorder="1" applyAlignment="1">
      <alignment horizontal="center"/>
    </xf>
    <xf numFmtId="0" fontId="37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179" fontId="30" fillId="0" borderId="21" xfId="0" applyNumberFormat="1" applyFont="1" applyFill="1" applyBorder="1" applyAlignment="1">
      <alignment horizontal="center" vertical="center"/>
    </xf>
    <xf numFmtId="14" fontId="32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5" fillId="0" borderId="45" xfId="52" applyFont="1" applyBorder="1" applyAlignment="1">
      <alignment horizontal="left" vertical="center"/>
    </xf>
    <xf numFmtId="0" fontId="35" fillId="0" borderId="25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35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5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5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5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5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5" fillId="0" borderId="28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5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5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8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0" fontId="35" fillId="0" borderId="50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5" fillId="0" borderId="38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6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6" fillId="4" borderId="64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35" fillId="0" borderId="65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5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5" fillId="0" borderId="56" xfId="52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5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5" fillId="0" borderId="50" xfId="52" applyFont="1" applyBorder="1" applyAlignment="1">
      <alignment horizontal="left" vertical="center" wrapText="1"/>
    </xf>
    <xf numFmtId="0" fontId="35" fillId="0" borderId="51" xfId="52" applyFont="1" applyBorder="1" applyAlignment="1">
      <alignment horizontal="left" vertical="center" wrapText="1"/>
    </xf>
    <xf numFmtId="0" fontId="35" fillId="0" borderId="55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5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1" xfId="52" applyFont="1" applyBorder="1" applyAlignment="1">
      <alignment horizontal="left" vertical="center" wrapText="1"/>
    </xf>
    <xf numFmtId="0" fontId="35" fillId="0" borderId="60" xfId="52" applyFont="1" applyBorder="1" applyAlignment="1">
      <alignment horizontal="left" vertical="center"/>
    </xf>
    <xf numFmtId="0" fontId="43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4" fillId="0" borderId="42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/>
    </xf>
    <xf numFmtId="0" fontId="45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6.xml"/><Relationship Id="rId8" Type="http://schemas.openxmlformats.org/officeDocument/2006/relationships/ctrlProp" Target="../ctrlProps/ctrlProp245.xml"/><Relationship Id="rId7" Type="http://schemas.openxmlformats.org/officeDocument/2006/relationships/ctrlProp" Target="../ctrlProps/ctrlProp244.xml"/><Relationship Id="rId6" Type="http://schemas.openxmlformats.org/officeDocument/2006/relationships/ctrlProp" Target="../ctrlProps/ctrlProp243.xml"/><Relationship Id="rId5" Type="http://schemas.openxmlformats.org/officeDocument/2006/relationships/ctrlProp" Target="../ctrlProps/ctrlProp242.xml"/><Relationship Id="rId41" Type="http://schemas.openxmlformats.org/officeDocument/2006/relationships/ctrlProp" Target="../ctrlProps/ctrlProp278.xml"/><Relationship Id="rId40" Type="http://schemas.openxmlformats.org/officeDocument/2006/relationships/ctrlProp" Target="../ctrlProps/ctrlProp277.xml"/><Relationship Id="rId4" Type="http://schemas.openxmlformats.org/officeDocument/2006/relationships/ctrlProp" Target="../ctrlProps/ctrlProp241.xml"/><Relationship Id="rId39" Type="http://schemas.openxmlformats.org/officeDocument/2006/relationships/ctrlProp" Target="../ctrlProps/ctrlProp276.xml"/><Relationship Id="rId38" Type="http://schemas.openxmlformats.org/officeDocument/2006/relationships/ctrlProp" Target="../ctrlProps/ctrlProp275.xml"/><Relationship Id="rId37" Type="http://schemas.openxmlformats.org/officeDocument/2006/relationships/ctrlProp" Target="../ctrlProps/ctrlProp274.xml"/><Relationship Id="rId36" Type="http://schemas.openxmlformats.org/officeDocument/2006/relationships/ctrlProp" Target="../ctrlProps/ctrlProp273.xml"/><Relationship Id="rId35" Type="http://schemas.openxmlformats.org/officeDocument/2006/relationships/ctrlProp" Target="../ctrlProps/ctrlProp272.xml"/><Relationship Id="rId34" Type="http://schemas.openxmlformats.org/officeDocument/2006/relationships/ctrlProp" Target="../ctrlProps/ctrlProp271.xml"/><Relationship Id="rId33" Type="http://schemas.openxmlformats.org/officeDocument/2006/relationships/ctrlProp" Target="../ctrlProps/ctrlProp270.xml"/><Relationship Id="rId32" Type="http://schemas.openxmlformats.org/officeDocument/2006/relationships/ctrlProp" Target="../ctrlProps/ctrlProp269.xml"/><Relationship Id="rId31" Type="http://schemas.openxmlformats.org/officeDocument/2006/relationships/ctrlProp" Target="../ctrlProps/ctrlProp268.xml"/><Relationship Id="rId30" Type="http://schemas.openxmlformats.org/officeDocument/2006/relationships/ctrlProp" Target="../ctrlProps/ctrlProp267.xml"/><Relationship Id="rId3" Type="http://schemas.openxmlformats.org/officeDocument/2006/relationships/ctrlProp" Target="../ctrlProps/ctrlProp240.xml"/><Relationship Id="rId29" Type="http://schemas.openxmlformats.org/officeDocument/2006/relationships/ctrlProp" Target="../ctrlProps/ctrlProp266.xml"/><Relationship Id="rId28" Type="http://schemas.openxmlformats.org/officeDocument/2006/relationships/ctrlProp" Target="../ctrlProps/ctrlProp265.xml"/><Relationship Id="rId27" Type="http://schemas.openxmlformats.org/officeDocument/2006/relationships/ctrlProp" Target="../ctrlProps/ctrlProp264.xml"/><Relationship Id="rId26" Type="http://schemas.openxmlformats.org/officeDocument/2006/relationships/ctrlProp" Target="../ctrlProps/ctrlProp263.xml"/><Relationship Id="rId25" Type="http://schemas.openxmlformats.org/officeDocument/2006/relationships/ctrlProp" Target="../ctrlProps/ctrlProp262.xml"/><Relationship Id="rId24" Type="http://schemas.openxmlformats.org/officeDocument/2006/relationships/ctrlProp" Target="../ctrlProps/ctrlProp261.xml"/><Relationship Id="rId23" Type="http://schemas.openxmlformats.org/officeDocument/2006/relationships/ctrlProp" Target="../ctrlProps/ctrlProp260.xml"/><Relationship Id="rId22" Type="http://schemas.openxmlformats.org/officeDocument/2006/relationships/ctrlProp" Target="../ctrlProps/ctrlProp259.xml"/><Relationship Id="rId21" Type="http://schemas.openxmlformats.org/officeDocument/2006/relationships/ctrlProp" Target="../ctrlProps/ctrlProp258.xml"/><Relationship Id="rId20" Type="http://schemas.openxmlformats.org/officeDocument/2006/relationships/ctrlProp" Target="../ctrlProps/ctrlProp25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56.xml"/><Relationship Id="rId18" Type="http://schemas.openxmlformats.org/officeDocument/2006/relationships/ctrlProp" Target="../ctrlProps/ctrlProp255.xml"/><Relationship Id="rId17" Type="http://schemas.openxmlformats.org/officeDocument/2006/relationships/ctrlProp" Target="../ctrlProps/ctrlProp254.xml"/><Relationship Id="rId16" Type="http://schemas.openxmlformats.org/officeDocument/2006/relationships/ctrlProp" Target="../ctrlProps/ctrlProp253.xml"/><Relationship Id="rId15" Type="http://schemas.openxmlformats.org/officeDocument/2006/relationships/ctrlProp" Target="../ctrlProps/ctrlProp252.xml"/><Relationship Id="rId14" Type="http://schemas.openxmlformats.org/officeDocument/2006/relationships/ctrlProp" Target="../ctrlProps/ctrlProp251.xml"/><Relationship Id="rId13" Type="http://schemas.openxmlformats.org/officeDocument/2006/relationships/ctrlProp" Target="../ctrlProps/ctrlProp250.xml"/><Relationship Id="rId12" Type="http://schemas.openxmlformats.org/officeDocument/2006/relationships/ctrlProp" Target="../ctrlProps/ctrlProp249.xml"/><Relationship Id="rId11" Type="http://schemas.openxmlformats.org/officeDocument/2006/relationships/ctrlProp" Target="../ctrlProps/ctrlProp248.xml"/><Relationship Id="rId10" Type="http://schemas.openxmlformats.org/officeDocument/2006/relationships/ctrlProp" Target="../ctrlProps/ctrlProp24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5" customWidth="1"/>
    <col min="3" max="3" width="10.125" customWidth="1"/>
  </cols>
  <sheetData>
    <row r="1" ht="21" customHeight="1" spans="1:2">
      <c r="A1" s="426"/>
      <c r="B1" s="427" t="s">
        <v>0</v>
      </c>
    </row>
    <row r="2" spans="1:2">
      <c r="A2" s="10">
        <v>1</v>
      </c>
      <c r="B2" s="428" t="s">
        <v>1</v>
      </c>
    </row>
    <row r="3" spans="1:2">
      <c r="A3" s="10">
        <v>2</v>
      </c>
      <c r="B3" s="428" t="s">
        <v>2</v>
      </c>
    </row>
    <row r="4" spans="1:2">
      <c r="A4" s="10">
        <v>3</v>
      </c>
      <c r="B4" s="428" t="s">
        <v>3</v>
      </c>
    </row>
    <row r="5" spans="1:2">
      <c r="A5" s="10">
        <v>4</v>
      </c>
      <c r="B5" s="428" t="s">
        <v>4</v>
      </c>
    </row>
    <row r="6" spans="1:2">
      <c r="A6" s="10">
        <v>5</v>
      </c>
      <c r="B6" s="428" t="s">
        <v>5</v>
      </c>
    </row>
    <row r="7" spans="1:2">
      <c r="A7" s="10">
        <v>6</v>
      </c>
      <c r="B7" s="428" t="s">
        <v>6</v>
      </c>
    </row>
    <row r="8" s="424" customFormat="1" ht="15" customHeight="1" spans="1:2">
      <c r="A8" s="429">
        <v>7</v>
      </c>
      <c r="B8" s="430" t="s">
        <v>7</v>
      </c>
    </row>
    <row r="9" ht="18.95" customHeight="1" spans="1:2">
      <c r="A9" s="426"/>
      <c r="B9" s="431" t="s">
        <v>8</v>
      </c>
    </row>
    <row r="10" ht="15.95" customHeight="1" spans="1:2">
      <c r="A10" s="10">
        <v>1</v>
      </c>
      <c r="B10" s="432" t="s">
        <v>9</v>
      </c>
    </row>
    <row r="11" spans="1:2">
      <c r="A11" s="10">
        <v>2</v>
      </c>
      <c r="B11" s="428" t="s">
        <v>10</v>
      </c>
    </row>
    <row r="12" spans="1:2">
      <c r="A12" s="10">
        <v>3</v>
      </c>
      <c r="B12" s="430" t="s">
        <v>11</v>
      </c>
    </row>
    <row r="13" spans="1:2">
      <c r="A13" s="10">
        <v>4</v>
      </c>
      <c r="B13" s="428" t="s">
        <v>12</v>
      </c>
    </row>
    <row r="14" spans="1:2">
      <c r="A14" s="10">
        <v>5</v>
      </c>
      <c r="B14" s="428" t="s">
        <v>13</v>
      </c>
    </row>
    <row r="15" spans="1:2">
      <c r="A15" s="10">
        <v>6</v>
      </c>
      <c r="B15" s="428" t="s">
        <v>14</v>
      </c>
    </row>
    <row r="16" spans="1:2">
      <c r="A16" s="10">
        <v>7</v>
      </c>
      <c r="B16" s="428" t="s">
        <v>15</v>
      </c>
    </row>
    <row r="17" spans="1:2">
      <c r="A17" s="10">
        <v>8</v>
      </c>
      <c r="B17" s="428" t="s">
        <v>16</v>
      </c>
    </row>
    <row r="18" spans="1:2">
      <c r="A18" s="10">
        <v>9</v>
      </c>
      <c r="B18" s="428" t="s">
        <v>17</v>
      </c>
    </row>
    <row r="19" spans="1:2">
      <c r="A19" s="10"/>
      <c r="B19" s="428"/>
    </row>
    <row r="20" ht="20.25" spans="1:2">
      <c r="A20" s="426"/>
      <c r="B20" s="427" t="s">
        <v>18</v>
      </c>
    </row>
    <row r="21" spans="1:2">
      <c r="A21" s="10">
        <v>1</v>
      </c>
      <c r="B21" s="433" t="s">
        <v>19</v>
      </c>
    </row>
    <row r="22" spans="1:2">
      <c r="A22" s="10">
        <v>2</v>
      </c>
      <c r="B22" s="428" t="s">
        <v>20</v>
      </c>
    </row>
    <row r="23" spans="1:2">
      <c r="A23" s="10">
        <v>3</v>
      </c>
      <c r="B23" s="428" t="s">
        <v>21</v>
      </c>
    </row>
    <row r="24" spans="1:2">
      <c r="A24" s="10">
        <v>4</v>
      </c>
      <c r="B24" s="428" t="s">
        <v>22</v>
      </c>
    </row>
    <row r="25" spans="1:2">
      <c r="A25" s="10">
        <v>5</v>
      </c>
      <c r="B25" s="428" t="s">
        <v>23</v>
      </c>
    </row>
    <row r="26" spans="1:2">
      <c r="A26" s="10">
        <v>6</v>
      </c>
      <c r="B26" s="428" t="s">
        <v>24</v>
      </c>
    </row>
    <row r="27" spans="1:2">
      <c r="A27" s="10">
        <v>7</v>
      </c>
      <c r="B27" s="428" t="s">
        <v>25</v>
      </c>
    </row>
    <row r="28" spans="1:2">
      <c r="A28" s="10"/>
      <c r="B28" s="428"/>
    </row>
    <row r="29" ht="20.25" spans="1:2">
      <c r="A29" s="426"/>
      <c r="B29" s="427" t="s">
        <v>26</v>
      </c>
    </row>
    <row r="30" spans="1:2">
      <c r="A30" s="10">
        <v>1</v>
      </c>
      <c r="B30" s="433" t="s">
        <v>27</v>
      </c>
    </row>
    <row r="31" spans="1:2">
      <c r="A31" s="10">
        <v>2</v>
      </c>
      <c r="B31" s="428" t="s">
        <v>28</v>
      </c>
    </row>
    <row r="32" spans="1:2">
      <c r="A32" s="10">
        <v>3</v>
      </c>
      <c r="B32" s="428" t="s">
        <v>29</v>
      </c>
    </row>
    <row r="33" ht="28.5" spans="1:2">
      <c r="A33" s="10">
        <v>4</v>
      </c>
      <c r="B33" s="428" t="s">
        <v>30</v>
      </c>
    </row>
    <row r="34" spans="1:2">
      <c r="A34" s="10">
        <v>5</v>
      </c>
      <c r="B34" s="428" t="s">
        <v>31</v>
      </c>
    </row>
    <row r="35" spans="1:2">
      <c r="A35" s="10">
        <v>6</v>
      </c>
      <c r="B35" s="428" t="s">
        <v>32</v>
      </c>
    </row>
    <row r="36" spans="1:2">
      <c r="A36" s="10">
        <v>7</v>
      </c>
      <c r="B36" s="428" t="s">
        <v>33</v>
      </c>
    </row>
    <row r="37" spans="1:2">
      <c r="A37" s="10"/>
      <c r="B37" s="428"/>
    </row>
    <row r="39" spans="1:2">
      <c r="A39" s="434" t="s">
        <v>34</v>
      </c>
      <c r="B39" s="4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35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36</v>
      </c>
      <c r="E3" s="409"/>
      <c r="F3" s="410" t="s">
        <v>37</v>
      </c>
      <c r="G3" s="411"/>
      <c r="H3" s="408" t="s">
        <v>38</v>
      </c>
      <c r="I3" s="420"/>
    </row>
    <row r="4" ht="27.95" customHeight="1" spans="2:9">
      <c r="B4" s="406" t="s">
        <v>39</v>
      </c>
      <c r="C4" s="407" t="s">
        <v>40</v>
      </c>
      <c r="D4" s="407" t="s">
        <v>41</v>
      </c>
      <c r="E4" s="407" t="s">
        <v>42</v>
      </c>
      <c r="F4" s="412" t="s">
        <v>41</v>
      </c>
      <c r="G4" s="412" t="s">
        <v>42</v>
      </c>
      <c r="H4" s="407" t="s">
        <v>41</v>
      </c>
      <c r="I4" s="421" t="s">
        <v>42</v>
      </c>
    </row>
    <row r="5" ht="27.95" customHeight="1" spans="2:9">
      <c r="B5" s="413" t="s">
        <v>43</v>
      </c>
      <c r="C5" s="10">
        <v>13</v>
      </c>
      <c r="D5" s="10">
        <v>0</v>
      </c>
      <c r="E5" s="10">
        <v>1</v>
      </c>
      <c r="F5" s="414">
        <v>0</v>
      </c>
      <c r="G5" s="414">
        <v>1</v>
      </c>
      <c r="H5" s="10">
        <v>1</v>
      </c>
      <c r="I5" s="422">
        <v>2</v>
      </c>
    </row>
    <row r="6" ht="27.95" customHeight="1" spans="2:9">
      <c r="B6" s="413" t="s">
        <v>44</v>
      </c>
      <c r="C6" s="10">
        <v>20</v>
      </c>
      <c r="D6" s="10">
        <v>0</v>
      </c>
      <c r="E6" s="10">
        <v>1</v>
      </c>
      <c r="F6" s="414">
        <v>1</v>
      </c>
      <c r="G6" s="414">
        <v>2</v>
      </c>
      <c r="H6" s="10">
        <v>2</v>
      </c>
      <c r="I6" s="422">
        <v>3</v>
      </c>
    </row>
    <row r="7" ht="27.95" customHeight="1" spans="2:9">
      <c r="B7" s="413" t="s">
        <v>45</v>
      </c>
      <c r="C7" s="10">
        <v>32</v>
      </c>
      <c r="D7" s="10">
        <v>0</v>
      </c>
      <c r="E7" s="10">
        <v>1</v>
      </c>
      <c r="F7" s="414">
        <v>2</v>
      </c>
      <c r="G7" s="414">
        <v>3</v>
      </c>
      <c r="H7" s="10">
        <v>3</v>
      </c>
      <c r="I7" s="422">
        <v>4</v>
      </c>
    </row>
    <row r="8" ht="27.95" customHeight="1" spans="2:9">
      <c r="B8" s="413" t="s">
        <v>46</v>
      </c>
      <c r="C8" s="10">
        <v>50</v>
      </c>
      <c r="D8" s="10">
        <v>1</v>
      </c>
      <c r="E8" s="10">
        <v>2</v>
      </c>
      <c r="F8" s="414">
        <v>3</v>
      </c>
      <c r="G8" s="414">
        <v>4</v>
      </c>
      <c r="H8" s="10">
        <v>5</v>
      </c>
      <c r="I8" s="422">
        <v>6</v>
      </c>
    </row>
    <row r="9" ht="27.95" customHeight="1" spans="2:9">
      <c r="B9" s="413" t="s">
        <v>47</v>
      </c>
      <c r="C9" s="10">
        <v>80</v>
      </c>
      <c r="D9" s="10">
        <v>2</v>
      </c>
      <c r="E9" s="10">
        <v>3</v>
      </c>
      <c r="F9" s="414">
        <v>5</v>
      </c>
      <c r="G9" s="414">
        <v>6</v>
      </c>
      <c r="H9" s="10">
        <v>7</v>
      </c>
      <c r="I9" s="422">
        <v>8</v>
      </c>
    </row>
    <row r="10" ht="27.95" customHeight="1" spans="2:9">
      <c r="B10" s="413" t="s">
        <v>48</v>
      </c>
      <c r="C10" s="10">
        <v>125</v>
      </c>
      <c r="D10" s="10">
        <v>3</v>
      </c>
      <c r="E10" s="10">
        <v>4</v>
      </c>
      <c r="F10" s="414">
        <v>7</v>
      </c>
      <c r="G10" s="414">
        <v>8</v>
      </c>
      <c r="H10" s="10">
        <v>10</v>
      </c>
      <c r="I10" s="422">
        <v>11</v>
      </c>
    </row>
    <row r="11" ht="27.95" customHeight="1" spans="2:9">
      <c r="B11" s="413" t="s">
        <v>49</v>
      </c>
      <c r="C11" s="10">
        <v>200</v>
      </c>
      <c r="D11" s="10">
        <v>5</v>
      </c>
      <c r="E11" s="10">
        <v>6</v>
      </c>
      <c r="F11" s="414">
        <v>10</v>
      </c>
      <c r="G11" s="414">
        <v>11</v>
      </c>
      <c r="H11" s="10">
        <v>14</v>
      </c>
      <c r="I11" s="422">
        <v>15</v>
      </c>
    </row>
    <row r="12" ht="27.95" customHeight="1" spans="2:9">
      <c r="B12" s="415" t="s">
        <v>50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51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28" customWidth="1"/>
    <col min="2" max="9" width="10.375" style="228"/>
    <col min="10" max="10" width="8.875" style="228" customWidth="1"/>
    <col min="11" max="11" width="12" style="228" customWidth="1"/>
    <col min="12" max="16384" width="10.375" style="228"/>
  </cols>
  <sheetData>
    <row r="1" ht="21" spans="1:11">
      <c r="A1" s="338" t="s">
        <v>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2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232" t="s">
        <v>57</v>
      </c>
      <c r="I2" s="305" t="s">
        <v>56</v>
      </c>
      <c r="J2" s="305"/>
      <c r="K2" s="306"/>
    </row>
    <row r="3" ht="14.25" spans="1:1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ht="18" customHeight="1" spans="1:11">
      <c r="A4" s="239" t="s">
        <v>61</v>
      </c>
      <c r="B4" s="240" t="s">
        <v>62</v>
      </c>
      <c r="C4" s="241"/>
      <c r="D4" s="239" t="s">
        <v>63</v>
      </c>
      <c r="E4" s="242"/>
      <c r="F4" s="243">
        <v>45657</v>
      </c>
      <c r="G4" s="244"/>
      <c r="H4" s="239" t="s">
        <v>64</v>
      </c>
      <c r="I4" s="242"/>
      <c r="J4" s="135" t="s">
        <v>65</v>
      </c>
      <c r="K4" s="136" t="s">
        <v>66</v>
      </c>
    </row>
    <row r="5" ht="14.25" spans="1:11">
      <c r="A5" s="245" t="s">
        <v>67</v>
      </c>
      <c r="B5" s="135" t="s">
        <v>68</v>
      </c>
      <c r="C5" s="136"/>
      <c r="D5" s="239" t="s">
        <v>69</v>
      </c>
      <c r="E5" s="242"/>
      <c r="F5" s="243">
        <v>45645</v>
      </c>
      <c r="G5" s="244"/>
      <c r="H5" s="239" t="s">
        <v>70</v>
      </c>
      <c r="I5" s="242"/>
      <c r="J5" s="135" t="s">
        <v>65</v>
      </c>
      <c r="K5" s="136" t="s">
        <v>66</v>
      </c>
    </row>
    <row r="6" ht="14.25" spans="1:11">
      <c r="A6" s="239" t="s">
        <v>71</v>
      </c>
      <c r="B6" s="246" t="s">
        <v>72</v>
      </c>
      <c r="C6" s="247">
        <v>6</v>
      </c>
      <c r="D6" s="245" t="s">
        <v>73</v>
      </c>
      <c r="E6" s="248"/>
      <c r="F6" s="243">
        <v>45301</v>
      </c>
      <c r="G6" s="244"/>
      <c r="H6" s="239" t="s">
        <v>74</v>
      </c>
      <c r="I6" s="242"/>
      <c r="J6" s="135" t="s">
        <v>65</v>
      </c>
      <c r="K6" s="136" t="s">
        <v>66</v>
      </c>
    </row>
    <row r="7" ht="14.25" spans="1:11">
      <c r="A7" s="239" t="s">
        <v>75</v>
      </c>
      <c r="B7" s="249">
        <v>17916</v>
      </c>
      <c r="C7" s="250"/>
      <c r="D7" s="245" t="s">
        <v>76</v>
      </c>
      <c r="E7" s="251"/>
      <c r="F7" s="243">
        <v>45306</v>
      </c>
      <c r="G7" s="244"/>
      <c r="H7" s="239" t="s">
        <v>77</v>
      </c>
      <c r="I7" s="242"/>
      <c r="J7" s="135" t="s">
        <v>65</v>
      </c>
      <c r="K7" s="136" t="s">
        <v>66</v>
      </c>
    </row>
    <row r="8" ht="15" spans="1:11">
      <c r="A8" s="252" t="s">
        <v>78</v>
      </c>
      <c r="B8" s="253" t="s">
        <v>79</v>
      </c>
      <c r="C8" s="254"/>
      <c r="D8" s="255" t="s">
        <v>80</v>
      </c>
      <c r="E8" s="256"/>
      <c r="F8" s="257">
        <v>45309</v>
      </c>
      <c r="G8" s="258"/>
      <c r="H8" s="255" t="s">
        <v>81</v>
      </c>
      <c r="I8" s="256"/>
      <c r="J8" s="275" t="s">
        <v>65</v>
      </c>
      <c r="K8" s="307" t="s">
        <v>66</v>
      </c>
    </row>
    <row r="9" ht="15" spans="1:11">
      <c r="A9" s="339" t="s">
        <v>82</v>
      </c>
      <c r="B9" s="340"/>
      <c r="C9" s="340"/>
      <c r="D9" s="341"/>
      <c r="E9" s="341"/>
      <c r="F9" s="341"/>
      <c r="G9" s="341"/>
      <c r="H9" s="341"/>
      <c r="I9" s="341"/>
      <c r="J9" s="341"/>
      <c r="K9" s="386"/>
    </row>
    <row r="10" ht="15" spans="1:11">
      <c r="A10" s="342" t="s">
        <v>83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87"/>
    </row>
    <row r="11" ht="14.25" spans="1:11">
      <c r="A11" s="344" t="s">
        <v>84</v>
      </c>
      <c r="B11" s="345" t="s">
        <v>85</v>
      </c>
      <c r="C11" s="346" t="s">
        <v>86</v>
      </c>
      <c r="D11" s="347"/>
      <c r="E11" s="348" t="s">
        <v>87</v>
      </c>
      <c r="F11" s="345" t="s">
        <v>85</v>
      </c>
      <c r="G11" s="346" t="s">
        <v>86</v>
      </c>
      <c r="H11" s="346" t="s">
        <v>88</v>
      </c>
      <c r="I11" s="348" t="s">
        <v>89</v>
      </c>
      <c r="J11" s="345" t="s">
        <v>85</v>
      </c>
      <c r="K11" s="388" t="s">
        <v>86</v>
      </c>
    </row>
    <row r="12" ht="14.25" spans="1:11">
      <c r="A12" s="245" t="s">
        <v>90</v>
      </c>
      <c r="B12" s="265" t="s">
        <v>85</v>
      </c>
      <c r="C12" s="135" t="s">
        <v>86</v>
      </c>
      <c r="D12" s="251"/>
      <c r="E12" s="248" t="s">
        <v>91</v>
      </c>
      <c r="F12" s="265" t="s">
        <v>85</v>
      </c>
      <c r="G12" s="135" t="s">
        <v>86</v>
      </c>
      <c r="H12" s="135" t="s">
        <v>88</v>
      </c>
      <c r="I12" s="248" t="s">
        <v>92</v>
      </c>
      <c r="J12" s="265" t="s">
        <v>85</v>
      </c>
      <c r="K12" s="136" t="s">
        <v>86</v>
      </c>
    </row>
    <row r="13" ht="14.25" spans="1:11">
      <c r="A13" s="245" t="s">
        <v>93</v>
      </c>
      <c r="B13" s="265" t="s">
        <v>85</v>
      </c>
      <c r="C13" s="135" t="s">
        <v>86</v>
      </c>
      <c r="D13" s="251"/>
      <c r="E13" s="248" t="s">
        <v>94</v>
      </c>
      <c r="F13" s="135" t="s">
        <v>95</v>
      </c>
      <c r="G13" s="135" t="s">
        <v>96</v>
      </c>
      <c r="H13" s="135" t="s">
        <v>88</v>
      </c>
      <c r="I13" s="248" t="s">
        <v>97</v>
      </c>
      <c r="J13" s="265" t="s">
        <v>85</v>
      </c>
      <c r="K13" s="136" t="s">
        <v>86</v>
      </c>
    </row>
    <row r="14" ht="1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09"/>
    </row>
    <row r="15" ht="15" spans="1:11">
      <c r="A15" s="342" t="s">
        <v>99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87"/>
    </row>
    <row r="16" ht="14.25" spans="1:11">
      <c r="A16" s="349" t="s">
        <v>100</v>
      </c>
      <c r="B16" s="346" t="s">
        <v>95</v>
      </c>
      <c r="C16" s="346" t="s">
        <v>96</v>
      </c>
      <c r="D16" s="350"/>
      <c r="E16" s="351" t="s">
        <v>101</v>
      </c>
      <c r="F16" s="346" t="s">
        <v>95</v>
      </c>
      <c r="G16" s="346" t="s">
        <v>96</v>
      </c>
      <c r="H16" s="352"/>
      <c r="I16" s="351" t="s">
        <v>102</v>
      </c>
      <c r="J16" s="346" t="s">
        <v>95</v>
      </c>
      <c r="K16" s="388" t="s">
        <v>96</v>
      </c>
    </row>
    <row r="17" customHeight="1" spans="1:22">
      <c r="A17" s="282" t="s">
        <v>103</v>
      </c>
      <c r="B17" s="135" t="s">
        <v>95</v>
      </c>
      <c r="C17" s="135" t="s">
        <v>96</v>
      </c>
      <c r="D17" s="353"/>
      <c r="E17" s="283" t="s">
        <v>104</v>
      </c>
      <c r="F17" s="135" t="s">
        <v>95</v>
      </c>
      <c r="G17" s="135" t="s">
        <v>96</v>
      </c>
      <c r="H17" s="354"/>
      <c r="I17" s="283" t="s">
        <v>105</v>
      </c>
      <c r="J17" s="135" t="s">
        <v>95</v>
      </c>
      <c r="K17" s="136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0"/>
    </row>
    <row r="19" s="337" customFormat="1" ht="18" customHeight="1" spans="1:11">
      <c r="A19" s="342" t="s">
        <v>107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87"/>
    </row>
    <row r="20" customHeight="1" spans="1:11">
      <c r="A20" s="357" t="s">
        <v>108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1"/>
    </row>
    <row r="21" ht="21.75" customHeight="1" spans="1:11">
      <c r="A21" s="359" t="s">
        <v>109</v>
      </c>
      <c r="B21" s="360"/>
      <c r="C21" s="360" t="s">
        <v>110</v>
      </c>
      <c r="D21" s="360" t="s">
        <v>111</v>
      </c>
      <c r="E21" s="360" t="s">
        <v>112</v>
      </c>
      <c r="F21" s="360" t="s">
        <v>113</v>
      </c>
      <c r="G21" s="360" t="s">
        <v>114</v>
      </c>
      <c r="H21" s="360" t="s">
        <v>115</v>
      </c>
      <c r="I21" s="360" t="s">
        <v>116</v>
      </c>
      <c r="J21" s="283"/>
      <c r="K21" s="317" t="s">
        <v>117</v>
      </c>
    </row>
    <row r="22" ht="23" customHeight="1" spans="1:11">
      <c r="A22" s="361" t="s">
        <v>118</v>
      </c>
      <c r="B22" s="362"/>
      <c r="C22" s="362"/>
      <c r="D22" s="362" t="s">
        <v>95</v>
      </c>
      <c r="E22" s="362" t="s">
        <v>95</v>
      </c>
      <c r="F22" s="362" t="s">
        <v>95</v>
      </c>
      <c r="G22" s="362" t="s">
        <v>95</v>
      </c>
      <c r="H22" s="362" t="s">
        <v>95</v>
      </c>
      <c r="I22" s="362" t="s">
        <v>95</v>
      </c>
      <c r="J22" s="362"/>
      <c r="K22" s="392"/>
    </row>
    <row r="23" ht="23" customHeight="1" spans="1:11">
      <c r="A23" s="361" t="s">
        <v>119</v>
      </c>
      <c r="B23" s="362"/>
      <c r="C23" s="362"/>
      <c r="D23" s="362" t="s">
        <v>95</v>
      </c>
      <c r="E23" s="362" t="s">
        <v>95</v>
      </c>
      <c r="F23" s="362" t="s">
        <v>95</v>
      </c>
      <c r="G23" s="362" t="s">
        <v>95</v>
      </c>
      <c r="H23" s="362" t="s">
        <v>95</v>
      </c>
      <c r="I23" s="362" t="s">
        <v>95</v>
      </c>
      <c r="J23" s="362"/>
      <c r="K23" s="393"/>
    </row>
    <row r="24" ht="23" customHeight="1" spans="1:11">
      <c r="A24" s="361" t="s">
        <v>120</v>
      </c>
      <c r="B24" s="362"/>
      <c r="C24" s="362"/>
      <c r="D24" s="362" t="s">
        <v>95</v>
      </c>
      <c r="E24" s="362" t="s">
        <v>95</v>
      </c>
      <c r="F24" s="362" t="s">
        <v>95</v>
      </c>
      <c r="G24" s="362" t="s">
        <v>95</v>
      </c>
      <c r="H24" s="362" t="s">
        <v>95</v>
      </c>
      <c r="I24" s="362" t="s">
        <v>95</v>
      </c>
      <c r="J24" s="362"/>
      <c r="K24" s="393"/>
    </row>
    <row r="25" ht="23" customHeight="1" spans="1:11">
      <c r="A25" s="361" t="s">
        <v>121</v>
      </c>
      <c r="B25" s="362"/>
      <c r="C25" s="362"/>
      <c r="D25" s="362" t="s">
        <v>95</v>
      </c>
      <c r="E25" s="362" t="s">
        <v>95</v>
      </c>
      <c r="F25" s="362" t="s">
        <v>95</v>
      </c>
      <c r="G25" s="362" t="s">
        <v>95</v>
      </c>
      <c r="H25" s="362" t="s">
        <v>95</v>
      </c>
      <c r="I25" s="362" t="s">
        <v>95</v>
      </c>
      <c r="J25" s="362"/>
      <c r="K25" s="393"/>
    </row>
    <row r="26" ht="23" customHeight="1" spans="1:11">
      <c r="A26" s="363"/>
      <c r="B26" s="362"/>
      <c r="C26" s="362"/>
      <c r="D26" s="362"/>
      <c r="E26" s="362"/>
      <c r="F26" s="362"/>
      <c r="G26" s="362"/>
      <c r="H26" s="362"/>
      <c r="I26" s="362"/>
      <c r="J26" s="362"/>
      <c r="K26" s="393"/>
    </row>
    <row r="27" ht="18" customHeight="1" spans="1:11">
      <c r="A27" s="364" t="s">
        <v>122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94"/>
    </row>
    <row r="28" ht="18.75" customHeight="1" spans="1:1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95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6"/>
    </row>
    <row r="30" ht="18" customHeight="1" spans="1:11">
      <c r="A30" s="364" t="s">
        <v>123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94"/>
    </row>
    <row r="31" ht="14.25" spans="1:11">
      <c r="A31" s="370" t="s">
        <v>124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97"/>
    </row>
    <row r="32" ht="15" spans="1:11">
      <c r="A32" s="143" t="s">
        <v>125</v>
      </c>
      <c r="B32" s="144"/>
      <c r="C32" s="135" t="s">
        <v>65</v>
      </c>
      <c r="D32" s="135" t="s">
        <v>66</v>
      </c>
      <c r="E32" s="372" t="s">
        <v>126</v>
      </c>
      <c r="F32" s="373"/>
      <c r="G32" s="373"/>
      <c r="H32" s="373"/>
      <c r="I32" s="373"/>
      <c r="J32" s="373"/>
      <c r="K32" s="398"/>
    </row>
    <row r="33" ht="15" spans="1:11">
      <c r="A33" s="374" t="s">
        <v>127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</row>
    <row r="34" ht="21" customHeight="1" spans="1:11">
      <c r="A34" s="375" t="s">
        <v>128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99"/>
    </row>
    <row r="35" ht="21" customHeight="1" spans="1:11">
      <c r="A35" s="290" t="s">
        <v>129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21" customHeight="1" spans="1:11">
      <c r="A36" s="290" t="s">
        <v>130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5" spans="1:11">
      <c r="A41" s="285" t="s">
        <v>131</v>
      </c>
      <c r="B41" s="286"/>
      <c r="C41" s="286"/>
      <c r="D41" s="286"/>
      <c r="E41" s="286"/>
      <c r="F41" s="286"/>
      <c r="G41" s="286"/>
      <c r="H41" s="286"/>
      <c r="I41" s="286"/>
      <c r="J41" s="286"/>
      <c r="K41" s="318"/>
    </row>
    <row r="42" ht="15" spans="1:11">
      <c r="A42" s="342" t="s">
        <v>132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87"/>
    </row>
    <row r="43" ht="14.25" spans="1:11">
      <c r="A43" s="349" t="s">
        <v>133</v>
      </c>
      <c r="B43" s="346" t="s">
        <v>95</v>
      </c>
      <c r="C43" s="346" t="s">
        <v>96</v>
      </c>
      <c r="D43" s="346" t="s">
        <v>88</v>
      </c>
      <c r="E43" s="351" t="s">
        <v>134</v>
      </c>
      <c r="F43" s="346" t="s">
        <v>95</v>
      </c>
      <c r="G43" s="346" t="s">
        <v>96</v>
      </c>
      <c r="H43" s="346" t="s">
        <v>88</v>
      </c>
      <c r="I43" s="351" t="s">
        <v>135</v>
      </c>
      <c r="J43" s="346" t="s">
        <v>95</v>
      </c>
      <c r="K43" s="388" t="s">
        <v>96</v>
      </c>
    </row>
    <row r="44" ht="14.25" spans="1:11">
      <c r="A44" s="282" t="s">
        <v>87</v>
      </c>
      <c r="B44" s="135" t="s">
        <v>95</v>
      </c>
      <c r="C44" s="135" t="s">
        <v>96</v>
      </c>
      <c r="D44" s="135" t="s">
        <v>88</v>
      </c>
      <c r="E44" s="283" t="s">
        <v>94</v>
      </c>
      <c r="F44" s="135" t="s">
        <v>95</v>
      </c>
      <c r="G44" s="135" t="s">
        <v>96</v>
      </c>
      <c r="H44" s="135" t="s">
        <v>88</v>
      </c>
      <c r="I44" s="283" t="s">
        <v>105</v>
      </c>
      <c r="J44" s="135" t="s">
        <v>95</v>
      </c>
      <c r="K44" s="136" t="s">
        <v>96</v>
      </c>
    </row>
    <row r="45" ht="15" spans="1:11">
      <c r="A45" s="255" t="s">
        <v>98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309"/>
    </row>
    <row r="46" ht="15" spans="1:11">
      <c r="A46" s="374" t="s">
        <v>136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</row>
    <row r="47" ht="15" spans="1:1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399"/>
    </row>
    <row r="48" ht="15" spans="1:11">
      <c r="A48" s="377" t="s">
        <v>137</v>
      </c>
      <c r="B48" s="378" t="s">
        <v>138</v>
      </c>
      <c r="C48" s="378"/>
      <c r="D48" s="379" t="s">
        <v>139</v>
      </c>
      <c r="E48" s="380" t="s">
        <v>140</v>
      </c>
      <c r="F48" s="381" t="s">
        <v>141</v>
      </c>
      <c r="G48" s="382">
        <v>45646</v>
      </c>
      <c r="H48" s="383" t="s">
        <v>142</v>
      </c>
      <c r="I48" s="400"/>
      <c r="J48" s="401" t="s">
        <v>143</v>
      </c>
      <c r="K48" s="402"/>
    </row>
    <row r="49" ht="15" spans="1:11">
      <c r="A49" s="374" t="s">
        <v>144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</row>
    <row r="50" ht="15" spans="1:11">
      <c r="A50" s="384" t="s">
        <v>145</v>
      </c>
      <c r="B50" s="385"/>
      <c r="C50" s="385"/>
      <c r="D50" s="385"/>
      <c r="E50" s="385"/>
      <c r="F50" s="385"/>
      <c r="G50" s="385"/>
      <c r="H50" s="385"/>
      <c r="I50" s="385"/>
      <c r="J50" s="385"/>
      <c r="K50" s="403"/>
    </row>
    <row r="51" ht="15" spans="1:11">
      <c r="A51" s="377" t="s">
        <v>137</v>
      </c>
      <c r="B51" s="378" t="s">
        <v>138</v>
      </c>
      <c r="C51" s="378"/>
      <c r="D51" s="379" t="s">
        <v>139</v>
      </c>
      <c r="E51" s="380" t="s">
        <v>140</v>
      </c>
      <c r="F51" s="381" t="s">
        <v>141</v>
      </c>
      <c r="G51" s="382">
        <v>45646</v>
      </c>
      <c r="H51" s="383" t="s">
        <v>142</v>
      </c>
      <c r="I51" s="400"/>
      <c r="J51" s="401" t="s">
        <v>143</v>
      </c>
      <c r="K51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N13" sqref="N13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7" customWidth="1"/>
    <col min="18" max="255" width="9" style="75"/>
    <col min="256" max="16384" width="9" style="78"/>
  </cols>
  <sheetData>
    <row r="1" s="75" customFormat="1" ht="29" customHeight="1" spans="1:258">
      <c r="A1" s="219" t="s">
        <v>146</v>
      </c>
      <c r="B1" s="219"/>
      <c r="C1" s="221"/>
      <c r="D1" s="221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332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333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334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11" t="s">
        <v>150</v>
      </c>
      <c r="J4" s="112"/>
      <c r="K4" s="329"/>
      <c r="L4" s="330"/>
      <c r="M4" s="331" t="s">
        <v>121</v>
      </c>
      <c r="N4" s="331" t="s">
        <v>121</v>
      </c>
      <c r="O4" s="331"/>
      <c r="P4" s="331"/>
      <c r="Q4" s="335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11"/>
      <c r="J5" s="115"/>
      <c r="K5" s="116"/>
      <c r="L5" s="117"/>
      <c r="M5" s="118" t="s">
        <v>158</v>
      </c>
      <c r="N5" s="118" t="s">
        <v>159</v>
      </c>
      <c r="O5" s="118"/>
      <c r="P5" s="118"/>
      <c r="Q5" s="336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13" t="s">
        <v>161</v>
      </c>
      <c r="J6" s="115"/>
      <c r="K6" s="116"/>
      <c r="L6" s="116"/>
      <c r="M6" s="116" t="s">
        <v>162</v>
      </c>
      <c r="N6" s="116"/>
      <c r="O6" s="116"/>
      <c r="P6" s="116"/>
      <c r="Q6" s="119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213" t="s">
        <v>161</v>
      </c>
      <c r="J7" s="115"/>
      <c r="K7" s="116"/>
      <c r="L7" s="116"/>
      <c r="M7" s="116" t="s">
        <v>164</v>
      </c>
      <c r="N7" s="116"/>
      <c r="O7" s="116"/>
      <c r="P7" s="116"/>
      <c r="Q7" s="119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213" t="s">
        <v>161</v>
      </c>
      <c r="J8" s="115"/>
      <c r="K8" s="116"/>
      <c r="L8" s="116"/>
      <c r="M8" s="116" t="s">
        <v>166</v>
      </c>
      <c r="N8" s="116"/>
      <c r="O8" s="116"/>
      <c r="P8" s="116"/>
      <c r="Q8" s="119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213" t="s">
        <v>168</v>
      </c>
      <c r="J9" s="115"/>
      <c r="K9" s="116"/>
      <c r="L9" s="116"/>
      <c r="M9" s="116" t="s">
        <v>169</v>
      </c>
      <c r="N9" s="116"/>
      <c r="O9" s="116"/>
      <c r="P9" s="116"/>
      <c r="Q9" s="119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213" t="s">
        <v>168</v>
      </c>
      <c r="J10" s="115"/>
      <c r="K10" s="116"/>
      <c r="L10" s="116"/>
      <c r="M10" s="116" t="s">
        <v>171</v>
      </c>
      <c r="N10" s="116"/>
      <c r="O10" s="116"/>
      <c r="P10" s="116"/>
      <c r="Q10" s="11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213" t="s">
        <v>173</v>
      </c>
      <c r="J11" s="115"/>
      <c r="K11" s="116"/>
      <c r="L11" s="116"/>
      <c r="M11" s="116" t="s">
        <v>164</v>
      </c>
      <c r="N11" s="116"/>
      <c r="O11" s="116"/>
      <c r="P11" s="116"/>
      <c r="Q11" s="119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213" t="s">
        <v>168</v>
      </c>
      <c r="J12" s="115"/>
      <c r="K12" s="116"/>
      <c r="L12" s="116"/>
      <c r="M12" s="116" t="s">
        <v>162</v>
      </c>
      <c r="N12" s="116"/>
      <c r="O12" s="116"/>
      <c r="P12" s="116"/>
      <c r="Q12" s="119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213">
        <v>0</v>
      </c>
      <c r="J13" s="115"/>
      <c r="K13" s="116"/>
      <c r="L13" s="116"/>
      <c r="M13" s="116" t="s">
        <v>171</v>
      </c>
      <c r="N13" s="116"/>
      <c r="O13" s="116"/>
      <c r="P13" s="116"/>
      <c r="Q13" s="11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214"/>
      <c r="J14" s="115"/>
      <c r="K14" s="116"/>
      <c r="L14" s="116"/>
      <c r="M14" s="116" t="s">
        <v>162</v>
      </c>
      <c r="N14" s="116"/>
      <c r="O14" s="116"/>
      <c r="P14" s="116"/>
      <c r="Q14" s="119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177</v>
      </c>
      <c r="B15" s="96">
        <f>C15-0</f>
        <v>-0.4</v>
      </c>
      <c r="C15" s="96">
        <f>D15-0.4</f>
        <v>-0.4</v>
      </c>
      <c r="D15" s="97">
        <v>0</v>
      </c>
      <c r="E15" s="96">
        <f>D15+0.4</f>
        <v>0.4</v>
      </c>
      <c r="F15" s="96">
        <f>E15+0.4</f>
        <v>0.8</v>
      </c>
      <c r="G15" s="96">
        <f>F15+0.6</f>
        <v>1.4</v>
      </c>
      <c r="H15" s="96">
        <f>G15+0.6</f>
        <v>2</v>
      </c>
      <c r="I15" s="214"/>
      <c r="J15" s="115"/>
      <c r="K15" s="116"/>
      <c r="L15" s="116"/>
      <c r="M15" s="116" t="s">
        <v>169</v>
      </c>
      <c r="N15" s="116"/>
      <c r="O15" s="116"/>
      <c r="P15" s="116"/>
      <c r="Q15" s="119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5" t="s">
        <v>178</v>
      </c>
      <c r="B16" s="96">
        <f>C16-0</f>
        <v>-0.2</v>
      </c>
      <c r="C16" s="96">
        <f>D16-0.2</f>
        <v>-0.2</v>
      </c>
      <c r="D16" s="97">
        <v>0</v>
      </c>
      <c r="E16" s="96">
        <f>D16+0.2</f>
        <v>0.2</v>
      </c>
      <c r="F16" s="96">
        <f>E16+0.2</f>
        <v>0.4</v>
      </c>
      <c r="G16" s="96">
        <f>F16+0.25</f>
        <v>0.65</v>
      </c>
      <c r="H16" s="96">
        <f>G16+0.25</f>
        <v>0.9</v>
      </c>
      <c r="I16" s="214"/>
      <c r="J16" s="115"/>
      <c r="K16" s="116"/>
      <c r="L16" s="116"/>
      <c r="M16" s="116"/>
      <c r="N16" s="116"/>
      <c r="O16" s="116"/>
      <c r="P16" s="116"/>
      <c r="Q16" s="11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5" t="s">
        <v>179</v>
      </c>
      <c r="B17" s="96">
        <f>C17</f>
        <v>1.3</v>
      </c>
      <c r="C17" s="96">
        <f>D17</f>
        <v>1.3</v>
      </c>
      <c r="D17" s="97">
        <v>1.3</v>
      </c>
      <c r="E17" s="96">
        <f t="shared" ref="E17:H17" si="5">D17</f>
        <v>1.3</v>
      </c>
      <c r="F17" s="96">
        <f t="shared" si="5"/>
        <v>1.3</v>
      </c>
      <c r="G17" s="96">
        <f t="shared" si="5"/>
        <v>1.3</v>
      </c>
      <c r="H17" s="96">
        <f t="shared" si="5"/>
        <v>1.3</v>
      </c>
      <c r="I17" s="215"/>
      <c r="J17" s="115"/>
      <c r="K17" s="116"/>
      <c r="L17" s="116"/>
      <c r="M17" s="116"/>
      <c r="N17" s="116"/>
      <c r="O17" s="116"/>
      <c r="P17" s="116"/>
      <c r="Q17" s="119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99"/>
      <c r="B18" s="100"/>
      <c r="C18" s="100"/>
      <c r="D18" s="101"/>
      <c r="E18" s="100"/>
      <c r="F18" s="100"/>
      <c r="G18" s="100"/>
      <c r="H18" s="100"/>
      <c r="I18" s="216"/>
      <c r="J18" s="115"/>
      <c r="K18" s="116"/>
      <c r="L18" s="116"/>
      <c r="M18" s="116"/>
      <c r="N18" s="116"/>
      <c r="O18" s="116"/>
      <c r="P18" s="116"/>
      <c r="Q18" s="119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2"/>
      <c r="B19" s="103"/>
      <c r="C19" s="103"/>
      <c r="D19" s="103"/>
      <c r="E19" s="104"/>
      <c r="F19" s="103"/>
      <c r="G19" s="103"/>
      <c r="H19" s="103"/>
      <c r="I19" s="103"/>
      <c r="J19" s="120"/>
      <c r="K19" s="121"/>
      <c r="L19" s="121"/>
      <c r="M19" s="122"/>
      <c r="N19" s="121"/>
      <c r="O19" s="121"/>
      <c r="P19" s="122"/>
      <c r="Q19" s="21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6"/>
      <c r="B20" s="326"/>
      <c r="C20" s="327"/>
      <c r="D20" s="327"/>
      <c r="E20" s="328"/>
      <c r="F20" s="327"/>
      <c r="G20" s="327"/>
      <c r="H20" s="327"/>
      <c r="I20" s="327"/>
      <c r="Q20" s="332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5" t="s">
        <v>180</v>
      </c>
      <c r="B21" s="105"/>
      <c r="C21" s="106"/>
      <c r="D21" s="106"/>
      <c r="Q21" s="332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3" t="s">
        <v>181</v>
      </c>
      <c r="L22" s="225">
        <v>45646</v>
      </c>
      <c r="M22" s="123" t="s">
        <v>182</v>
      </c>
      <c r="N22" s="123" t="s">
        <v>140</v>
      </c>
      <c r="O22" s="123" t="s">
        <v>183</v>
      </c>
      <c r="P22" s="75" t="s">
        <v>143</v>
      </c>
      <c r="Q22" s="332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6"/>
    </sheetView>
  </sheetViews>
  <sheetFormatPr defaultColWidth="10" defaultRowHeight="16.5" customHeight="1"/>
  <cols>
    <col min="1" max="1" width="10.875" style="228" customWidth="1"/>
    <col min="2" max="16384" width="10" style="228"/>
  </cols>
  <sheetData>
    <row r="1" ht="22.5" customHeight="1" spans="1:11">
      <c r="A1" s="129" t="s">
        <v>184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7.25" customHeight="1" spans="1:11">
      <c r="A2" s="22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232" t="s">
        <v>57</v>
      </c>
      <c r="I2" s="305" t="s">
        <v>56</v>
      </c>
      <c r="J2" s="305"/>
      <c r="K2" s="306"/>
    </row>
    <row r="3" customHeight="1" spans="1:1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customHeight="1" spans="1:11">
      <c r="A4" s="239" t="s">
        <v>61</v>
      </c>
      <c r="B4" s="240" t="s">
        <v>62</v>
      </c>
      <c r="C4" s="241"/>
      <c r="D4" s="239" t="s">
        <v>63</v>
      </c>
      <c r="E4" s="242"/>
      <c r="F4" s="243">
        <v>45657</v>
      </c>
      <c r="G4" s="244"/>
      <c r="H4" s="239" t="s">
        <v>64</v>
      </c>
      <c r="I4" s="242"/>
      <c r="J4" s="135" t="s">
        <v>65</v>
      </c>
      <c r="K4" s="136" t="s">
        <v>66</v>
      </c>
    </row>
    <row r="5" customHeight="1" spans="1:11">
      <c r="A5" s="245" t="s">
        <v>67</v>
      </c>
      <c r="B5" s="135" t="s">
        <v>68</v>
      </c>
      <c r="C5" s="136"/>
      <c r="D5" s="239" t="s">
        <v>69</v>
      </c>
      <c r="E5" s="242"/>
      <c r="F5" s="243">
        <v>45645</v>
      </c>
      <c r="G5" s="244"/>
      <c r="H5" s="239" t="s">
        <v>70</v>
      </c>
      <c r="I5" s="242"/>
      <c r="J5" s="135" t="s">
        <v>65</v>
      </c>
      <c r="K5" s="136" t="s">
        <v>66</v>
      </c>
    </row>
    <row r="6" customHeight="1" spans="1:11">
      <c r="A6" s="239" t="s">
        <v>71</v>
      </c>
      <c r="B6" s="246" t="s">
        <v>72</v>
      </c>
      <c r="C6" s="247">
        <v>6</v>
      </c>
      <c r="D6" s="245" t="s">
        <v>73</v>
      </c>
      <c r="E6" s="248"/>
      <c r="F6" s="243">
        <v>45301</v>
      </c>
      <c r="G6" s="244"/>
      <c r="H6" s="239" t="s">
        <v>74</v>
      </c>
      <c r="I6" s="242"/>
      <c r="J6" s="135" t="s">
        <v>65</v>
      </c>
      <c r="K6" s="136" t="s">
        <v>66</v>
      </c>
    </row>
    <row r="7" customHeight="1" spans="1:11">
      <c r="A7" s="239" t="s">
        <v>75</v>
      </c>
      <c r="B7" s="249">
        <v>17916</v>
      </c>
      <c r="C7" s="250"/>
      <c r="D7" s="245" t="s">
        <v>76</v>
      </c>
      <c r="E7" s="251"/>
      <c r="F7" s="243">
        <v>45306</v>
      </c>
      <c r="G7" s="244"/>
      <c r="H7" s="239" t="s">
        <v>77</v>
      </c>
      <c r="I7" s="242"/>
      <c r="J7" s="135" t="s">
        <v>65</v>
      </c>
      <c r="K7" s="136" t="s">
        <v>66</v>
      </c>
    </row>
    <row r="8" customHeight="1" spans="1:16">
      <c r="A8" s="252" t="s">
        <v>78</v>
      </c>
      <c r="B8" s="253" t="s">
        <v>79</v>
      </c>
      <c r="C8" s="254"/>
      <c r="D8" s="255" t="s">
        <v>80</v>
      </c>
      <c r="E8" s="256"/>
      <c r="F8" s="257">
        <v>45309</v>
      </c>
      <c r="G8" s="258"/>
      <c r="H8" s="255" t="s">
        <v>81</v>
      </c>
      <c r="I8" s="256"/>
      <c r="J8" s="275" t="s">
        <v>65</v>
      </c>
      <c r="K8" s="307" t="s">
        <v>66</v>
      </c>
      <c r="P8" s="188" t="s">
        <v>185</v>
      </c>
    </row>
    <row r="9" customHeight="1" spans="1:11">
      <c r="A9" s="259" t="s">
        <v>186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84</v>
      </c>
      <c r="B10" s="261" t="s">
        <v>85</v>
      </c>
      <c r="C10" s="262" t="s">
        <v>86</v>
      </c>
      <c r="D10" s="263"/>
      <c r="E10" s="264" t="s">
        <v>89</v>
      </c>
      <c r="F10" s="261" t="s">
        <v>85</v>
      </c>
      <c r="G10" s="262" t="s">
        <v>86</v>
      </c>
      <c r="H10" s="261"/>
      <c r="I10" s="264" t="s">
        <v>87</v>
      </c>
      <c r="J10" s="261" t="s">
        <v>85</v>
      </c>
      <c r="K10" s="308" t="s">
        <v>86</v>
      </c>
    </row>
    <row r="11" customHeight="1" spans="1:11">
      <c r="A11" s="245" t="s">
        <v>90</v>
      </c>
      <c r="B11" s="265" t="s">
        <v>85</v>
      </c>
      <c r="C11" s="135" t="s">
        <v>86</v>
      </c>
      <c r="D11" s="251"/>
      <c r="E11" s="248" t="s">
        <v>92</v>
      </c>
      <c r="F11" s="265" t="s">
        <v>85</v>
      </c>
      <c r="G11" s="135" t="s">
        <v>86</v>
      </c>
      <c r="H11" s="265"/>
      <c r="I11" s="248" t="s">
        <v>97</v>
      </c>
      <c r="J11" s="265" t="s">
        <v>85</v>
      </c>
      <c r="K11" s="136" t="s">
        <v>86</v>
      </c>
    </row>
    <row r="12" customHeight="1" spans="1:11">
      <c r="A12" s="255" t="s">
        <v>126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09"/>
    </row>
    <row r="13" customHeight="1" spans="1:11">
      <c r="A13" s="266" t="s">
        <v>187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188</v>
      </c>
      <c r="B14" s="268"/>
      <c r="C14" s="268"/>
      <c r="D14" s="268"/>
      <c r="E14" s="268"/>
      <c r="F14" s="268"/>
      <c r="G14" s="268"/>
      <c r="H14" s="269"/>
      <c r="I14" s="310"/>
      <c r="J14" s="310"/>
      <c r="K14" s="311"/>
    </row>
    <row r="15" customHeight="1" spans="1:11">
      <c r="A15" s="270"/>
      <c r="B15" s="271"/>
      <c r="C15" s="271"/>
      <c r="D15" s="272"/>
      <c r="E15" s="273"/>
      <c r="F15" s="271"/>
      <c r="G15" s="271"/>
      <c r="H15" s="272"/>
      <c r="I15" s="312"/>
      <c r="J15" s="313"/>
      <c r="K15" s="314"/>
    </row>
    <row r="16" customHeight="1" spans="1:1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307"/>
    </row>
    <row r="17" customHeight="1" spans="1:11">
      <c r="A17" s="266" t="s">
        <v>189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6" t="s">
        <v>190</v>
      </c>
      <c r="B18" s="277"/>
      <c r="C18" s="277"/>
      <c r="D18" s="277"/>
      <c r="E18" s="277"/>
      <c r="F18" s="277"/>
      <c r="G18" s="277"/>
      <c r="H18" s="277"/>
      <c r="I18" s="310"/>
      <c r="J18" s="310"/>
      <c r="K18" s="311"/>
    </row>
    <row r="19" customHeight="1" spans="1:11">
      <c r="A19" s="270"/>
      <c r="B19" s="271"/>
      <c r="C19" s="271"/>
      <c r="D19" s="272"/>
      <c r="E19" s="273"/>
      <c r="F19" s="271"/>
      <c r="G19" s="271"/>
      <c r="H19" s="272"/>
      <c r="I19" s="312"/>
      <c r="J19" s="313"/>
      <c r="K19" s="314"/>
    </row>
    <row r="20" customHeight="1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07"/>
    </row>
    <row r="21" customHeight="1" spans="1:11">
      <c r="A21" s="278" t="s">
        <v>123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30" t="s">
        <v>124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92"/>
    </row>
    <row r="23" customHeight="1" spans="1:11">
      <c r="A23" s="143" t="s">
        <v>125</v>
      </c>
      <c r="B23" s="144"/>
      <c r="C23" s="135" t="s">
        <v>65</v>
      </c>
      <c r="D23" s="135" t="s">
        <v>66</v>
      </c>
      <c r="E23" s="142"/>
      <c r="F23" s="142"/>
      <c r="G23" s="142"/>
      <c r="H23" s="142"/>
      <c r="I23" s="142"/>
      <c r="J23" s="142"/>
      <c r="K23" s="185"/>
    </row>
    <row r="24" customHeight="1" spans="1:11">
      <c r="A24" s="279" t="s">
        <v>191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315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6"/>
    </row>
    <row r="26" customHeight="1" spans="1:11">
      <c r="A26" s="259" t="s">
        <v>132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3" t="s">
        <v>133</v>
      </c>
      <c r="B27" s="262" t="s">
        <v>95</v>
      </c>
      <c r="C27" s="262" t="s">
        <v>96</v>
      </c>
      <c r="D27" s="262" t="s">
        <v>88</v>
      </c>
      <c r="E27" s="234" t="s">
        <v>134</v>
      </c>
      <c r="F27" s="262" t="s">
        <v>95</v>
      </c>
      <c r="G27" s="262" t="s">
        <v>96</v>
      </c>
      <c r="H27" s="262" t="s">
        <v>88</v>
      </c>
      <c r="I27" s="234" t="s">
        <v>135</v>
      </c>
      <c r="J27" s="262" t="s">
        <v>95</v>
      </c>
      <c r="K27" s="308" t="s">
        <v>96</v>
      </c>
    </row>
    <row r="28" customHeight="1" spans="1:11">
      <c r="A28" s="282" t="s">
        <v>87</v>
      </c>
      <c r="B28" s="135" t="s">
        <v>95</v>
      </c>
      <c r="C28" s="135" t="s">
        <v>96</v>
      </c>
      <c r="D28" s="135" t="s">
        <v>88</v>
      </c>
      <c r="E28" s="283" t="s">
        <v>94</v>
      </c>
      <c r="F28" s="135" t="s">
        <v>95</v>
      </c>
      <c r="G28" s="135" t="s">
        <v>96</v>
      </c>
      <c r="H28" s="135" t="s">
        <v>88</v>
      </c>
      <c r="I28" s="283" t="s">
        <v>105</v>
      </c>
      <c r="J28" s="135" t="s">
        <v>95</v>
      </c>
      <c r="K28" s="136" t="s">
        <v>96</v>
      </c>
    </row>
    <row r="29" customHeight="1" spans="1:11">
      <c r="A29" s="239" t="s">
        <v>98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7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8"/>
    </row>
    <row r="31" customHeight="1" spans="1:11">
      <c r="A31" s="287" t="s">
        <v>192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21" customHeigh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21" customHeight="1" spans="1:1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320"/>
    </row>
    <row r="34" ht="21" customHeight="1" spans="1:1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20"/>
    </row>
    <row r="35" ht="21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21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21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21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21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21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21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21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7.25" customHeight="1" spans="1:11">
      <c r="A43" s="285" t="s">
        <v>131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customHeight="1" spans="1:11">
      <c r="A44" s="287" t="s">
        <v>193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126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1"/>
    </row>
    <row r="46" ht="18" customHeight="1" spans="1:11">
      <c r="A46" s="292" t="s">
        <v>194</v>
      </c>
      <c r="B46" s="293"/>
      <c r="C46" s="293"/>
      <c r="D46" s="293"/>
      <c r="E46" s="293"/>
      <c r="F46" s="293"/>
      <c r="G46" s="293"/>
      <c r="H46" s="293"/>
      <c r="I46" s="293"/>
      <c r="J46" s="293"/>
      <c r="K46" s="321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6"/>
    </row>
    <row r="48" ht="21" customHeight="1" spans="1:11">
      <c r="A48" s="294" t="s">
        <v>137</v>
      </c>
      <c r="B48" s="295" t="s">
        <v>138</v>
      </c>
      <c r="C48" s="295"/>
      <c r="D48" s="296" t="s">
        <v>139</v>
      </c>
      <c r="E48" s="296" t="s">
        <v>140</v>
      </c>
      <c r="F48" s="296" t="s">
        <v>141</v>
      </c>
      <c r="G48" s="297">
        <v>45616</v>
      </c>
      <c r="H48" s="298" t="s">
        <v>142</v>
      </c>
      <c r="I48" s="298"/>
      <c r="J48" s="295" t="s">
        <v>143</v>
      </c>
      <c r="K48" s="322"/>
    </row>
    <row r="49" customHeight="1" spans="1:11">
      <c r="A49" s="299" t="s">
        <v>144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3"/>
    </row>
    <row r="50" customHeight="1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4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5"/>
    </row>
    <row r="52" ht="21" customHeight="1" spans="1:11">
      <c r="A52" s="294" t="s">
        <v>137</v>
      </c>
      <c r="B52" s="295" t="s">
        <v>138</v>
      </c>
      <c r="C52" s="295"/>
      <c r="D52" s="296" t="s">
        <v>139</v>
      </c>
      <c r="E52" s="296" t="s">
        <v>140</v>
      </c>
      <c r="F52" s="296" t="s">
        <v>141</v>
      </c>
      <c r="G52" s="297">
        <v>45616</v>
      </c>
      <c r="H52" s="298" t="s">
        <v>142</v>
      </c>
      <c r="I52" s="298"/>
      <c r="J52" s="295" t="s">
        <v>143</v>
      </c>
      <c r="K52" s="32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A15" sqref="$A15:$XFD1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8" customWidth="1"/>
    <col min="17" max="247" width="9" style="75"/>
    <col min="248" max="16384" width="9" style="78"/>
  </cols>
  <sheetData>
    <row r="1" s="75" customFormat="1" ht="29" customHeight="1" spans="1:250">
      <c r="A1" s="219" t="s">
        <v>146</v>
      </c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3"/>
      <c r="O1" s="223"/>
      <c r="P1" s="223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209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210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11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12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11"/>
      <c r="J5" s="115"/>
      <c r="K5" s="116" t="s">
        <v>121</v>
      </c>
      <c r="L5" s="117" t="s">
        <v>120</v>
      </c>
      <c r="M5" s="118" t="s">
        <v>195</v>
      </c>
      <c r="N5" s="116" t="s">
        <v>121</v>
      </c>
      <c r="O5" s="117" t="s">
        <v>120</v>
      </c>
      <c r="P5" s="224" t="s">
        <v>195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13" t="s">
        <v>161</v>
      </c>
      <c r="J6" s="115"/>
      <c r="K6" s="116"/>
      <c r="L6" s="116"/>
      <c r="M6" s="116"/>
      <c r="N6" s="116"/>
      <c r="O6" s="116"/>
      <c r="P6" s="119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213" t="s">
        <v>161</v>
      </c>
      <c r="J7" s="115"/>
      <c r="K7" s="116"/>
      <c r="L7" s="116"/>
      <c r="M7" s="116"/>
      <c r="N7" s="116"/>
      <c r="O7" s="116"/>
      <c r="P7" s="119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213" t="s">
        <v>161</v>
      </c>
      <c r="J8" s="115"/>
      <c r="K8" s="116"/>
      <c r="L8" s="116"/>
      <c r="M8" s="116"/>
      <c r="N8" s="116"/>
      <c r="O8" s="116"/>
      <c r="P8" s="119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213" t="s">
        <v>168</v>
      </c>
      <c r="J9" s="115"/>
      <c r="K9" s="116"/>
      <c r="L9" s="116"/>
      <c r="M9" s="116"/>
      <c r="N9" s="116"/>
      <c r="O9" s="116"/>
      <c r="P9" s="119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213" t="s">
        <v>168</v>
      </c>
      <c r="J10" s="115"/>
      <c r="K10" s="116"/>
      <c r="L10" s="116"/>
      <c r="M10" s="116"/>
      <c r="N10" s="116"/>
      <c r="O10" s="116"/>
      <c r="P10" s="119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213" t="s">
        <v>173</v>
      </c>
      <c r="J11" s="115"/>
      <c r="K11" s="116"/>
      <c r="L11" s="116"/>
      <c r="M11" s="116"/>
      <c r="N11" s="116"/>
      <c r="O11" s="116"/>
      <c r="P11" s="119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213" t="s">
        <v>168</v>
      </c>
      <c r="J12" s="115"/>
      <c r="K12" s="116"/>
      <c r="L12" s="116"/>
      <c r="M12" s="116"/>
      <c r="N12" s="116"/>
      <c r="O12" s="116"/>
      <c r="P12" s="119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213">
        <v>0</v>
      </c>
      <c r="J13" s="115"/>
      <c r="K13" s="116"/>
      <c r="L13" s="116"/>
      <c r="M13" s="116"/>
      <c r="N13" s="116"/>
      <c r="O13" s="116"/>
      <c r="P13" s="119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214"/>
      <c r="J14" s="115"/>
      <c r="K14" s="116"/>
      <c r="L14" s="116"/>
      <c r="M14" s="116"/>
      <c r="N14" s="116"/>
      <c r="O14" s="116"/>
      <c r="P14" s="119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215"/>
      <c r="J15" s="115"/>
      <c r="K15" s="116"/>
      <c r="L15" s="116"/>
      <c r="M15" s="116"/>
      <c r="N15" s="116"/>
      <c r="O15" s="116"/>
      <c r="P15" s="119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18" spans="1:250">
      <c r="A16" s="99"/>
      <c r="B16" s="100"/>
      <c r="C16" s="100"/>
      <c r="D16" s="101"/>
      <c r="E16" s="100"/>
      <c r="F16" s="100"/>
      <c r="G16" s="100"/>
      <c r="H16" s="100"/>
      <c r="I16" s="216"/>
      <c r="J16" s="115"/>
      <c r="K16" s="116"/>
      <c r="L16" s="116"/>
      <c r="M16" s="116"/>
      <c r="N16" s="116"/>
      <c r="O16" s="116"/>
      <c r="P16" s="119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17.25" spans="1:250">
      <c r="A17" s="102"/>
      <c r="B17" s="103"/>
      <c r="C17" s="103"/>
      <c r="D17" s="103"/>
      <c r="E17" s="104"/>
      <c r="F17" s="103"/>
      <c r="G17" s="103"/>
      <c r="H17" s="103"/>
      <c r="I17" s="103"/>
      <c r="J17" s="120"/>
      <c r="K17" s="121"/>
      <c r="L17" s="121"/>
      <c r="M17" s="122"/>
      <c r="N17" s="121"/>
      <c r="O17" s="121"/>
      <c r="P17" s="21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3"/>
      <c r="K18" s="225"/>
      <c r="L18" s="123"/>
      <c r="M18" s="123"/>
      <c r="O18" s="123"/>
      <c r="P18" s="226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3" t="s">
        <v>181</v>
      </c>
      <c r="H19" s="222">
        <v>45616</v>
      </c>
      <c r="K19" s="123" t="s">
        <v>182</v>
      </c>
      <c r="L19" s="75" t="s">
        <v>140</v>
      </c>
      <c r="O19" s="123" t="s">
        <v>183</v>
      </c>
      <c r="P19" s="227" t="s">
        <v>143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8" workbookViewId="0">
      <selection activeCell="A32" sqref="A32:J32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1.3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3.25" spans="1:11">
      <c r="A1" s="129" t="s">
        <v>196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39" customHeight="1" spans="1:11">
      <c r="A2" s="130" t="s">
        <v>53</v>
      </c>
      <c r="B2" s="131" t="s">
        <v>197</v>
      </c>
      <c r="C2" s="131"/>
      <c r="D2" s="132" t="s">
        <v>61</v>
      </c>
      <c r="E2" s="133" t="str">
        <f>首期!B4</f>
        <v>TAJJAN81025</v>
      </c>
      <c r="F2" s="134" t="s">
        <v>198</v>
      </c>
      <c r="G2" s="135" t="s">
        <v>199</v>
      </c>
      <c r="H2" s="136"/>
      <c r="I2" s="164" t="s">
        <v>57</v>
      </c>
      <c r="J2" s="183" t="s">
        <v>56</v>
      </c>
      <c r="K2" s="184"/>
    </row>
    <row r="3" ht="18" customHeight="1" spans="1:11">
      <c r="A3" s="137" t="s">
        <v>75</v>
      </c>
      <c r="B3" s="138">
        <v>120</v>
      </c>
      <c r="C3" s="138"/>
      <c r="D3" s="139" t="s">
        <v>200</v>
      </c>
      <c r="E3" s="140">
        <v>45657</v>
      </c>
      <c r="F3" s="141"/>
      <c r="G3" s="141"/>
      <c r="H3" s="142" t="s">
        <v>201</v>
      </c>
      <c r="I3" s="142"/>
      <c r="J3" s="142"/>
      <c r="K3" s="185"/>
    </row>
    <row r="4" ht="18" customHeight="1" spans="1:11">
      <c r="A4" s="143" t="s">
        <v>71</v>
      </c>
      <c r="B4" s="138">
        <v>4</v>
      </c>
      <c r="C4" s="138">
        <v>6</v>
      </c>
      <c r="D4" s="144" t="s">
        <v>202</v>
      </c>
      <c r="E4" s="141" t="s">
        <v>203</v>
      </c>
      <c r="F4" s="141"/>
      <c r="G4" s="141"/>
      <c r="H4" s="144" t="s">
        <v>204</v>
      </c>
      <c r="I4" s="144"/>
      <c r="J4" s="156" t="s">
        <v>65</v>
      </c>
      <c r="K4" s="186" t="s">
        <v>66</v>
      </c>
    </row>
    <row r="5" ht="18" customHeight="1" spans="1:11">
      <c r="A5" s="143" t="s">
        <v>205</v>
      </c>
      <c r="B5" s="138">
        <v>1</v>
      </c>
      <c r="C5" s="138"/>
      <c r="D5" s="139" t="s">
        <v>206</v>
      </c>
      <c r="E5" s="139"/>
      <c r="G5" s="139"/>
      <c r="H5" s="144" t="s">
        <v>207</v>
      </c>
      <c r="I5" s="144"/>
      <c r="J5" s="156" t="s">
        <v>65</v>
      </c>
      <c r="K5" s="186" t="s">
        <v>66</v>
      </c>
    </row>
    <row r="6" ht="18" customHeight="1" spans="1:13">
      <c r="A6" s="145" t="s">
        <v>208</v>
      </c>
      <c r="B6" s="146">
        <v>120</v>
      </c>
      <c r="C6" s="146"/>
      <c r="D6" s="147" t="s">
        <v>209</v>
      </c>
      <c r="E6" s="148"/>
      <c r="F6" s="148"/>
      <c r="G6" s="147"/>
      <c r="H6" s="149" t="s">
        <v>210</v>
      </c>
      <c r="I6" s="149"/>
      <c r="J6" s="148" t="s">
        <v>65</v>
      </c>
      <c r="K6" s="187" t="s">
        <v>66</v>
      </c>
      <c r="M6" s="188"/>
    </row>
    <row r="7" ht="18" customHeight="1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ht="18" customHeight="1" spans="1:11">
      <c r="A8" s="153" t="s">
        <v>211</v>
      </c>
      <c r="B8" s="134" t="s">
        <v>212</v>
      </c>
      <c r="C8" s="134" t="s">
        <v>213</v>
      </c>
      <c r="D8" s="134" t="s">
        <v>214</v>
      </c>
      <c r="E8" s="134" t="s">
        <v>215</v>
      </c>
      <c r="F8" s="134" t="s">
        <v>216</v>
      </c>
      <c r="G8" s="154" t="s">
        <v>217</v>
      </c>
      <c r="H8" s="155"/>
      <c r="I8" s="155"/>
      <c r="J8" s="155"/>
      <c r="K8" s="189"/>
    </row>
    <row r="9" ht="18" customHeight="1" spans="1:11">
      <c r="A9" s="143" t="s">
        <v>218</v>
      </c>
      <c r="B9" s="144"/>
      <c r="C9" s="156" t="s">
        <v>65</v>
      </c>
      <c r="D9" s="156" t="s">
        <v>66</v>
      </c>
      <c r="E9" s="139" t="s">
        <v>219</v>
      </c>
      <c r="F9" s="157" t="s">
        <v>220</v>
      </c>
      <c r="G9" s="158"/>
      <c r="H9" s="159"/>
      <c r="I9" s="159"/>
      <c r="J9" s="159"/>
      <c r="K9" s="190"/>
    </row>
    <row r="10" ht="18" customHeight="1" spans="1:11">
      <c r="A10" s="143" t="s">
        <v>221</v>
      </c>
      <c r="B10" s="144"/>
      <c r="C10" s="156" t="s">
        <v>65</v>
      </c>
      <c r="D10" s="156" t="s">
        <v>66</v>
      </c>
      <c r="E10" s="139" t="s">
        <v>222</v>
      </c>
      <c r="F10" s="157" t="s">
        <v>223</v>
      </c>
      <c r="G10" s="158" t="s">
        <v>224</v>
      </c>
      <c r="H10" s="159"/>
      <c r="I10" s="159"/>
      <c r="J10" s="159"/>
      <c r="K10" s="190"/>
    </row>
    <row r="11" ht="18" customHeight="1" spans="1:11">
      <c r="A11" s="160" t="s">
        <v>186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ht="18" customHeight="1" spans="1:11">
      <c r="A12" s="137" t="s">
        <v>89</v>
      </c>
      <c r="B12" s="156" t="s">
        <v>85</v>
      </c>
      <c r="C12" s="156" t="s">
        <v>86</v>
      </c>
      <c r="D12" s="157"/>
      <c r="E12" s="139" t="s">
        <v>87</v>
      </c>
      <c r="F12" s="156" t="s">
        <v>85</v>
      </c>
      <c r="G12" s="156" t="s">
        <v>86</v>
      </c>
      <c r="H12" s="156"/>
      <c r="I12" s="139" t="s">
        <v>225</v>
      </c>
      <c r="J12" s="156" t="s">
        <v>85</v>
      </c>
      <c r="K12" s="186" t="s">
        <v>86</v>
      </c>
    </row>
    <row r="13" ht="18" customHeight="1" spans="1:11">
      <c r="A13" s="137" t="s">
        <v>92</v>
      </c>
      <c r="B13" s="156" t="s">
        <v>85</v>
      </c>
      <c r="C13" s="156" t="s">
        <v>86</v>
      </c>
      <c r="D13" s="157"/>
      <c r="E13" s="139" t="s">
        <v>97</v>
      </c>
      <c r="F13" s="156" t="s">
        <v>85</v>
      </c>
      <c r="G13" s="156" t="s">
        <v>86</v>
      </c>
      <c r="H13" s="156"/>
      <c r="I13" s="139" t="s">
        <v>226</v>
      </c>
      <c r="J13" s="156" t="s">
        <v>85</v>
      </c>
      <c r="K13" s="186" t="s">
        <v>86</v>
      </c>
    </row>
    <row r="14" ht="18" customHeight="1" spans="1:11">
      <c r="A14" s="145" t="s">
        <v>227</v>
      </c>
      <c r="B14" s="148" t="s">
        <v>85</v>
      </c>
      <c r="C14" s="148" t="s">
        <v>86</v>
      </c>
      <c r="D14" s="162"/>
      <c r="E14" s="147" t="s">
        <v>228</v>
      </c>
      <c r="F14" s="148" t="s">
        <v>85</v>
      </c>
      <c r="G14" s="148" t="s">
        <v>86</v>
      </c>
      <c r="H14" s="148"/>
      <c r="I14" s="147" t="s">
        <v>229</v>
      </c>
      <c r="J14" s="148" t="s">
        <v>85</v>
      </c>
      <c r="K14" s="187" t="s">
        <v>86</v>
      </c>
    </row>
    <row r="15" ht="18" customHeight="1" spans="1:11">
      <c r="A15" s="150"/>
      <c r="B15" s="163"/>
      <c r="C15" s="163"/>
      <c r="D15" s="151"/>
      <c r="E15" s="150"/>
      <c r="F15" s="163"/>
      <c r="G15" s="163"/>
      <c r="H15" s="163"/>
      <c r="I15" s="150"/>
      <c r="J15" s="163"/>
      <c r="K15" s="163"/>
    </row>
    <row r="16" s="126" customFormat="1" ht="18" customHeight="1" spans="1:11">
      <c r="A16" s="130" t="s">
        <v>230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2"/>
    </row>
    <row r="17" ht="18" customHeight="1" spans="1:11">
      <c r="A17" s="143" t="s">
        <v>231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3"/>
    </row>
    <row r="18" ht="18" customHeight="1" spans="1:11">
      <c r="A18" s="143" t="s">
        <v>232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3"/>
    </row>
    <row r="19" ht="22" customHeight="1" spans="1:11">
      <c r="A19" s="165"/>
      <c r="B19" s="156"/>
      <c r="C19" s="156"/>
      <c r="D19" s="156"/>
      <c r="E19" s="156"/>
      <c r="F19" s="156"/>
      <c r="G19" s="156"/>
      <c r="H19" s="156"/>
      <c r="I19" s="156"/>
      <c r="J19" s="156"/>
      <c r="K19" s="186"/>
    </row>
    <row r="20" ht="22" customHeight="1" spans="1:1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94"/>
    </row>
    <row r="21" ht="22" customHeight="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94"/>
    </row>
    <row r="22" ht="22" customHeight="1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94"/>
    </row>
    <row r="23" ht="22" customHeight="1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95"/>
    </row>
    <row r="24" ht="18" customHeight="1" spans="1:11">
      <c r="A24" s="143" t="s">
        <v>125</v>
      </c>
      <c r="B24" s="144"/>
      <c r="C24" s="156" t="s">
        <v>65</v>
      </c>
      <c r="D24" s="156" t="s">
        <v>66</v>
      </c>
      <c r="E24" s="142"/>
      <c r="F24" s="142"/>
      <c r="G24" s="142"/>
      <c r="H24" s="142"/>
      <c r="I24" s="142"/>
      <c r="J24" s="142"/>
      <c r="K24" s="185"/>
    </row>
    <row r="25" ht="18" customHeight="1" spans="1:11">
      <c r="A25" s="170" t="s">
        <v>233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96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ht="20" customHeight="1" spans="1:11">
      <c r="A27" s="173" t="s">
        <v>234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7" t="s">
        <v>235</v>
      </c>
    </row>
    <row r="28" ht="23" customHeight="1" spans="1:11">
      <c r="A28" s="166" t="s">
        <v>236</v>
      </c>
      <c r="B28" s="167"/>
      <c r="C28" s="167"/>
      <c r="D28" s="167"/>
      <c r="E28" s="167"/>
      <c r="F28" s="167"/>
      <c r="G28" s="167"/>
      <c r="H28" s="167"/>
      <c r="I28" s="167"/>
      <c r="J28" s="198"/>
      <c r="K28" s="199">
        <v>1</v>
      </c>
    </row>
    <row r="29" ht="23" customHeight="1" spans="1:11">
      <c r="A29" s="166" t="s">
        <v>237</v>
      </c>
      <c r="B29" s="167"/>
      <c r="C29" s="167"/>
      <c r="D29" s="167"/>
      <c r="E29" s="167"/>
      <c r="F29" s="167"/>
      <c r="G29" s="167"/>
      <c r="H29" s="167"/>
      <c r="I29" s="167"/>
      <c r="J29" s="198"/>
      <c r="K29" s="190">
        <v>1</v>
      </c>
    </row>
    <row r="30" ht="23" customHeigh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98"/>
      <c r="K30" s="190"/>
    </row>
    <row r="31" ht="23" customHeigh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98"/>
      <c r="K31" s="190"/>
    </row>
    <row r="32" ht="23" customHeigh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98"/>
      <c r="K32" s="200"/>
    </row>
    <row r="33" ht="23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98"/>
      <c r="K33" s="201"/>
    </row>
    <row r="34" ht="23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98"/>
      <c r="K34" s="190"/>
    </row>
    <row r="35" ht="23" customHeight="1" spans="1:11">
      <c r="A35" s="166"/>
      <c r="B35" s="167"/>
      <c r="C35" s="167"/>
      <c r="D35" s="167"/>
      <c r="E35" s="167"/>
      <c r="F35" s="167"/>
      <c r="G35" s="167"/>
      <c r="H35" s="167"/>
      <c r="I35" s="167"/>
      <c r="J35" s="198"/>
      <c r="K35" s="202"/>
    </row>
    <row r="36" ht="23" customHeight="1" spans="1:11">
      <c r="A36" s="174" t="s">
        <v>238</v>
      </c>
      <c r="B36" s="175"/>
      <c r="C36" s="175"/>
      <c r="D36" s="175"/>
      <c r="E36" s="175"/>
      <c r="F36" s="175"/>
      <c r="G36" s="175"/>
      <c r="H36" s="175"/>
      <c r="I36" s="175"/>
      <c r="J36" s="203"/>
      <c r="K36" s="204">
        <f>SUM(K28:K35)</f>
        <v>2</v>
      </c>
    </row>
    <row r="37" ht="18.75" customHeight="1" spans="1:11">
      <c r="A37" s="176" t="s">
        <v>239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s="127" customFormat="1" ht="18.75" customHeight="1" spans="1:11">
      <c r="A38" s="143" t="s">
        <v>240</v>
      </c>
      <c r="B38" s="144"/>
      <c r="C38" s="144"/>
      <c r="D38" s="142" t="s">
        <v>241</v>
      </c>
      <c r="E38" s="142"/>
      <c r="F38" s="178" t="s">
        <v>242</v>
      </c>
      <c r="G38" s="179"/>
      <c r="H38" s="144" t="s">
        <v>243</v>
      </c>
      <c r="I38" s="144"/>
      <c r="J38" s="144" t="s">
        <v>244</v>
      </c>
      <c r="K38" s="193"/>
    </row>
    <row r="39" ht="18.75" customHeight="1" spans="1:11">
      <c r="A39" s="143" t="s">
        <v>126</v>
      </c>
      <c r="B39" s="144" t="s">
        <v>245</v>
      </c>
      <c r="C39" s="144"/>
      <c r="D39" s="144"/>
      <c r="E39" s="144"/>
      <c r="F39" s="144"/>
      <c r="G39" s="144"/>
      <c r="H39" s="144"/>
      <c r="I39" s="144"/>
      <c r="J39" s="144"/>
      <c r="K39" s="193"/>
    </row>
    <row r="40" ht="24" customHeight="1" spans="1:11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93"/>
    </row>
    <row r="41" ht="24" customHeight="1" spans="1:11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93"/>
    </row>
    <row r="42" ht="32.1" customHeight="1" spans="1:11">
      <c r="A42" s="145" t="s">
        <v>137</v>
      </c>
      <c r="B42" s="180" t="s">
        <v>246</v>
      </c>
      <c r="C42" s="180"/>
      <c r="D42" s="147" t="s">
        <v>247</v>
      </c>
      <c r="E42" s="162" t="s">
        <v>140</v>
      </c>
      <c r="F42" s="147" t="s">
        <v>141</v>
      </c>
      <c r="G42" s="181">
        <v>45646</v>
      </c>
      <c r="H42" s="182" t="s">
        <v>142</v>
      </c>
      <c r="I42" s="182"/>
      <c r="J42" s="180" t="s">
        <v>143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G26" sqref="G2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07"/>
      <c r="O1" s="107"/>
      <c r="P1" s="10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11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11"/>
      <c r="J5" s="115"/>
      <c r="K5" s="116" t="s">
        <v>121</v>
      </c>
      <c r="L5" s="117" t="s">
        <v>120</v>
      </c>
      <c r="M5" s="118" t="s">
        <v>119</v>
      </c>
      <c r="N5" s="116" t="s">
        <v>118</v>
      </c>
      <c r="O5" s="117" t="s">
        <v>120</v>
      </c>
      <c r="P5" s="116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13" t="s">
        <v>161</v>
      </c>
      <c r="J6" s="115"/>
      <c r="K6" s="116" t="s">
        <v>248</v>
      </c>
      <c r="L6" s="116" t="s">
        <v>249</v>
      </c>
      <c r="M6" s="116" t="s">
        <v>250</v>
      </c>
      <c r="N6" s="116" t="s">
        <v>248</v>
      </c>
      <c r="O6" s="116" t="s">
        <v>249</v>
      </c>
      <c r="P6" s="119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213" t="s">
        <v>161</v>
      </c>
      <c r="J7" s="115"/>
      <c r="K7" s="116" t="s">
        <v>249</v>
      </c>
      <c r="L7" s="116" t="s">
        <v>249</v>
      </c>
      <c r="M7" s="116" t="s">
        <v>249</v>
      </c>
      <c r="N7" s="116" t="s">
        <v>249</v>
      </c>
      <c r="O7" s="116" t="s">
        <v>249</v>
      </c>
      <c r="P7" s="119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213" t="s">
        <v>161</v>
      </c>
      <c r="J8" s="115"/>
      <c r="K8" s="116" t="s">
        <v>251</v>
      </c>
      <c r="L8" s="116" t="s">
        <v>252</v>
      </c>
      <c r="M8" s="116" t="s">
        <v>253</v>
      </c>
      <c r="N8" s="116" t="s">
        <v>252</v>
      </c>
      <c r="O8" s="116" t="s">
        <v>252</v>
      </c>
      <c r="P8" s="119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213" t="s">
        <v>168</v>
      </c>
      <c r="J9" s="115"/>
      <c r="K9" s="116" t="s">
        <v>249</v>
      </c>
      <c r="L9" s="116" t="s">
        <v>249</v>
      </c>
      <c r="M9" s="116" t="s">
        <v>249</v>
      </c>
      <c r="N9" s="116" t="s">
        <v>249</v>
      </c>
      <c r="O9" s="116" t="s">
        <v>249</v>
      </c>
      <c r="P9" s="119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213" t="s">
        <v>168</v>
      </c>
      <c r="J10" s="115"/>
      <c r="K10" s="116" t="s">
        <v>254</v>
      </c>
      <c r="L10" s="116" t="s">
        <v>254</v>
      </c>
      <c r="M10" s="116" t="s">
        <v>249</v>
      </c>
      <c r="N10" s="116" t="s">
        <v>255</v>
      </c>
      <c r="O10" s="116" t="s">
        <v>249</v>
      </c>
      <c r="P10" s="119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213" t="s">
        <v>173</v>
      </c>
      <c r="J11" s="115"/>
      <c r="K11" s="116" t="s">
        <v>249</v>
      </c>
      <c r="L11" s="116" t="s">
        <v>249</v>
      </c>
      <c r="M11" s="116" t="s">
        <v>249</v>
      </c>
      <c r="N11" s="116" t="s">
        <v>256</v>
      </c>
      <c r="O11" s="116" t="s">
        <v>255</v>
      </c>
      <c r="P11" s="119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213" t="s">
        <v>168</v>
      </c>
      <c r="J12" s="115"/>
      <c r="K12" s="116" t="s">
        <v>250</v>
      </c>
      <c r="L12" s="116" t="s">
        <v>248</v>
      </c>
      <c r="M12" s="116" t="s">
        <v>257</v>
      </c>
      <c r="N12" s="116" t="s">
        <v>248</v>
      </c>
      <c r="O12" s="116" t="s">
        <v>258</v>
      </c>
      <c r="P12" s="119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213">
        <v>0</v>
      </c>
      <c r="J13" s="115"/>
      <c r="K13" s="116" t="s">
        <v>249</v>
      </c>
      <c r="L13" s="116" t="s">
        <v>249</v>
      </c>
      <c r="M13" s="116" t="s">
        <v>249</v>
      </c>
      <c r="N13" s="116" t="s">
        <v>259</v>
      </c>
      <c r="O13" s="116" t="s">
        <v>255</v>
      </c>
      <c r="P13" s="119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214"/>
      <c r="J14" s="115"/>
      <c r="K14" s="116" t="s">
        <v>250</v>
      </c>
      <c r="L14" s="116" t="s">
        <v>249</v>
      </c>
      <c r="M14" s="116" t="s">
        <v>260</v>
      </c>
      <c r="N14" s="116" t="s">
        <v>248</v>
      </c>
      <c r="O14" s="116" t="s">
        <v>258</v>
      </c>
      <c r="P14" s="119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215"/>
      <c r="J15" s="115"/>
      <c r="K15" s="116" t="s">
        <v>249</v>
      </c>
      <c r="L15" s="116" t="s">
        <v>249</v>
      </c>
      <c r="M15" s="116" t="s">
        <v>249</v>
      </c>
      <c r="N15" s="116" t="s">
        <v>249</v>
      </c>
      <c r="O15" s="116" t="s">
        <v>249</v>
      </c>
      <c r="P15" s="119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9"/>
      <c r="B16" s="100"/>
      <c r="C16" s="100"/>
      <c r="D16" s="101"/>
      <c r="E16" s="100"/>
      <c r="F16" s="100"/>
      <c r="G16" s="100"/>
      <c r="H16" s="100"/>
      <c r="I16" s="216"/>
      <c r="J16" s="115"/>
      <c r="K16" s="116"/>
      <c r="L16" s="116"/>
      <c r="M16" s="116"/>
      <c r="N16" s="116"/>
      <c r="O16" s="116"/>
      <c r="P16" s="119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17.25" spans="1:257">
      <c r="A17" s="102"/>
      <c r="B17" s="103"/>
      <c r="C17" s="103"/>
      <c r="D17" s="103"/>
      <c r="E17" s="104"/>
      <c r="F17" s="103"/>
      <c r="G17" s="103"/>
      <c r="H17" s="103"/>
      <c r="I17" s="103"/>
      <c r="J17" s="120"/>
      <c r="K17" s="121"/>
      <c r="L17" s="121"/>
      <c r="M17" s="122"/>
      <c r="N17" s="121"/>
      <c r="O17" s="121"/>
      <c r="P17" s="122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spans="1:257">
      <c r="A18" s="105" t="s">
        <v>180</v>
      </c>
      <c r="B18" s="105"/>
      <c r="C18" s="105"/>
      <c r="D18" s="106"/>
      <c r="N18" s="77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spans="4:257">
      <c r="D19" s="76"/>
      <c r="K19" s="123" t="s">
        <v>181</v>
      </c>
      <c r="L19" s="124">
        <v>45646</v>
      </c>
      <c r="M19" s="123" t="s">
        <v>182</v>
      </c>
      <c r="N19" s="125" t="s">
        <v>140</v>
      </c>
      <c r="O19" s="125" t="s">
        <v>183</v>
      </c>
      <c r="P19" s="77" t="s">
        <v>143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8" workbookViewId="0">
      <selection activeCell="N9" sqref="N9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1.3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3.25" spans="1:11">
      <c r="A1" s="129" t="s">
        <v>196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39" customHeight="1" spans="1:11">
      <c r="A2" s="130" t="s">
        <v>53</v>
      </c>
      <c r="B2" s="131" t="s">
        <v>54</v>
      </c>
      <c r="C2" s="131"/>
      <c r="D2" s="132" t="s">
        <v>61</v>
      </c>
      <c r="E2" s="133" t="str">
        <f>首期!B4</f>
        <v>TAJJAN81025</v>
      </c>
      <c r="F2" s="134" t="s">
        <v>198</v>
      </c>
      <c r="G2" s="135" t="s">
        <v>199</v>
      </c>
      <c r="H2" s="136"/>
      <c r="I2" s="164" t="s">
        <v>57</v>
      </c>
      <c r="J2" s="183" t="s">
        <v>56</v>
      </c>
      <c r="K2" s="184"/>
    </row>
    <row r="3" ht="18" customHeight="1" spans="1:11">
      <c r="A3" s="137" t="s">
        <v>75</v>
      </c>
      <c r="B3" s="138">
        <v>3964</v>
      </c>
      <c r="C3" s="138"/>
      <c r="D3" s="139" t="s">
        <v>200</v>
      </c>
      <c r="E3" s="140">
        <v>45698</v>
      </c>
      <c r="F3" s="141"/>
      <c r="G3" s="141"/>
      <c r="H3" s="142" t="s">
        <v>201</v>
      </c>
      <c r="I3" s="142"/>
      <c r="J3" s="142"/>
      <c r="K3" s="185"/>
    </row>
    <row r="4" ht="18" customHeight="1" spans="1:11">
      <c r="A4" s="143" t="s">
        <v>71</v>
      </c>
      <c r="B4" s="138">
        <v>4</v>
      </c>
      <c r="C4" s="138">
        <v>6</v>
      </c>
      <c r="D4" s="144" t="s">
        <v>202</v>
      </c>
      <c r="E4" s="141" t="s">
        <v>203</v>
      </c>
      <c r="F4" s="141"/>
      <c r="G4" s="141"/>
      <c r="H4" s="144" t="s">
        <v>204</v>
      </c>
      <c r="I4" s="144"/>
      <c r="J4" s="156" t="s">
        <v>65</v>
      </c>
      <c r="K4" s="186" t="s">
        <v>66</v>
      </c>
    </row>
    <row r="5" ht="18" customHeight="1" spans="1:11">
      <c r="A5" s="143" t="s">
        <v>205</v>
      </c>
      <c r="B5" s="138">
        <v>1</v>
      </c>
      <c r="C5" s="138"/>
      <c r="D5" s="139" t="s">
        <v>206</v>
      </c>
      <c r="E5" s="139"/>
      <c r="G5" s="139"/>
      <c r="H5" s="144" t="s">
        <v>207</v>
      </c>
      <c r="I5" s="144"/>
      <c r="J5" s="156" t="s">
        <v>65</v>
      </c>
      <c r="K5" s="186" t="s">
        <v>66</v>
      </c>
    </row>
    <row r="6" ht="18" customHeight="1" spans="1:13">
      <c r="A6" s="145" t="s">
        <v>208</v>
      </c>
      <c r="B6" s="146">
        <v>200</v>
      </c>
      <c r="C6" s="146"/>
      <c r="D6" s="147" t="s">
        <v>209</v>
      </c>
      <c r="E6" s="148"/>
      <c r="F6" s="148">
        <v>3964</v>
      </c>
      <c r="G6" s="147"/>
      <c r="H6" s="149" t="s">
        <v>210</v>
      </c>
      <c r="I6" s="149"/>
      <c r="J6" s="148" t="s">
        <v>65</v>
      </c>
      <c r="K6" s="187" t="s">
        <v>66</v>
      </c>
      <c r="M6" s="188"/>
    </row>
    <row r="7" ht="18" customHeight="1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ht="18" customHeight="1" spans="1:11">
      <c r="A8" s="153" t="s">
        <v>211</v>
      </c>
      <c r="B8" s="134" t="s">
        <v>212</v>
      </c>
      <c r="C8" s="134" t="s">
        <v>213</v>
      </c>
      <c r="D8" s="134" t="s">
        <v>214</v>
      </c>
      <c r="E8" s="134" t="s">
        <v>215</v>
      </c>
      <c r="F8" s="134" t="s">
        <v>216</v>
      </c>
      <c r="G8" s="154" t="s">
        <v>261</v>
      </c>
      <c r="H8" s="155"/>
      <c r="I8" s="155"/>
      <c r="J8" s="155"/>
      <c r="K8" s="189"/>
    </row>
    <row r="9" ht="18" customHeight="1" spans="1:11">
      <c r="A9" s="143" t="s">
        <v>218</v>
      </c>
      <c r="B9" s="144"/>
      <c r="C9" s="156" t="s">
        <v>65</v>
      </c>
      <c r="D9" s="156" t="s">
        <v>66</v>
      </c>
      <c r="E9" s="139" t="s">
        <v>219</v>
      </c>
      <c r="F9" s="157" t="s">
        <v>220</v>
      </c>
      <c r="G9" s="158"/>
      <c r="H9" s="159"/>
      <c r="I9" s="159"/>
      <c r="J9" s="159"/>
      <c r="K9" s="190"/>
    </row>
    <row r="10" ht="18" customHeight="1" spans="1:11">
      <c r="A10" s="143" t="s">
        <v>221</v>
      </c>
      <c r="B10" s="144"/>
      <c r="C10" s="156" t="s">
        <v>65</v>
      </c>
      <c r="D10" s="156" t="s">
        <v>66</v>
      </c>
      <c r="E10" s="139" t="s">
        <v>222</v>
      </c>
      <c r="F10" s="157" t="s">
        <v>223</v>
      </c>
      <c r="G10" s="158" t="s">
        <v>224</v>
      </c>
      <c r="H10" s="159"/>
      <c r="I10" s="159"/>
      <c r="J10" s="159"/>
      <c r="K10" s="190"/>
    </row>
    <row r="11" ht="18" customHeight="1" spans="1:11">
      <c r="A11" s="160" t="s">
        <v>186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ht="18" customHeight="1" spans="1:11">
      <c r="A12" s="137" t="s">
        <v>89</v>
      </c>
      <c r="B12" s="156" t="s">
        <v>85</v>
      </c>
      <c r="C12" s="156" t="s">
        <v>86</v>
      </c>
      <c r="D12" s="157"/>
      <c r="E12" s="139" t="s">
        <v>87</v>
      </c>
      <c r="F12" s="156" t="s">
        <v>85</v>
      </c>
      <c r="G12" s="156" t="s">
        <v>86</v>
      </c>
      <c r="H12" s="156"/>
      <c r="I12" s="139" t="s">
        <v>225</v>
      </c>
      <c r="J12" s="156" t="s">
        <v>85</v>
      </c>
      <c r="K12" s="186" t="s">
        <v>86</v>
      </c>
    </row>
    <row r="13" ht="18" customHeight="1" spans="1:11">
      <c r="A13" s="137" t="s">
        <v>92</v>
      </c>
      <c r="B13" s="156" t="s">
        <v>85</v>
      </c>
      <c r="C13" s="156" t="s">
        <v>86</v>
      </c>
      <c r="D13" s="157"/>
      <c r="E13" s="139" t="s">
        <v>97</v>
      </c>
      <c r="F13" s="156" t="s">
        <v>85</v>
      </c>
      <c r="G13" s="156" t="s">
        <v>86</v>
      </c>
      <c r="H13" s="156"/>
      <c r="I13" s="139" t="s">
        <v>226</v>
      </c>
      <c r="J13" s="156" t="s">
        <v>85</v>
      </c>
      <c r="K13" s="186" t="s">
        <v>86</v>
      </c>
    </row>
    <row r="14" ht="18" customHeight="1" spans="1:11">
      <c r="A14" s="145" t="s">
        <v>227</v>
      </c>
      <c r="B14" s="148" t="s">
        <v>85</v>
      </c>
      <c r="C14" s="148" t="s">
        <v>86</v>
      </c>
      <c r="D14" s="162"/>
      <c r="E14" s="147" t="s">
        <v>228</v>
      </c>
      <c r="F14" s="148" t="s">
        <v>85</v>
      </c>
      <c r="G14" s="148" t="s">
        <v>86</v>
      </c>
      <c r="H14" s="148"/>
      <c r="I14" s="147" t="s">
        <v>229</v>
      </c>
      <c r="J14" s="148" t="s">
        <v>85</v>
      </c>
      <c r="K14" s="187" t="s">
        <v>86</v>
      </c>
    </row>
    <row r="15" ht="18" customHeight="1" spans="1:11">
      <c r="A15" s="150"/>
      <c r="B15" s="163"/>
      <c r="C15" s="163"/>
      <c r="D15" s="151"/>
      <c r="E15" s="150"/>
      <c r="F15" s="163"/>
      <c r="G15" s="163"/>
      <c r="H15" s="163"/>
      <c r="I15" s="150"/>
      <c r="J15" s="163"/>
      <c r="K15" s="163"/>
    </row>
    <row r="16" s="126" customFormat="1" ht="18" customHeight="1" spans="1:11">
      <c r="A16" s="130" t="s">
        <v>230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2"/>
    </row>
    <row r="17" ht="18" customHeight="1" spans="1:11">
      <c r="A17" s="143" t="s">
        <v>231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3"/>
    </row>
    <row r="18" ht="18" customHeight="1" spans="1:11">
      <c r="A18" s="143" t="s">
        <v>262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3"/>
    </row>
    <row r="19" ht="22" customHeight="1" spans="1:11">
      <c r="A19" s="165"/>
      <c r="B19" s="156"/>
      <c r="C19" s="156"/>
      <c r="D19" s="156"/>
      <c r="E19" s="156"/>
      <c r="F19" s="156"/>
      <c r="G19" s="156"/>
      <c r="H19" s="156"/>
      <c r="I19" s="156"/>
      <c r="J19" s="156"/>
      <c r="K19" s="186"/>
    </row>
    <row r="20" ht="22" customHeight="1" spans="1:1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94"/>
    </row>
    <row r="21" ht="22" customHeight="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94"/>
    </row>
    <row r="22" ht="22" customHeight="1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94"/>
    </row>
    <row r="23" ht="22" customHeight="1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95"/>
    </row>
    <row r="24" ht="18" customHeight="1" spans="1:11">
      <c r="A24" s="143" t="s">
        <v>125</v>
      </c>
      <c r="B24" s="144"/>
      <c r="C24" s="156" t="s">
        <v>65</v>
      </c>
      <c r="D24" s="156" t="s">
        <v>66</v>
      </c>
      <c r="E24" s="142"/>
      <c r="F24" s="142"/>
      <c r="G24" s="142"/>
      <c r="H24" s="142"/>
      <c r="I24" s="142"/>
      <c r="J24" s="142"/>
      <c r="K24" s="185"/>
    </row>
    <row r="25" ht="18" customHeight="1" spans="1:11">
      <c r="A25" s="170" t="s">
        <v>233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96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ht="20" customHeight="1" spans="1:11">
      <c r="A27" s="173" t="s">
        <v>234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7" t="s">
        <v>235</v>
      </c>
    </row>
    <row r="28" ht="23" customHeight="1" spans="1:11">
      <c r="A28" s="166" t="s">
        <v>263</v>
      </c>
      <c r="B28" s="167"/>
      <c r="C28" s="167"/>
      <c r="D28" s="167"/>
      <c r="E28" s="167"/>
      <c r="F28" s="167"/>
      <c r="G28" s="167"/>
      <c r="H28" s="167"/>
      <c r="I28" s="167"/>
      <c r="J28" s="198"/>
      <c r="K28" s="199">
        <v>2</v>
      </c>
    </row>
    <row r="29" ht="23" customHeight="1" spans="1:11">
      <c r="A29" s="166" t="s">
        <v>264</v>
      </c>
      <c r="B29" s="167"/>
      <c r="C29" s="167"/>
      <c r="D29" s="167"/>
      <c r="E29" s="167"/>
      <c r="F29" s="167"/>
      <c r="G29" s="167"/>
      <c r="H29" s="167"/>
      <c r="I29" s="167"/>
      <c r="J29" s="198"/>
      <c r="K29" s="190">
        <v>1</v>
      </c>
    </row>
    <row r="30" ht="23" customHeight="1" spans="1:11">
      <c r="A30" s="166" t="s">
        <v>265</v>
      </c>
      <c r="B30" s="167"/>
      <c r="C30" s="167"/>
      <c r="D30" s="167"/>
      <c r="E30" s="167"/>
      <c r="F30" s="167"/>
      <c r="G30" s="167"/>
      <c r="H30" s="167"/>
      <c r="I30" s="167"/>
      <c r="J30" s="198"/>
      <c r="K30" s="190">
        <v>2</v>
      </c>
    </row>
    <row r="31" ht="23" customHeigh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98"/>
      <c r="K31" s="190"/>
    </row>
    <row r="32" ht="23" customHeigh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98"/>
      <c r="K32" s="200"/>
    </row>
    <row r="33" ht="23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98"/>
      <c r="K33" s="201"/>
    </row>
    <row r="34" ht="23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98"/>
      <c r="K34" s="190"/>
    </row>
    <row r="35" ht="23" customHeight="1" spans="1:11">
      <c r="A35" s="166"/>
      <c r="B35" s="167"/>
      <c r="C35" s="167"/>
      <c r="D35" s="167"/>
      <c r="E35" s="167"/>
      <c r="F35" s="167"/>
      <c r="G35" s="167"/>
      <c r="H35" s="167"/>
      <c r="I35" s="167"/>
      <c r="J35" s="198"/>
      <c r="K35" s="202"/>
    </row>
    <row r="36" ht="23" customHeight="1" spans="1:11">
      <c r="A36" s="174" t="s">
        <v>238</v>
      </c>
      <c r="B36" s="175"/>
      <c r="C36" s="175"/>
      <c r="D36" s="175"/>
      <c r="E36" s="175"/>
      <c r="F36" s="175"/>
      <c r="G36" s="175"/>
      <c r="H36" s="175"/>
      <c r="I36" s="175"/>
      <c r="J36" s="203"/>
      <c r="K36" s="204">
        <f>SUM(K28:K35)</f>
        <v>5</v>
      </c>
    </row>
    <row r="37" ht="18.75" customHeight="1" spans="1:11">
      <c r="A37" s="176" t="s">
        <v>239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s="127" customFormat="1" ht="18.75" customHeight="1" spans="1:11">
      <c r="A38" s="143" t="s">
        <v>240</v>
      </c>
      <c r="B38" s="144"/>
      <c r="C38" s="144"/>
      <c r="D38" s="142" t="s">
        <v>241</v>
      </c>
      <c r="E38" s="142"/>
      <c r="F38" s="178" t="s">
        <v>242</v>
      </c>
      <c r="G38" s="179"/>
      <c r="H38" s="144" t="s">
        <v>243</v>
      </c>
      <c r="I38" s="144"/>
      <c r="J38" s="144" t="s">
        <v>244</v>
      </c>
      <c r="K38" s="193"/>
    </row>
    <row r="39" ht="18.75" customHeight="1" spans="1:11">
      <c r="A39" s="143" t="s">
        <v>126</v>
      </c>
      <c r="B39" s="144" t="s">
        <v>266</v>
      </c>
      <c r="C39" s="144"/>
      <c r="D39" s="144"/>
      <c r="E39" s="144"/>
      <c r="F39" s="144"/>
      <c r="G39" s="144"/>
      <c r="H39" s="144"/>
      <c r="I39" s="144"/>
      <c r="J39" s="144"/>
      <c r="K39" s="193"/>
    </row>
    <row r="40" ht="24" customHeight="1" spans="1:11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93"/>
    </row>
    <row r="41" ht="24" customHeight="1" spans="1:11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93"/>
    </row>
    <row r="42" ht="32.1" customHeight="1" spans="1:11">
      <c r="A42" s="145" t="s">
        <v>137</v>
      </c>
      <c r="B42" s="180" t="s">
        <v>246</v>
      </c>
      <c r="C42" s="180"/>
      <c r="D42" s="147" t="s">
        <v>247</v>
      </c>
      <c r="E42" s="162" t="s">
        <v>140</v>
      </c>
      <c r="F42" s="147" t="s">
        <v>141</v>
      </c>
      <c r="G42" s="181">
        <v>45673</v>
      </c>
      <c r="H42" s="182" t="s">
        <v>142</v>
      </c>
      <c r="I42" s="182"/>
      <c r="J42" s="180" t="s">
        <v>143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K26" sqref="K2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07"/>
      <c r="O1" s="107"/>
      <c r="P1" s="10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209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210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11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12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11"/>
      <c r="J5" s="115"/>
      <c r="K5" s="116" t="s">
        <v>118</v>
      </c>
      <c r="L5" s="118" t="s">
        <v>119</v>
      </c>
      <c r="M5" s="118" t="s">
        <v>119</v>
      </c>
      <c r="N5" s="117" t="s">
        <v>120</v>
      </c>
      <c r="O5" s="117" t="s">
        <v>120</v>
      </c>
      <c r="P5" s="119" t="s">
        <v>121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07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13" t="s">
        <v>161</v>
      </c>
      <c r="J6" s="115"/>
      <c r="K6" s="116" t="s">
        <v>267</v>
      </c>
      <c r="L6" s="116" t="s">
        <v>268</v>
      </c>
      <c r="M6" s="116" t="s">
        <v>268</v>
      </c>
      <c r="N6" s="116" t="s">
        <v>269</v>
      </c>
      <c r="O6" s="116" t="s">
        <v>270</v>
      </c>
      <c r="P6" s="119" t="s">
        <v>269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207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213" t="s">
        <v>161</v>
      </c>
      <c r="J7" s="115"/>
      <c r="K7" s="116" t="s">
        <v>269</v>
      </c>
      <c r="L7" s="116" t="s">
        <v>269</v>
      </c>
      <c r="M7" s="116" t="s">
        <v>269</v>
      </c>
      <c r="N7" s="116" t="s">
        <v>271</v>
      </c>
      <c r="O7" s="116" t="s">
        <v>272</v>
      </c>
      <c r="P7" s="119" t="s">
        <v>269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07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213" t="s">
        <v>161</v>
      </c>
      <c r="J8" s="115"/>
      <c r="K8" s="116" t="s">
        <v>273</v>
      </c>
      <c r="L8" s="116" t="s">
        <v>274</v>
      </c>
      <c r="M8" s="116" t="s">
        <v>273</v>
      </c>
      <c r="N8" s="116" t="s">
        <v>273</v>
      </c>
      <c r="O8" s="116" t="s">
        <v>273</v>
      </c>
      <c r="P8" s="119" t="s">
        <v>275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07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213" t="s">
        <v>168</v>
      </c>
      <c r="J9" s="115"/>
      <c r="K9" s="116" t="s">
        <v>269</v>
      </c>
      <c r="L9" s="116" t="s">
        <v>269</v>
      </c>
      <c r="M9" s="116" t="s">
        <v>269</v>
      </c>
      <c r="N9" s="116" t="s">
        <v>269</v>
      </c>
      <c r="O9" s="116" t="s">
        <v>269</v>
      </c>
      <c r="P9" s="119" t="s">
        <v>269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07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213" t="s">
        <v>168</v>
      </c>
      <c r="J10" s="115"/>
      <c r="K10" s="116" t="s">
        <v>276</v>
      </c>
      <c r="L10" s="116" t="s">
        <v>269</v>
      </c>
      <c r="M10" s="116" t="s">
        <v>269</v>
      </c>
      <c r="N10" s="116" t="s">
        <v>269</v>
      </c>
      <c r="O10" s="116" t="s">
        <v>277</v>
      </c>
      <c r="P10" s="119" t="s">
        <v>269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07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213" t="s">
        <v>173</v>
      </c>
      <c r="J11" s="115"/>
      <c r="K11" s="116" t="s">
        <v>249</v>
      </c>
      <c r="L11" s="116" t="s">
        <v>249</v>
      </c>
      <c r="M11" s="116" t="s">
        <v>249</v>
      </c>
      <c r="N11" s="116" t="s">
        <v>256</v>
      </c>
      <c r="O11" s="116" t="s">
        <v>255</v>
      </c>
      <c r="P11" s="119" t="s">
        <v>269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07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213" t="s">
        <v>168</v>
      </c>
      <c r="J12" s="115"/>
      <c r="K12" s="116" t="s">
        <v>270</v>
      </c>
      <c r="L12" s="116" t="s">
        <v>270</v>
      </c>
      <c r="M12" s="116" t="s">
        <v>269</v>
      </c>
      <c r="N12" s="116" t="s">
        <v>269</v>
      </c>
      <c r="O12" s="116" t="s">
        <v>270</v>
      </c>
      <c r="P12" s="119" t="s">
        <v>278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07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213">
        <v>0</v>
      </c>
      <c r="J13" s="115"/>
      <c r="K13" s="116" t="s">
        <v>269</v>
      </c>
      <c r="L13" s="116" t="s">
        <v>269</v>
      </c>
      <c r="M13" s="116" t="s">
        <v>269</v>
      </c>
      <c r="N13" s="116" t="s">
        <v>269</v>
      </c>
      <c r="O13" s="116" t="s">
        <v>269</v>
      </c>
      <c r="P13" s="119" t="s">
        <v>269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07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214"/>
      <c r="J14" s="115"/>
      <c r="K14" s="116" t="s">
        <v>279</v>
      </c>
      <c r="L14" s="116" t="s">
        <v>280</v>
      </c>
      <c r="M14" s="116" t="s">
        <v>278</v>
      </c>
      <c r="N14" s="116" t="s">
        <v>269</v>
      </c>
      <c r="O14" s="116" t="s">
        <v>270</v>
      </c>
      <c r="P14" s="119" t="s">
        <v>269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07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215"/>
      <c r="J15" s="115"/>
      <c r="K15" s="116" t="s">
        <v>269</v>
      </c>
      <c r="L15" s="116" t="s">
        <v>269</v>
      </c>
      <c r="M15" s="116" t="s">
        <v>269</v>
      </c>
      <c r="N15" s="116" t="s">
        <v>269</v>
      </c>
      <c r="O15" s="116" t="s">
        <v>269</v>
      </c>
      <c r="P15" s="119" t="s">
        <v>269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08"/>
      <c r="B16" s="100"/>
      <c r="C16" s="100"/>
      <c r="D16" s="101"/>
      <c r="E16" s="100"/>
      <c r="F16" s="100"/>
      <c r="G16" s="100"/>
      <c r="H16" s="100"/>
      <c r="I16" s="216"/>
      <c r="J16" s="115"/>
      <c r="K16" s="116"/>
      <c r="L16" s="116"/>
      <c r="M16" s="116"/>
      <c r="N16" s="116"/>
      <c r="O16" s="116"/>
      <c r="P16" s="119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17.25" spans="1:257">
      <c r="A17" s="102"/>
      <c r="B17" s="103"/>
      <c r="C17" s="103"/>
      <c r="D17" s="103"/>
      <c r="E17" s="104"/>
      <c r="F17" s="103"/>
      <c r="G17" s="103"/>
      <c r="H17" s="103"/>
      <c r="I17" s="103"/>
      <c r="J17" s="120"/>
      <c r="K17" s="121"/>
      <c r="L17" s="121"/>
      <c r="M17" s="122"/>
      <c r="N17" s="121"/>
      <c r="O17" s="121"/>
      <c r="P17" s="21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spans="1:257">
      <c r="A18" s="105" t="s">
        <v>180</v>
      </c>
      <c r="B18" s="105"/>
      <c r="C18" s="105"/>
      <c r="D18" s="106"/>
      <c r="N18" s="77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spans="4:257">
      <c r="D19" s="76"/>
      <c r="K19" s="123" t="s">
        <v>181</v>
      </c>
      <c r="L19" s="124">
        <v>45673</v>
      </c>
      <c r="M19" s="123" t="s">
        <v>182</v>
      </c>
      <c r="N19" s="125" t="s">
        <v>140</v>
      </c>
      <c r="O19" s="125" t="s">
        <v>183</v>
      </c>
      <c r="P19" s="77" t="s">
        <v>143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8" sqref="M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1.3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3.25" spans="1:11">
      <c r="A1" s="129" t="s">
        <v>196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39" customHeight="1" spans="1:11">
      <c r="A2" s="130" t="s">
        <v>53</v>
      </c>
      <c r="B2" s="131" t="s">
        <v>54</v>
      </c>
      <c r="C2" s="131"/>
      <c r="D2" s="132" t="s">
        <v>61</v>
      </c>
      <c r="E2" s="133" t="str">
        <f>首期!B4</f>
        <v>TAJJAN81025</v>
      </c>
      <c r="F2" s="134" t="s">
        <v>198</v>
      </c>
      <c r="G2" s="135" t="s">
        <v>199</v>
      </c>
      <c r="H2" s="136"/>
      <c r="I2" s="164" t="s">
        <v>57</v>
      </c>
      <c r="J2" s="183" t="s">
        <v>56</v>
      </c>
      <c r="K2" s="184"/>
    </row>
    <row r="3" ht="18" customHeight="1" spans="1:11">
      <c r="A3" s="137" t="s">
        <v>75</v>
      </c>
      <c r="B3" s="138">
        <v>13832</v>
      </c>
      <c r="C3" s="138"/>
      <c r="D3" s="139" t="s">
        <v>200</v>
      </c>
      <c r="E3" s="140">
        <v>45698</v>
      </c>
      <c r="F3" s="141"/>
      <c r="G3" s="141"/>
      <c r="H3" s="142" t="s">
        <v>201</v>
      </c>
      <c r="I3" s="142"/>
      <c r="J3" s="142"/>
      <c r="K3" s="185"/>
    </row>
    <row r="4" ht="18" customHeight="1" spans="1:11">
      <c r="A4" s="143" t="s">
        <v>71</v>
      </c>
      <c r="B4" s="138">
        <v>4</v>
      </c>
      <c r="C4" s="138">
        <v>6</v>
      </c>
      <c r="D4" s="144" t="s">
        <v>202</v>
      </c>
      <c r="E4" s="141" t="s">
        <v>203</v>
      </c>
      <c r="F4" s="141"/>
      <c r="G4" s="141"/>
      <c r="H4" s="144" t="s">
        <v>204</v>
      </c>
      <c r="I4" s="144"/>
      <c r="J4" s="156" t="s">
        <v>65</v>
      </c>
      <c r="K4" s="186" t="s">
        <v>66</v>
      </c>
    </row>
    <row r="5" ht="18" customHeight="1" spans="1:11">
      <c r="A5" s="143" t="s">
        <v>205</v>
      </c>
      <c r="B5" s="138">
        <v>2</v>
      </c>
      <c r="C5" s="138"/>
      <c r="D5" s="139" t="s">
        <v>206</v>
      </c>
      <c r="E5" s="139"/>
      <c r="G5" s="139"/>
      <c r="H5" s="144" t="s">
        <v>207</v>
      </c>
      <c r="I5" s="144"/>
      <c r="J5" s="156" t="s">
        <v>65</v>
      </c>
      <c r="K5" s="186" t="s">
        <v>66</v>
      </c>
    </row>
    <row r="6" ht="18" customHeight="1" spans="1:13">
      <c r="A6" s="145" t="s">
        <v>208</v>
      </c>
      <c r="B6" s="146">
        <v>200</v>
      </c>
      <c r="C6" s="146"/>
      <c r="D6" s="147" t="s">
        <v>209</v>
      </c>
      <c r="E6" s="148"/>
      <c r="F6" s="148">
        <v>3964</v>
      </c>
      <c r="G6" s="147"/>
      <c r="H6" s="149" t="s">
        <v>210</v>
      </c>
      <c r="I6" s="149"/>
      <c r="J6" s="148" t="s">
        <v>65</v>
      </c>
      <c r="K6" s="187" t="s">
        <v>66</v>
      </c>
      <c r="M6" s="188"/>
    </row>
    <row r="7" ht="18" customHeight="1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ht="18" customHeight="1" spans="1:11">
      <c r="A8" s="153" t="s">
        <v>211</v>
      </c>
      <c r="B8" s="134" t="s">
        <v>212</v>
      </c>
      <c r="C8" s="134" t="s">
        <v>213</v>
      </c>
      <c r="D8" s="134" t="s">
        <v>214</v>
      </c>
      <c r="E8" s="134" t="s">
        <v>215</v>
      </c>
      <c r="F8" s="134" t="s">
        <v>216</v>
      </c>
      <c r="G8" s="154" t="s">
        <v>281</v>
      </c>
      <c r="H8" s="155"/>
      <c r="I8" s="155"/>
      <c r="J8" s="155"/>
      <c r="K8" s="189"/>
    </row>
    <row r="9" ht="18" customHeight="1" spans="1:11">
      <c r="A9" s="143" t="s">
        <v>218</v>
      </c>
      <c r="B9" s="144"/>
      <c r="C9" s="156" t="s">
        <v>65</v>
      </c>
      <c r="D9" s="156" t="s">
        <v>66</v>
      </c>
      <c r="E9" s="139" t="s">
        <v>219</v>
      </c>
      <c r="F9" s="157" t="s">
        <v>220</v>
      </c>
      <c r="G9" s="158"/>
      <c r="H9" s="159"/>
      <c r="I9" s="159"/>
      <c r="J9" s="159"/>
      <c r="K9" s="190"/>
    </row>
    <row r="10" ht="18" customHeight="1" spans="1:11">
      <c r="A10" s="143" t="s">
        <v>221</v>
      </c>
      <c r="B10" s="144"/>
      <c r="C10" s="156" t="s">
        <v>65</v>
      </c>
      <c r="D10" s="156" t="s">
        <v>66</v>
      </c>
      <c r="E10" s="139" t="s">
        <v>222</v>
      </c>
      <c r="F10" s="157" t="s">
        <v>223</v>
      </c>
      <c r="G10" s="158" t="s">
        <v>224</v>
      </c>
      <c r="H10" s="159"/>
      <c r="I10" s="159"/>
      <c r="J10" s="159"/>
      <c r="K10" s="190"/>
    </row>
    <row r="11" ht="18" customHeight="1" spans="1:11">
      <c r="A11" s="160" t="s">
        <v>186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ht="18" customHeight="1" spans="1:11">
      <c r="A12" s="137" t="s">
        <v>89</v>
      </c>
      <c r="B12" s="156" t="s">
        <v>85</v>
      </c>
      <c r="C12" s="156" t="s">
        <v>86</v>
      </c>
      <c r="D12" s="157"/>
      <c r="E12" s="139" t="s">
        <v>87</v>
      </c>
      <c r="F12" s="156" t="s">
        <v>85</v>
      </c>
      <c r="G12" s="156" t="s">
        <v>86</v>
      </c>
      <c r="H12" s="156"/>
      <c r="I12" s="139" t="s">
        <v>225</v>
      </c>
      <c r="J12" s="156" t="s">
        <v>85</v>
      </c>
      <c r="K12" s="186" t="s">
        <v>86</v>
      </c>
    </row>
    <row r="13" ht="18" customHeight="1" spans="1:11">
      <c r="A13" s="137" t="s">
        <v>92</v>
      </c>
      <c r="B13" s="156" t="s">
        <v>85</v>
      </c>
      <c r="C13" s="156" t="s">
        <v>86</v>
      </c>
      <c r="D13" s="157"/>
      <c r="E13" s="139" t="s">
        <v>97</v>
      </c>
      <c r="F13" s="156" t="s">
        <v>85</v>
      </c>
      <c r="G13" s="156" t="s">
        <v>86</v>
      </c>
      <c r="H13" s="156"/>
      <c r="I13" s="139" t="s">
        <v>226</v>
      </c>
      <c r="J13" s="156" t="s">
        <v>85</v>
      </c>
      <c r="K13" s="186" t="s">
        <v>86</v>
      </c>
    </row>
    <row r="14" ht="18" customHeight="1" spans="1:11">
      <c r="A14" s="145" t="s">
        <v>227</v>
      </c>
      <c r="B14" s="148" t="s">
        <v>85</v>
      </c>
      <c r="C14" s="148" t="s">
        <v>86</v>
      </c>
      <c r="D14" s="162"/>
      <c r="E14" s="147" t="s">
        <v>228</v>
      </c>
      <c r="F14" s="148" t="s">
        <v>85</v>
      </c>
      <c r="G14" s="148" t="s">
        <v>86</v>
      </c>
      <c r="H14" s="148"/>
      <c r="I14" s="147" t="s">
        <v>229</v>
      </c>
      <c r="J14" s="148" t="s">
        <v>85</v>
      </c>
      <c r="K14" s="187" t="s">
        <v>86</v>
      </c>
    </row>
    <row r="15" ht="18" customHeight="1" spans="1:11">
      <c r="A15" s="150"/>
      <c r="B15" s="163"/>
      <c r="C15" s="163"/>
      <c r="D15" s="151"/>
      <c r="E15" s="150"/>
      <c r="F15" s="163"/>
      <c r="G15" s="163"/>
      <c r="H15" s="163"/>
      <c r="I15" s="150"/>
      <c r="J15" s="163"/>
      <c r="K15" s="163"/>
    </row>
    <row r="16" s="126" customFormat="1" ht="18" customHeight="1" spans="1:11">
      <c r="A16" s="130" t="s">
        <v>230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2"/>
    </row>
    <row r="17" ht="18" customHeight="1" spans="1:11">
      <c r="A17" s="143" t="s">
        <v>231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3"/>
    </row>
    <row r="18" ht="18" customHeight="1" spans="1:11">
      <c r="A18" s="143" t="s">
        <v>282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3"/>
    </row>
    <row r="19" ht="22" customHeight="1" spans="1:11">
      <c r="A19" s="165"/>
      <c r="B19" s="156"/>
      <c r="C19" s="156"/>
      <c r="D19" s="156"/>
      <c r="E19" s="156"/>
      <c r="F19" s="156"/>
      <c r="G19" s="156"/>
      <c r="H19" s="156"/>
      <c r="I19" s="156"/>
      <c r="J19" s="156"/>
      <c r="K19" s="186"/>
    </row>
    <row r="20" ht="22" customHeight="1" spans="1:1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94"/>
    </row>
    <row r="21" ht="22" customHeight="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94"/>
    </row>
    <row r="22" ht="22" customHeight="1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94"/>
    </row>
    <row r="23" ht="22" customHeight="1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95"/>
    </row>
    <row r="24" ht="18" customHeight="1" spans="1:11">
      <c r="A24" s="143" t="s">
        <v>125</v>
      </c>
      <c r="B24" s="144"/>
      <c r="C24" s="156" t="s">
        <v>65</v>
      </c>
      <c r="D24" s="156" t="s">
        <v>66</v>
      </c>
      <c r="E24" s="142"/>
      <c r="F24" s="142"/>
      <c r="G24" s="142"/>
      <c r="H24" s="142"/>
      <c r="I24" s="142"/>
      <c r="J24" s="142"/>
      <c r="K24" s="185"/>
    </row>
    <row r="25" ht="18" customHeight="1" spans="1:11">
      <c r="A25" s="170" t="s">
        <v>233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96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ht="20" customHeight="1" spans="1:11">
      <c r="A27" s="173" t="s">
        <v>234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7" t="s">
        <v>235</v>
      </c>
    </row>
    <row r="28" ht="23" customHeight="1" spans="1:11">
      <c r="A28" s="166" t="s">
        <v>236</v>
      </c>
      <c r="B28" s="167"/>
      <c r="C28" s="167"/>
      <c r="D28" s="167"/>
      <c r="E28" s="167"/>
      <c r="F28" s="167"/>
      <c r="G28" s="167"/>
      <c r="H28" s="167"/>
      <c r="I28" s="167"/>
      <c r="J28" s="198"/>
      <c r="K28" s="199">
        <v>1</v>
      </c>
    </row>
    <row r="29" ht="23" customHeight="1" spans="1:11">
      <c r="A29" s="166" t="s">
        <v>237</v>
      </c>
      <c r="B29" s="167"/>
      <c r="C29" s="167"/>
      <c r="D29" s="167"/>
      <c r="E29" s="167"/>
      <c r="F29" s="167"/>
      <c r="G29" s="167"/>
      <c r="H29" s="167"/>
      <c r="I29" s="167"/>
      <c r="J29" s="198"/>
      <c r="K29" s="190">
        <v>1</v>
      </c>
    </row>
    <row r="30" ht="23" customHeigh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98"/>
      <c r="K30" s="190"/>
    </row>
    <row r="31" ht="23" customHeigh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98"/>
      <c r="K31" s="190"/>
    </row>
    <row r="32" ht="23" customHeigh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98"/>
      <c r="K32" s="200"/>
    </row>
    <row r="33" ht="23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98"/>
      <c r="K33" s="201"/>
    </row>
    <row r="34" ht="23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98"/>
      <c r="K34" s="190"/>
    </row>
    <row r="35" ht="23" customHeight="1" spans="1:11">
      <c r="A35" s="166"/>
      <c r="B35" s="167"/>
      <c r="C35" s="167"/>
      <c r="D35" s="167"/>
      <c r="E35" s="167"/>
      <c r="F35" s="167"/>
      <c r="G35" s="167"/>
      <c r="H35" s="167"/>
      <c r="I35" s="167"/>
      <c r="J35" s="198"/>
      <c r="K35" s="202"/>
    </row>
    <row r="36" ht="23" customHeight="1" spans="1:11">
      <c r="A36" s="174" t="s">
        <v>238</v>
      </c>
      <c r="B36" s="175"/>
      <c r="C36" s="175"/>
      <c r="D36" s="175"/>
      <c r="E36" s="175"/>
      <c r="F36" s="175"/>
      <c r="G36" s="175"/>
      <c r="H36" s="175"/>
      <c r="I36" s="175"/>
      <c r="J36" s="203"/>
      <c r="K36" s="204">
        <f>SUM(K28:K35)</f>
        <v>2</v>
      </c>
    </row>
    <row r="37" ht="18.75" customHeight="1" spans="1:11">
      <c r="A37" s="176" t="s">
        <v>239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s="127" customFormat="1" ht="18.75" customHeight="1" spans="1:11">
      <c r="A38" s="143" t="s">
        <v>240</v>
      </c>
      <c r="B38" s="144"/>
      <c r="C38" s="144"/>
      <c r="D38" s="142" t="s">
        <v>241</v>
      </c>
      <c r="E38" s="142"/>
      <c r="F38" s="178" t="s">
        <v>242</v>
      </c>
      <c r="G38" s="179"/>
      <c r="H38" s="144" t="s">
        <v>243</v>
      </c>
      <c r="I38" s="144"/>
      <c r="J38" s="144" t="s">
        <v>244</v>
      </c>
      <c r="K38" s="193"/>
    </row>
    <row r="39" ht="18.75" customHeight="1" spans="1:11">
      <c r="A39" s="143" t="s">
        <v>126</v>
      </c>
      <c r="B39" s="144" t="s">
        <v>245</v>
      </c>
      <c r="C39" s="144"/>
      <c r="D39" s="144"/>
      <c r="E39" s="144"/>
      <c r="F39" s="144"/>
      <c r="G39" s="144"/>
      <c r="H39" s="144"/>
      <c r="I39" s="144"/>
      <c r="J39" s="144"/>
      <c r="K39" s="193"/>
    </row>
    <row r="40" ht="24" customHeight="1" spans="1:11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93"/>
    </row>
    <row r="41" ht="24" customHeight="1" spans="1:11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93"/>
    </row>
    <row r="42" ht="32.1" customHeight="1" spans="1:11">
      <c r="A42" s="145" t="s">
        <v>137</v>
      </c>
      <c r="B42" s="180" t="s">
        <v>246</v>
      </c>
      <c r="C42" s="180"/>
      <c r="D42" s="147" t="s">
        <v>247</v>
      </c>
      <c r="E42" s="162" t="s">
        <v>140</v>
      </c>
      <c r="F42" s="147" t="s">
        <v>141</v>
      </c>
      <c r="G42" s="181">
        <v>45646</v>
      </c>
      <c r="H42" s="182" t="s">
        <v>142</v>
      </c>
      <c r="I42" s="182"/>
      <c r="J42" s="180" t="s">
        <v>143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M10" sqref="M10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07"/>
      <c r="N1" s="107"/>
      <c r="O1" s="107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108"/>
      <c r="J2" s="109" t="s">
        <v>57</v>
      </c>
      <c r="K2" s="110" t="s">
        <v>56</v>
      </c>
      <c r="L2" s="110"/>
      <c r="M2" s="110"/>
      <c r="N2" s="110"/>
      <c r="O2" s="111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112"/>
      <c r="J3" s="113"/>
      <c r="K3" s="113"/>
      <c r="L3" s="113"/>
      <c r="M3" s="113"/>
      <c r="N3" s="113"/>
      <c r="O3" s="114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2"/>
      <c r="J4" s="92" t="s">
        <v>111</v>
      </c>
      <c r="K4" s="93" t="s">
        <v>112</v>
      </c>
      <c r="L4" s="93" t="s">
        <v>113</v>
      </c>
      <c r="M4" s="93" t="s">
        <v>114</v>
      </c>
      <c r="N4" s="93" t="s">
        <v>115</v>
      </c>
      <c r="O4" s="9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 t="s">
        <v>121</v>
      </c>
      <c r="K5" s="117" t="s">
        <v>120</v>
      </c>
      <c r="L5" s="118" t="s">
        <v>119</v>
      </c>
      <c r="M5" s="116" t="s">
        <v>118</v>
      </c>
      <c r="N5" s="117" t="s">
        <v>120</v>
      </c>
      <c r="O5" s="116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15"/>
      <c r="J6" s="116" t="s">
        <v>248</v>
      </c>
      <c r="K6" s="116" t="s">
        <v>249</v>
      </c>
      <c r="L6" s="116" t="s">
        <v>250</v>
      </c>
      <c r="M6" s="116" t="s">
        <v>248</v>
      </c>
      <c r="N6" s="116" t="s">
        <v>249</v>
      </c>
      <c r="O6" s="119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15"/>
      <c r="J7" s="116" t="s">
        <v>249</v>
      </c>
      <c r="K7" s="116" t="s">
        <v>249</v>
      </c>
      <c r="L7" s="116" t="s">
        <v>249</v>
      </c>
      <c r="M7" s="116" t="s">
        <v>249</v>
      </c>
      <c r="N7" s="116" t="s">
        <v>249</v>
      </c>
      <c r="O7" s="119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15"/>
      <c r="J8" s="116" t="s">
        <v>251</v>
      </c>
      <c r="K8" s="116" t="s">
        <v>252</v>
      </c>
      <c r="L8" s="116" t="s">
        <v>253</v>
      </c>
      <c r="M8" s="116" t="s">
        <v>252</v>
      </c>
      <c r="N8" s="116" t="s">
        <v>252</v>
      </c>
      <c r="O8" s="119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15"/>
      <c r="J9" s="116" t="s">
        <v>249</v>
      </c>
      <c r="K9" s="116" t="s">
        <v>249</v>
      </c>
      <c r="L9" s="116" t="s">
        <v>249</v>
      </c>
      <c r="M9" s="116" t="s">
        <v>249</v>
      </c>
      <c r="N9" s="116" t="s">
        <v>249</v>
      </c>
      <c r="O9" s="119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15"/>
      <c r="J10" s="116" t="s">
        <v>254</v>
      </c>
      <c r="K10" s="116" t="s">
        <v>254</v>
      </c>
      <c r="L10" s="116" t="s">
        <v>249</v>
      </c>
      <c r="M10" s="116" t="s">
        <v>255</v>
      </c>
      <c r="N10" s="116" t="s">
        <v>249</v>
      </c>
      <c r="O10" s="119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15"/>
      <c r="J11" s="116" t="s">
        <v>249</v>
      </c>
      <c r="K11" s="116" t="s">
        <v>249</v>
      </c>
      <c r="L11" s="116" t="s">
        <v>249</v>
      </c>
      <c r="M11" s="116" t="s">
        <v>256</v>
      </c>
      <c r="N11" s="116" t="s">
        <v>255</v>
      </c>
      <c r="O11" s="119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15"/>
      <c r="J12" s="116" t="s">
        <v>250</v>
      </c>
      <c r="K12" s="116" t="s">
        <v>248</v>
      </c>
      <c r="L12" s="116" t="s">
        <v>257</v>
      </c>
      <c r="M12" s="116" t="s">
        <v>248</v>
      </c>
      <c r="N12" s="116" t="s">
        <v>258</v>
      </c>
      <c r="O12" s="119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15"/>
      <c r="J13" s="116" t="s">
        <v>249</v>
      </c>
      <c r="K13" s="116" t="s">
        <v>249</v>
      </c>
      <c r="L13" s="116" t="s">
        <v>249</v>
      </c>
      <c r="M13" s="116" t="s">
        <v>259</v>
      </c>
      <c r="N13" s="116" t="s">
        <v>255</v>
      </c>
      <c r="O13" s="119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15"/>
      <c r="J14" s="116" t="s">
        <v>250</v>
      </c>
      <c r="K14" s="116" t="s">
        <v>249</v>
      </c>
      <c r="L14" s="116" t="s">
        <v>260</v>
      </c>
      <c r="M14" s="116" t="s">
        <v>248</v>
      </c>
      <c r="N14" s="116" t="s">
        <v>258</v>
      </c>
      <c r="O14" s="119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5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115"/>
      <c r="J15" s="116" t="s">
        <v>249</v>
      </c>
      <c r="K15" s="116" t="s">
        <v>249</v>
      </c>
      <c r="L15" s="116" t="s">
        <v>249</v>
      </c>
      <c r="M15" s="116" t="s">
        <v>249</v>
      </c>
      <c r="N15" s="116" t="s">
        <v>249</v>
      </c>
      <c r="O15" s="119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99"/>
      <c r="B16" s="100"/>
      <c r="C16" s="100"/>
      <c r="D16" s="101"/>
      <c r="E16" s="100"/>
      <c r="F16" s="100"/>
      <c r="G16" s="100"/>
      <c r="H16" s="100"/>
      <c r="I16" s="115"/>
      <c r="J16" s="116"/>
      <c r="K16" s="116"/>
      <c r="L16" s="116"/>
      <c r="M16" s="116"/>
      <c r="N16" s="116"/>
      <c r="O16" s="119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17.25" spans="1:256">
      <c r="A17" s="102"/>
      <c r="B17" s="103"/>
      <c r="C17" s="103"/>
      <c r="D17" s="103"/>
      <c r="E17" s="104"/>
      <c r="F17" s="103"/>
      <c r="G17" s="103"/>
      <c r="H17" s="103"/>
      <c r="I17" s="120"/>
      <c r="J17" s="121"/>
      <c r="K17" s="121"/>
      <c r="L17" s="122"/>
      <c r="M17" s="121"/>
      <c r="N17" s="121"/>
      <c r="O17" s="122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spans="1:256">
      <c r="A18" s="105" t="s">
        <v>180</v>
      </c>
      <c r="B18" s="105"/>
      <c r="C18" s="105"/>
      <c r="D18" s="106"/>
      <c r="M18" s="77"/>
      <c r="N18" s="77"/>
      <c r="O18" s="77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spans="4:256">
      <c r="D19" s="76"/>
      <c r="J19" s="123" t="s">
        <v>181</v>
      </c>
      <c r="K19" s="124">
        <v>45646</v>
      </c>
      <c r="L19" s="123" t="s">
        <v>182</v>
      </c>
      <c r="M19" s="125" t="s">
        <v>140</v>
      </c>
      <c r="N19" s="125" t="s">
        <v>183</v>
      </c>
      <c r="O19" s="77" t="s">
        <v>143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6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299</v>
      </c>
      <c r="D4" s="12" t="s">
        <v>121</v>
      </c>
      <c r="E4" s="13" t="s">
        <v>300</v>
      </c>
      <c r="F4" s="16" t="s">
        <v>301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302</v>
      </c>
    </row>
    <row r="5" ht="20" customHeight="1" spans="1:15">
      <c r="A5" s="67">
        <v>2</v>
      </c>
      <c r="B5" s="28">
        <v>24103461</v>
      </c>
      <c r="C5" s="12" t="s">
        <v>299</v>
      </c>
      <c r="D5" s="12" t="s">
        <v>303</v>
      </c>
      <c r="E5" s="13" t="s">
        <v>300</v>
      </c>
      <c r="F5" s="16" t="s">
        <v>301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302</v>
      </c>
    </row>
    <row r="6" ht="20" customHeight="1" spans="1:15">
      <c r="A6" s="67">
        <v>3</v>
      </c>
      <c r="B6" s="28">
        <v>24103457</v>
      </c>
      <c r="C6" s="12" t="s">
        <v>299</v>
      </c>
      <c r="D6" s="12" t="s">
        <v>304</v>
      </c>
      <c r="E6" s="13" t="s">
        <v>300</v>
      </c>
      <c r="F6" s="16" t="s">
        <v>301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302</v>
      </c>
    </row>
    <row r="7" ht="20" customHeight="1" spans="1:15">
      <c r="A7" s="67">
        <v>4</v>
      </c>
      <c r="B7" s="28">
        <v>24103497</v>
      </c>
      <c r="C7" s="12" t="s">
        <v>299</v>
      </c>
      <c r="D7" s="16" t="s">
        <v>118</v>
      </c>
      <c r="E7" s="13" t="s">
        <v>300</v>
      </c>
      <c r="F7" s="16" t="s">
        <v>301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302</v>
      </c>
    </row>
    <row r="8" ht="20" customHeight="1" spans="1:15">
      <c r="A8" s="67">
        <v>5</v>
      </c>
      <c r="B8" s="28">
        <v>24103458</v>
      </c>
      <c r="C8" s="12" t="s">
        <v>299</v>
      </c>
      <c r="D8" s="16" t="s">
        <v>120</v>
      </c>
      <c r="E8" s="13" t="s">
        <v>300</v>
      </c>
      <c r="F8" s="16" t="s">
        <v>301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302</v>
      </c>
    </row>
    <row r="9" ht="20" customHeight="1" spans="1:15">
      <c r="A9" s="67">
        <v>6</v>
      </c>
      <c r="B9" s="28">
        <v>24110398</v>
      </c>
      <c r="C9" s="12" t="s">
        <v>299</v>
      </c>
      <c r="D9" s="16" t="s">
        <v>305</v>
      </c>
      <c r="E9" s="13" t="s">
        <v>300</v>
      </c>
      <c r="F9" s="16" t="s">
        <v>301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302</v>
      </c>
    </row>
    <row r="10" ht="20" customHeight="1" spans="1:15">
      <c r="A10" s="67">
        <v>7</v>
      </c>
      <c r="B10" s="28">
        <v>24103467</v>
      </c>
      <c r="C10" s="12" t="s">
        <v>299</v>
      </c>
      <c r="D10" s="16" t="s">
        <v>306</v>
      </c>
      <c r="E10" s="13" t="s">
        <v>300</v>
      </c>
      <c r="F10" s="16" t="s">
        <v>301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302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307</v>
      </c>
      <c r="B12" s="19"/>
      <c r="C12" s="54"/>
      <c r="D12" s="20"/>
      <c r="E12" s="21"/>
      <c r="F12" s="54"/>
      <c r="G12" s="9"/>
      <c r="H12" s="35"/>
      <c r="I12" s="29"/>
      <c r="J12" s="18" t="s">
        <v>308</v>
      </c>
      <c r="K12" s="19"/>
      <c r="L12" s="19"/>
      <c r="M12" s="20"/>
      <c r="N12" s="19"/>
      <c r="O12" s="26"/>
    </row>
    <row r="13" ht="61" customHeight="1" spans="1:15">
      <c r="A13" s="70" t="s">
        <v>309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311</v>
      </c>
      <c r="H2" s="4"/>
      <c r="I2" s="4" t="s">
        <v>312</v>
      </c>
      <c r="J2" s="4"/>
      <c r="K2" s="6" t="s">
        <v>313</v>
      </c>
      <c r="L2" s="60" t="s">
        <v>314</v>
      </c>
      <c r="M2" s="24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61"/>
      <c r="M3" s="25"/>
    </row>
    <row r="4" ht="22" customHeight="1" spans="1:13">
      <c r="A4" s="51">
        <v>1</v>
      </c>
      <c r="B4" s="16" t="s">
        <v>301</v>
      </c>
      <c r="C4" s="28">
        <v>24103480</v>
      </c>
      <c r="D4" s="12" t="s">
        <v>299</v>
      </c>
      <c r="E4" s="12" t="s">
        <v>121</v>
      </c>
      <c r="F4" s="13" t="s">
        <v>300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301</v>
      </c>
      <c r="C5" s="28">
        <v>24103461</v>
      </c>
      <c r="D5" s="12" t="s">
        <v>299</v>
      </c>
      <c r="E5" s="12" t="s">
        <v>303</v>
      </c>
      <c r="F5" s="13" t="s">
        <v>300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301</v>
      </c>
      <c r="C6" s="28">
        <v>24103457</v>
      </c>
      <c r="D6" s="12" t="s">
        <v>299</v>
      </c>
      <c r="E6" s="12" t="s">
        <v>304</v>
      </c>
      <c r="F6" s="13" t="s">
        <v>300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301</v>
      </c>
      <c r="C7" s="28">
        <v>24103497</v>
      </c>
      <c r="D7" s="12" t="s">
        <v>299</v>
      </c>
      <c r="E7" s="16" t="s">
        <v>118</v>
      </c>
      <c r="F7" s="13" t="s">
        <v>300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301</v>
      </c>
      <c r="C8" s="28">
        <v>24103458</v>
      </c>
      <c r="D8" s="12" t="s">
        <v>299</v>
      </c>
      <c r="E8" s="16" t="s">
        <v>120</v>
      </c>
      <c r="F8" s="13" t="s">
        <v>300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301</v>
      </c>
      <c r="C9" s="28">
        <v>24110398</v>
      </c>
      <c r="D9" s="12" t="s">
        <v>299</v>
      </c>
      <c r="E9" s="16" t="s">
        <v>305</v>
      </c>
      <c r="F9" s="13" t="s">
        <v>300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301</v>
      </c>
      <c r="C10" s="28">
        <v>24103467</v>
      </c>
      <c r="D10" s="12" t="s">
        <v>299</v>
      </c>
      <c r="E10" s="16" t="s">
        <v>306</v>
      </c>
      <c r="F10" s="13" t="s">
        <v>300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318</v>
      </c>
      <c r="B12" s="19"/>
      <c r="C12" s="19"/>
      <c r="D12" s="54"/>
      <c r="E12" s="20"/>
      <c r="F12" s="55"/>
      <c r="G12" s="29"/>
      <c r="H12" s="18" t="s">
        <v>308</v>
      </c>
      <c r="I12" s="19"/>
      <c r="J12" s="19"/>
      <c r="K12" s="20"/>
      <c r="L12" s="62"/>
      <c r="M12" s="26"/>
    </row>
    <row r="13" ht="84" customHeight="1" spans="1:13">
      <c r="A13" s="58" t="s">
        <v>319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6" t="s">
        <v>322</v>
      </c>
      <c r="H2" s="37"/>
      <c r="I2" s="47"/>
      <c r="J2" s="36" t="s">
        <v>323</v>
      </c>
      <c r="K2" s="37"/>
      <c r="L2" s="47"/>
      <c r="M2" s="36" t="s">
        <v>324</v>
      </c>
      <c r="N2" s="37"/>
      <c r="O2" s="47"/>
      <c r="P2" s="36" t="s">
        <v>325</v>
      </c>
      <c r="Q2" s="37"/>
      <c r="R2" s="47"/>
      <c r="S2" s="37" t="s">
        <v>326</v>
      </c>
      <c r="T2" s="37"/>
      <c r="U2" s="47"/>
      <c r="V2" s="32" t="s">
        <v>327</v>
      </c>
      <c r="W2" s="32" t="s">
        <v>298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328</v>
      </c>
      <c r="H3" s="4" t="s">
        <v>67</v>
      </c>
      <c r="I3" s="4" t="s">
        <v>289</v>
      </c>
      <c r="J3" s="4" t="s">
        <v>328</v>
      </c>
      <c r="K3" s="4" t="s">
        <v>67</v>
      </c>
      <c r="L3" s="4" t="s">
        <v>289</v>
      </c>
      <c r="M3" s="4" t="s">
        <v>328</v>
      </c>
      <c r="N3" s="4" t="s">
        <v>67</v>
      </c>
      <c r="O3" s="4" t="s">
        <v>289</v>
      </c>
      <c r="P3" s="4" t="s">
        <v>328</v>
      </c>
      <c r="Q3" s="4" t="s">
        <v>67</v>
      </c>
      <c r="R3" s="4" t="s">
        <v>289</v>
      </c>
      <c r="S3" s="4" t="s">
        <v>328</v>
      </c>
      <c r="T3" s="4" t="s">
        <v>67</v>
      </c>
      <c r="U3" s="4" t="s">
        <v>289</v>
      </c>
      <c r="V3" s="50"/>
      <c r="W3" s="50"/>
    </row>
    <row r="4" ht="20" customHeight="1" spans="1:23">
      <c r="A4" s="27" t="s">
        <v>329</v>
      </c>
      <c r="B4" s="16" t="s">
        <v>301</v>
      </c>
      <c r="C4" s="28">
        <v>24103480</v>
      </c>
      <c r="D4" s="12" t="s">
        <v>299</v>
      </c>
      <c r="E4" s="12" t="s">
        <v>121</v>
      </c>
      <c r="F4" s="13" t="s">
        <v>300</v>
      </c>
      <c r="G4" s="39" t="s">
        <v>330</v>
      </c>
      <c r="H4" s="39"/>
      <c r="I4" s="39" t="s">
        <v>331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332</v>
      </c>
      <c r="W4" s="9"/>
    </row>
    <row r="5" ht="20" customHeight="1" spans="1:23">
      <c r="A5" s="27" t="s">
        <v>329</v>
      </c>
      <c r="B5" s="16" t="s">
        <v>301</v>
      </c>
      <c r="C5" s="28">
        <v>24103461</v>
      </c>
      <c r="D5" s="12" t="s">
        <v>299</v>
      </c>
      <c r="E5" s="12" t="s">
        <v>303</v>
      </c>
      <c r="F5" s="13" t="s">
        <v>300</v>
      </c>
      <c r="G5" s="40" t="s">
        <v>333</v>
      </c>
      <c r="H5" s="41"/>
      <c r="I5" s="49"/>
      <c r="J5" s="40" t="s">
        <v>334</v>
      </c>
      <c r="K5" s="41"/>
      <c r="L5" s="49"/>
      <c r="M5" s="36" t="s">
        <v>335</v>
      </c>
      <c r="N5" s="37"/>
      <c r="O5" s="47"/>
      <c r="P5" s="36" t="s">
        <v>336</v>
      </c>
      <c r="Q5" s="37"/>
      <c r="R5" s="47"/>
      <c r="S5" s="37" t="s">
        <v>337</v>
      </c>
      <c r="T5" s="37"/>
      <c r="U5" s="47"/>
      <c r="V5" s="9"/>
      <c r="W5" s="9"/>
    </row>
    <row r="6" ht="20" customHeight="1" spans="1:23">
      <c r="A6" s="27" t="s">
        <v>329</v>
      </c>
      <c r="B6" s="16" t="s">
        <v>301</v>
      </c>
      <c r="C6" s="28">
        <v>24103457</v>
      </c>
      <c r="D6" s="12" t="s">
        <v>299</v>
      </c>
      <c r="E6" s="12" t="s">
        <v>304</v>
      </c>
      <c r="F6" s="13" t="s">
        <v>300</v>
      </c>
      <c r="G6" s="42" t="s">
        <v>328</v>
      </c>
      <c r="H6" s="42" t="s">
        <v>67</v>
      </c>
      <c r="I6" s="42" t="s">
        <v>289</v>
      </c>
      <c r="J6" s="42" t="s">
        <v>328</v>
      </c>
      <c r="K6" s="42" t="s">
        <v>67</v>
      </c>
      <c r="L6" s="42" t="s">
        <v>289</v>
      </c>
      <c r="M6" s="4" t="s">
        <v>328</v>
      </c>
      <c r="N6" s="4" t="s">
        <v>67</v>
      </c>
      <c r="O6" s="4" t="s">
        <v>289</v>
      </c>
      <c r="P6" s="4" t="s">
        <v>328</v>
      </c>
      <c r="Q6" s="4" t="s">
        <v>67</v>
      </c>
      <c r="R6" s="4" t="s">
        <v>289</v>
      </c>
      <c r="S6" s="4" t="s">
        <v>328</v>
      </c>
      <c r="T6" s="4" t="s">
        <v>67</v>
      </c>
      <c r="U6" s="4" t="s">
        <v>289</v>
      </c>
      <c r="V6" s="9"/>
      <c r="W6" s="9"/>
    </row>
    <row r="7" ht="20" customHeight="1" spans="1:23">
      <c r="A7" s="27" t="s">
        <v>329</v>
      </c>
      <c r="B7" s="16" t="s">
        <v>301</v>
      </c>
      <c r="C7" s="28">
        <v>24103497</v>
      </c>
      <c r="D7" s="12" t="s">
        <v>299</v>
      </c>
      <c r="E7" s="16" t="s">
        <v>118</v>
      </c>
      <c r="F7" s="13" t="s">
        <v>300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329</v>
      </c>
      <c r="B8" s="16" t="s">
        <v>301</v>
      </c>
      <c r="C8" s="28">
        <v>24103458</v>
      </c>
      <c r="D8" s="12" t="s">
        <v>299</v>
      </c>
      <c r="E8" s="16" t="s">
        <v>120</v>
      </c>
      <c r="F8" s="13" t="s">
        <v>300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329</v>
      </c>
      <c r="B9" s="16" t="s">
        <v>301</v>
      </c>
      <c r="C9" s="28">
        <v>24110398</v>
      </c>
      <c r="D9" s="12" t="s">
        <v>299</v>
      </c>
      <c r="E9" s="16" t="s">
        <v>305</v>
      </c>
      <c r="F9" s="13" t="s">
        <v>300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329</v>
      </c>
      <c r="B10" s="16" t="s">
        <v>301</v>
      </c>
      <c r="C10" s="28">
        <v>24103467</v>
      </c>
      <c r="D10" s="12" t="s">
        <v>299</v>
      </c>
      <c r="E10" s="16" t="s">
        <v>306</v>
      </c>
      <c r="F10" s="13" t="s">
        <v>300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338</v>
      </c>
      <c r="B13" s="19"/>
      <c r="C13" s="19"/>
      <c r="D13" s="19"/>
      <c r="E13" s="20"/>
      <c r="F13" s="21"/>
      <c r="G13" s="29"/>
      <c r="H13" s="35"/>
      <c r="I13" s="35"/>
      <c r="J13" s="18" t="s">
        <v>308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339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341</v>
      </c>
      <c r="B2" s="32" t="s">
        <v>285</v>
      </c>
      <c r="C2" s="32" t="s">
        <v>286</v>
      </c>
      <c r="D2" s="32" t="s">
        <v>287</v>
      </c>
      <c r="E2" s="32" t="s">
        <v>288</v>
      </c>
      <c r="F2" s="32" t="s">
        <v>289</v>
      </c>
      <c r="G2" s="31" t="s">
        <v>342</v>
      </c>
      <c r="H2" s="31" t="s">
        <v>343</v>
      </c>
      <c r="I2" s="31" t="s">
        <v>344</v>
      </c>
      <c r="J2" s="31" t="s">
        <v>343</v>
      </c>
      <c r="K2" s="31" t="s">
        <v>345</v>
      </c>
      <c r="L2" s="31" t="s">
        <v>343</v>
      </c>
      <c r="M2" s="32" t="s">
        <v>327</v>
      </c>
      <c r="N2" s="32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341</v>
      </c>
      <c r="B4" s="34" t="s">
        <v>346</v>
      </c>
      <c r="C4" s="34" t="s">
        <v>328</v>
      </c>
      <c r="D4" s="34" t="s">
        <v>287</v>
      </c>
      <c r="E4" s="32" t="s">
        <v>288</v>
      </c>
      <c r="F4" s="32" t="s">
        <v>289</v>
      </c>
      <c r="G4" s="31" t="s">
        <v>342</v>
      </c>
      <c r="H4" s="31" t="s">
        <v>343</v>
      </c>
      <c r="I4" s="31" t="s">
        <v>344</v>
      </c>
      <c r="J4" s="31" t="s">
        <v>343</v>
      </c>
      <c r="K4" s="31" t="s">
        <v>345</v>
      </c>
      <c r="L4" s="31" t="s">
        <v>343</v>
      </c>
      <c r="M4" s="32" t="s">
        <v>327</v>
      </c>
      <c r="N4" s="32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347</v>
      </c>
      <c r="B11" s="19"/>
      <c r="C11" s="19"/>
      <c r="D11" s="20"/>
      <c r="E11" s="21"/>
      <c r="F11" s="35"/>
      <c r="G11" s="29"/>
      <c r="H11" s="35"/>
      <c r="I11" s="18" t="s">
        <v>348</v>
      </c>
      <c r="J11" s="19"/>
      <c r="K11" s="19"/>
      <c r="L11" s="19"/>
      <c r="M11" s="19"/>
      <c r="N11" s="26"/>
    </row>
    <row r="12" ht="16.5" spans="1:14">
      <c r="A12" s="22" t="s">
        <v>349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327</v>
      </c>
      <c r="L2" s="5" t="s">
        <v>298</v>
      </c>
    </row>
    <row r="3" ht="18.75" spans="1:12">
      <c r="A3" s="27" t="s">
        <v>329</v>
      </c>
      <c r="B3" s="16" t="s">
        <v>301</v>
      </c>
      <c r="C3" s="28">
        <v>24103480</v>
      </c>
      <c r="D3" s="12" t="s">
        <v>299</v>
      </c>
      <c r="E3" s="12" t="s">
        <v>121</v>
      </c>
      <c r="F3" s="13" t="s">
        <v>300</v>
      </c>
      <c r="G3" s="9" t="s">
        <v>355</v>
      </c>
      <c r="H3" s="9" t="s">
        <v>356</v>
      </c>
      <c r="I3" s="9"/>
      <c r="J3" s="9"/>
      <c r="K3" s="30" t="s">
        <v>357</v>
      </c>
      <c r="L3" s="9" t="s">
        <v>302</v>
      </c>
    </row>
    <row r="4" ht="18.75" spans="1:12">
      <c r="A4" s="27" t="s">
        <v>329</v>
      </c>
      <c r="B4" s="16" t="s">
        <v>301</v>
      </c>
      <c r="C4" s="28">
        <v>24103461</v>
      </c>
      <c r="D4" s="12" t="s">
        <v>299</v>
      </c>
      <c r="E4" s="12" t="s">
        <v>303</v>
      </c>
      <c r="F4" s="13" t="s">
        <v>300</v>
      </c>
      <c r="G4" s="9" t="s">
        <v>355</v>
      </c>
      <c r="H4" s="9" t="s">
        <v>356</v>
      </c>
      <c r="I4" s="9"/>
      <c r="J4" s="9"/>
      <c r="K4" s="30" t="s">
        <v>357</v>
      </c>
      <c r="L4" s="9" t="s">
        <v>302</v>
      </c>
    </row>
    <row r="5" ht="18.75" spans="1:12">
      <c r="A5" s="27" t="s">
        <v>329</v>
      </c>
      <c r="B5" s="16" t="s">
        <v>301</v>
      </c>
      <c r="C5" s="28">
        <v>24103457</v>
      </c>
      <c r="D5" s="12" t="s">
        <v>299</v>
      </c>
      <c r="E5" s="12" t="s">
        <v>304</v>
      </c>
      <c r="F5" s="13" t="s">
        <v>300</v>
      </c>
      <c r="G5" s="9" t="s">
        <v>355</v>
      </c>
      <c r="H5" s="9" t="s">
        <v>356</v>
      </c>
      <c r="I5" s="9"/>
      <c r="J5" s="9"/>
      <c r="K5" s="30" t="s">
        <v>357</v>
      </c>
      <c r="L5" s="9" t="s">
        <v>302</v>
      </c>
    </row>
    <row r="6" ht="18.75" spans="1:12">
      <c r="A6" s="27" t="s">
        <v>329</v>
      </c>
      <c r="B6" s="16" t="s">
        <v>301</v>
      </c>
      <c r="C6" s="28">
        <v>24103497</v>
      </c>
      <c r="D6" s="12" t="s">
        <v>299</v>
      </c>
      <c r="E6" s="16" t="s">
        <v>118</v>
      </c>
      <c r="F6" s="13" t="s">
        <v>300</v>
      </c>
      <c r="G6" s="9" t="s">
        <v>355</v>
      </c>
      <c r="H6" s="9" t="s">
        <v>356</v>
      </c>
      <c r="I6" s="9"/>
      <c r="J6" s="9"/>
      <c r="K6" s="30" t="s">
        <v>357</v>
      </c>
      <c r="L6" s="9" t="s">
        <v>302</v>
      </c>
    </row>
    <row r="7" ht="18.75" spans="1:12">
      <c r="A7" s="27" t="s">
        <v>329</v>
      </c>
      <c r="B7" s="16" t="s">
        <v>301</v>
      </c>
      <c r="C7" s="28">
        <v>24103458</v>
      </c>
      <c r="D7" s="12" t="s">
        <v>299</v>
      </c>
      <c r="E7" s="16" t="s">
        <v>120</v>
      </c>
      <c r="F7" s="13" t="s">
        <v>300</v>
      </c>
      <c r="G7" s="9" t="s">
        <v>355</v>
      </c>
      <c r="H7" s="9" t="s">
        <v>356</v>
      </c>
      <c r="I7" s="10"/>
      <c r="J7" s="10"/>
      <c r="K7" s="30" t="s">
        <v>357</v>
      </c>
      <c r="L7" s="9" t="s">
        <v>302</v>
      </c>
    </row>
    <row r="8" ht="18.75" spans="1:12">
      <c r="A8" s="27" t="s">
        <v>329</v>
      </c>
      <c r="B8" s="16" t="s">
        <v>301</v>
      </c>
      <c r="C8" s="28">
        <v>24110398</v>
      </c>
      <c r="D8" s="12" t="s">
        <v>299</v>
      </c>
      <c r="E8" s="16" t="s">
        <v>305</v>
      </c>
      <c r="F8" s="13" t="s">
        <v>300</v>
      </c>
      <c r="G8" s="9" t="s">
        <v>355</v>
      </c>
      <c r="H8" s="9" t="s">
        <v>356</v>
      </c>
      <c r="I8" s="10"/>
      <c r="J8" s="10"/>
      <c r="K8" s="30" t="s">
        <v>357</v>
      </c>
      <c r="L8" s="9" t="s">
        <v>302</v>
      </c>
    </row>
    <row r="9" ht="18.75" spans="1:12">
      <c r="A9" s="27" t="s">
        <v>329</v>
      </c>
      <c r="B9" s="16" t="s">
        <v>301</v>
      </c>
      <c r="C9" s="28">
        <v>24103467</v>
      </c>
      <c r="D9" s="12" t="s">
        <v>299</v>
      </c>
      <c r="E9" s="16" t="s">
        <v>306</v>
      </c>
      <c r="F9" s="13" t="s">
        <v>300</v>
      </c>
      <c r="G9" s="9" t="s">
        <v>355</v>
      </c>
      <c r="H9" s="9" t="s">
        <v>356</v>
      </c>
      <c r="I9" s="10"/>
      <c r="J9" s="10"/>
      <c r="K9" s="30" t="s">
        <v>357</v>
      </c>
      <c r="L9" s="9" t="s">
        <v>302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358</v>
      </c>
      <c r="B11" s="19"/>
      <c r="C11" s="19"/>
      <c r="D11" s="19"/>
      <c r="E11" s="20"/>
      <c r="F11" s="21"/>
      <c r="G11" s="29"/>
      <c r="H11" s="18" t="s">
        <v>359</v>
      </c>
      <c r="I11" s="19"/>
      <c r="J11" s="19"/>
      <c r="K11" s="19"/>
      <c r="L11" s="26"/>
    </row>
    <row r="12" ht="16.5" spans="1:12">
      <c r="A12" s="22" t="s">
        <v>360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328</v>
      </c>
      <c r="D2" s="5" t="s">
        <v>287</v>
      </c>
      <c r="E2" s="5" t="s">
        <v>288</v>
      </c>
      <c r="F2" s="4" t="s">
        <v>362</v>
      </c>
      <c r="G2" s="4" t="s">
        <v>312</v>
      </c>
      <c r="H2" s="6" t="s">
        <v>313</v>
      </c>
      <c r="I2" s="24" t="s">
        <v>315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316</v>
      </c>
      <c r="H3" s="8"/>
      <c r="I3" s="25"/>
    </row>
    <row r="4" ht="20" customHeight="1" spans="1:9">
      <c r="A4" s="9">
        <v>1</v>
      </c>
      <c r="B4" s="10" t="s">
        <v>331</v>
      </c>
      <c r="C4" s="11" t="s">
        <v>364</v>
      </c>
      <c r="D4" s="12" t="s">
        <v>121</v>
      </c>
      <c r="E4" s="13" t="s">
        <v>300</v>
      </c>
      <c r="F4" s="14">
        <v>-0.02</v>
      </c>
      <c r="G4" s="14">
        <v>-0.03</v>
      </c>
      <c r="H4" s="9"/>
      <c r="I4" s="9" t="s">
        <v>302</v>
      </c>
    </row>
    <row r="5" ht="20" customHeight="1" spans="1:9">
      <c r="A5" s="9">
        <v>2</v>
      </c>
      <c r="B5" s="10" t="s">
        <v>331</v>
      </c>
      <c r="C5" s="11" t="s">
        <v>364</v>
      </c>
      <c r="D5" s="12" t="s">
        <v>303</v>
      </c>
      <c r="E5" s="13" t="s">
        <v>300</v>
      </c>
      <c r="F5" s="15">
        <v>-0.03</v>
      </c>
      <c r="G5" s="14">
        <v>-0.03</v>
      </c>
      <c r="H5" s="9"/>
      <c r="I5" s="9" t="s">
        <v>302</v>
      </c>
    </row>
    <row r="6" ht="20" customHeight="1" spans="1:9">
      <c r="A6" s="9">
        <v>3</v>
      </c>
      <c r="B6" s="10" t="s">
        <v>331</v>
      </c>
      <c r="C6" s="11" t="s">
        <v>364</v>
      </c>
      <c r="D6" s="12" t="s">
        <v>304</v>
      </c>
      <c r="E6" s="13" t="s">
        <v>300</v>
      </c>
      <c r="F6" s="14">
        <v>-0.04</v>
      </c>
      <c r="G6" s="14">
        <v>-0.03</v>
      </c>
      <c r="H6" s="9"/>
      <c r="I6" s="9" t="s">
        <v>302</v>
      </c>
    </row>
    <row r="7" ht="20" customHeight="1" spans="1:9">
      <c r="A7" s="9">
        <v>4</v>
      </c>
      <c r="B7" s="10" t="s">
        <v>331</v>
      </c>
      <c r="C7" s="11" t="s">
        <v>364</v>
      </c>
      <c r="D7" s="16" t="s">
        <v>118</v>
      </c>
      <c r="E7" s="13" t="s">
        <v>300</v>
      </c>
      <c r="F7" s="17">
        <v>-0.02</v>
      </c>
      <c r="G7" s="14">
        <v>-0.04</v>
      </c>
      <c r="H7" s="9"/>
      <c r="I7" s="9" t="s">
        <v>302</v>
      </c>
    </row>
    <row r="8" ht="20" customHeight="1" spans="1:9">
      <c r="A8" s="9">
        <v>5</v>
      </c>
      <c r="B8" s="10" t="s">
        <v>331</v>
      </c>
      <c r="C8" s="11" t="s">
        <v>364</v>
      </c>
      <c r="D8" s="16" t="s">
        <v>120</v>
      </c>
      <c r="E8" s="13" t="s">
        <v>300</v>
      </c>
      <c r="F8" s="14">
        <v>-0.04</v>
      </c>
      <c r="G8" s="14">
        <v>-0.03</v>
      </c>
      <c r="H8" s="9"/>
      <c r="I8" s="9" t="s">
        <v>302</v>
      </c>
    </row>
    <row r="9" ht="20" customHeight="1" spans="1:9">
      <c r="A9" s="9">
        <v>6</v>
      </c>
      <c r="B9" s="10" t="s">
        <v>331</v>
      </c>
      <c r="C9" s="11" t="s">
        <v>364</v>
      </c>
      <c r="D9" s="16" t="s">
        <v>305</v>
      </c>
      <c r="E9" s="13" t="s">
        <v>300</v>
      </c>
      <c r="F9" s="14">
        <v>-0.02</v>
      </c>
      <c r="G9" s="14">
        <v>-0.03</v>
      </c>
      <c r="H9" s="10"/>
      <c r="I9" s="9" t="s">
        <v>302</v>
      </c>
    </row>
    <row r="10" ht="20" customHeight="1" spans="1:9">
      <c r="A10" s="9">
        <v>7</v>
      </c>
      <c r="B10" s="10" t="s">
        <v>331</v>
      </c>
      <c r="C10" s="11" t="s">
        <v>364</v>
      </c>
      <c r="D10" s="16" t="s">
        <v>306</v>
      </c>
      <c r="E10" s="13" t="s">
        <v>300</v>
      </c>
      <c r="F10" s="14">
        <v>-0.04</v>
      </c>
      <c r="G10" s="14">
        <v>-0.03</v>
      </c>
      <c r="H10" s="10"/>
      <c r="I10" s="9" t="s">
        <v>302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365</v>
      </c>
      <c r="B12" s="19"/>
      <c r="C12" s="19"/>
      <c r="D12" s="20"/>
      <c r="E12" s="21"/>
      <c r="F12" s="18" t="s">
        <v>366</v>
      </c>
      <c r="G12" s="19"/>
      <c r="H12" s="20"/>
      <c r="I12" s="26"/>
    </row>
    <row r="13" ht="16.5" spans="1:9">
      <c r="A13" s="22" t="s">
        <v>367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</vt:lpstr>
      <vt:lpstr>验货尺寸表 (第一批) </vt:lpstr>
      <vt:lpstr>尾期（第二批）</vt:lpstr>
      <vt:lpstr>验货尺寸表 (第二批)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2025-01-18T07:03:54Z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