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<sst xmlns="http://schemas.openxmlformats.org/spreadsheetml/2006/main" count="872" uniqueCount="321">
  <si>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</si>
  <si>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</si>
  <si>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</si>
  <si>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</si>
  <si>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</si>
  <si>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</si>
  <si>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</si>
  <si>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</si>
  <si>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</si>
  <si>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</si>
  <si>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</si>
  <si>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</si>
  <si>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</si>
  <si>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</si>
  <si>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</si>
  <si>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</si>
  <si>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</si>
  <si>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</si>
  <si>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</si>
  <si>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</si>
  <si>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</si>
  <si>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</si>
  <si>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</si>
  <si>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</si>
  <si>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</si>
  <si>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</si>
  <si>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</si>
  <si>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</si>
  <si>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TAJJBN82772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</si>
  <si>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</si>
  <si>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</si>
  <si>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</si>
  <si>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</si>
  <si>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</si>
  <si>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</si>
  <si>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</si>
  <si>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</si>
  <si>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</si>
  <si>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</si>
  <si>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</si>
  <si>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</si>
  <si>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</si>
  <si>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</si>
  <si>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</si>
  <si>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</si>
  <si>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</si>
  <si>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</si>
  <si>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</si>
  <si>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</si>
  <si>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</si>
  <si>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</si>
  <si>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</si>
  <si>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</si>
  <si>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</si>
  <si>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</si>
  <si>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</si>
  <si>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</si>
  <si>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</si>
  <si>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</si>
  <si>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</si>
  <si>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</si>
  <si>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</si>
  <si>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</si>
  <si>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</si>
  <si>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</si>
  <si>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</si>
  <si>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</si>
  <si>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</si>
  <si>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</si>
  <si>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</si>
  <si>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</si>
  <si>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</si>
  <si>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</si>
  <si>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</si>
  <si>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</si>
  <si>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</si>
  <si>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</si>
  <si>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</si>
  <si>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</si>
  <si>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</si>
  <si>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</si>
  <si>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</si>
  <si>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</si>
  <si>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海盐粉</t>
  </si>
  <si>
    <t>绒布绿</t>
  </si>
  <si>
    <t>雪兔紫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</si>
  <si>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</si>
  <si>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</si>
  <si>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米色，L，3件</t>
  </si>
  <si>
    <t>【规格确认】</t>
  </si>
  <si>
    <t>①规格测量明细以插入附件形式列明，并注明洗前洗后规格</t>
  </si>
  <si>
    <t>②规格异常情况</t>
  </si>
  <si>
    <t>备注：衣长偏长2CM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</si>
  <si>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</si>
  <si>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1.第1粒锁眼开的大高（1件）</t>
  </si>
  <si>
    <t>2.脚叉车线高低，不对称</t>
  </si>
  <si>
    <t>3.脚叉条车的不顺直，并露止口，不平齐。</t>
  </si>
  <si>
    <t>4.右下脚侧勾丝（1件）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</si>
  <si>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</si>
  <si>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</si>
  <si>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</si>
  <si>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</si>
  <si>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</si>
  <si>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</si>
  <si>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</si>
  <si>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</si>
  <si>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</si>
  <si>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</si>
  <si>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</si>
  <si>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</si>
  <si>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</si>
  <si>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</si>
  <si>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</si>
  <si>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</si>
  <si>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</si>
  <si>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</si>
  <si>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</si>
  <si>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L（米色）（首件）</t>
  </si>
  <si>
    <t>155/84B</t>
  </si>
  <si>
    <t>160/88B</t>
  </si>
  <si>
    <t>165/92B</t>
  </si>
  <si>
    <t>170/96B</t>
  </si>
  <si>
    <t>175/100B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</si>
  <si>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</si>
  <si>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</si>
  <si>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</si>
  <si>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</si>
  <si>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+2</t>
  </si>
  <si>
    <t>胸围</t>
  </si>
  <si>
    <t>92</t>
  </si>
  <si>
    <t>-1</t>
  </si>
  <si>
    <t>-2</t>
  </si>
  <si>
    <t>腰围</t>
  </si>
  <si>
    <t>88</t>
  </si>
  <si>
    <t>摆围</t>
  </si>
  <si>
    <t>94</t>
  </si>
  <si>
    <t>+1</t>
  </si>
  <si>
    <t>肩宽</t>
  </si>
  <si>
    <t>-0.5</t>
  </si>
  <si>
    <t>短袖长</t>
  </si>
  <si>
    <t>+0</t>
  </si>
  <si>
    <t>+0.3</t>
  </si>
  <si>
    <t>袖肥/2</t>
  </si>
  <si>
    <t>-0.2</t>
  </si>
  <si>
    <t>袖口围/2</t>
  </si>
  <si>
    <t>下领围</t>
  </si>
  <si>
    <t>前中半开拉链长</t>
  </si>
  <si>
    <t>前门禁宽</t>
  </si>
  <si>
    <t>大货首件</t>
  </si>
  <si>
    <t>袖扁机宽</t>
  </si>
  <si>
    <t>验货时间：2024-12-13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</si>
  <si>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</si>
  <si>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</si>
  <si>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</si>
  <si>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</si>
  <si>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</si>
  <si>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</si>
  <si>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</si>
  <si>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</si>
  <si>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</si>
  <si>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</si>
  <si>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</si>
  <si>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</si>
  <si>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</si>
  <si>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</si>
  <si>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</si>
  <si>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</si>
  <si>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</si>
  <si>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</si>
  <si>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</si>
  <si>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</si>
  <si>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</si>
  <si>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</si>
  <si>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</si>
  <si>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</si>
  <si>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</si>
  <si>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</si>
  <si>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</si>
  <si>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</si>
  <si>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</si>
  <si>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</si>
  <si>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</si>
  <si>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</si>
  <si>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</si>
  <si>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</si>
  <si>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</si>
  <si>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</si>
  <si>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</si>
  <si>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</si>
  <si>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</si>
  <si>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</si>
  <si>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</si>
  <si>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</si>
  <si>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</si>
  <si>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</si>
  <si>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</si>
  <si>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</si>
  <si>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</si>
  <si>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</si>
  <si>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</si>
  <si>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</si>
  <si>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</si>
  <si>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</si>
  <si>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</si>
  <si>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</si>
  <si>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</si>
  <si>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</si>
  <si>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</si>
  <si>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海盐粉；S/13、M/20、L/32、XL/20、XXL/20</t>
  </si>
  <si>
    <t>绒布绿；S/20、M/50、L/50、XL/50、XXL/32</t>
  </si>
  <si>
    <t>雪兔紫；S/13、M/32、L/32、XL/32、XXL/20</t>
  </si>
  <si>
    <t>米色；S/20、M/50、L/80、XL/50、XXL/32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</si>
  <si>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</si>
  <si>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</si>
  <si>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</si>
  <si>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</si>
  <si>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</si>
  <si>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</si>
  <si>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</si>
  <si>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</si>
  <si>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</si>
  <si>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</si>
  <si>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</si>
  <si>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</si>
  <si>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</si>
  <si>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</si>
  <si>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</si>
  <si>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</si>
  <si>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</si>
  <si>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</si>
  <si>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</si>
  <si>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</si>
  <si>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</si>
  <si>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</si>
  <si>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</si>
  <si>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</si>
  <si>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</si>
  <si>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</si>
  <si>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</si>
  <si>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</si>
  <si>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</si>
  <si>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</si>
  <si>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6092410150643</t>
  </si>
  <si>
    <t>T400高弹哑光珠地布</t>
  </si>
  <si>
    <t>25SS海盐粉</t>
  </si>
  <si>
    <t>源莱美</t>
  </si>
  <si>
    <t>YES</t>
  </si>
  <si>
    <t>6092409140951</t>
  </si>
  <si>
    <t>25SS绒布绿</t>
  </si>
  <si>
    <t>6092409211298</t>
  </si>
  <si>
    <t>25SS雪兔紫</t>
  </si>
  <si>
    <t>6092409211295</t>
  </si>
  <si>
    <t>21SS米色</t>
  </si>
  <si>
    <t>TAJJBN82772、TAJJBN82770</t>
  </si>
  <si>
    <t>制表时间：2024年11月13日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</si>
  <si>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</si>
  <si>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</si>
  <si>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</si>
  <si>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</si>
  <si>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</si>
  <si>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</si>
  <si>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</si>
  <si>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</si>
  <si>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</si>
  <si>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</si>
  <si>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</si>
  <si>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6092409211294</t>
  </si>
  <si>
    <t>制表时间：2024年11月16日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</si>
  <si>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</si>
  <si>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</si>
  <si>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</si>
  <si>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</si>
  <si>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</si>
  <si>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</si>
  <si>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</si>
  <si>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</si>
  <si>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</si>
  <si>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</si>
  <si>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</si>
  <si>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</si>
  <si>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</si>
  <si>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</si>
  <si>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</si>
  <si>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</si>
  <si>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</si>
  <si>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</si>
  <si>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</si>
  <si>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</si>
  <si>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</si>
  <si>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</si>
  <si>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</si>
  <si>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</si>
  <si>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</si>
  <si>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</si>
  <si>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</si>
  <si>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</si>
  <si>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</si>
  <si>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</si>
  <si>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</si>
  <si>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</si>
  <si>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</si>
  <si>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</si>
  <si>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</si>
  <si>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</si>
  <si>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</si>
  <si>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</si>
  <si>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</si>
  <si>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左前胸（穿起计）</t>
  </si>
  <si>
    <t>绣花</t>
  </si>
  <si>
    <t>未脱落</t>
  </si>
  <si>
    <t>左袖（穿起计）</t>
  </si>
  <si>
    <t>制表时间：2024年11月23日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</si>
  <si>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</si>
  <si>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</si>
  <si>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</si>
  <si>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</si>
  <si>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</si>
  <si>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1CM织带（ZD00269)</t>
  </si>
  <si>
    <t>白/海盐粉/桃花雪</t>
  </si>
  <si>
    <t>制表时间：2024年11月25日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</si>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</sst>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7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6" applyNumberFormat="0" applyAlignment="0" applyProtection="0">
      <alignment vertical="center"/>
    </xf>
    <xf numFmtId="0" fontId="39" fillId="9" borderId="77" applyNumberFormat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8" applyNumberFormat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>
      <alignment vertical="center"/>
    </xf>
  </cellStyleXfs>
  <cellXfs count="3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center" vertical="center"/>
    </xf>
    <xf numFmtId="0" fontId="12" fillId="3" borderId="3" xfId="49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5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1" xfId="50" applyNumberFormat="1" applyFont="1" applyFill="1" applyBorder="1" applyAlignment="1">
      <alignment horizontal="center"/>
    </xf>
    <xf numFmtId="49" fontId="11" fillId="3" borderId="12" xfId="50" applyNumberFormat="1" applyFont="1" applyFill="1" applyBorder="1" applyAlignment="1">
      <alignment horizontal="center"/>
    </xf>
    <xf numFmtId="49" fontId="11" fillId="3" borderId="12" xfId="51" applyNumberFormat="1" applyFont="1" applyFill="1" applyBorder="1" applyAlignment="1">
      <alignment horizontal="center" vertical="center"/>
    </xf>
    <xf numFmtId="49" fontId="11" fillId="3" borderId="13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0" xfId="49" applyFont="1" applyBorder="1" applyAlignment="1">
      <alignment horizontal="center" vertical="top"/>
    </xf>
    <xf numFmtId="0" fontId="19" fillId="0" borderId="2" xfId="49" applyFont="1" applyBorder="1" applyAlignment="1">
      <alignment horizontal="left" vertical="center"/>
    </xf>
    <xf numFmtId="0" fontId="16" fillId="0" borderId="2" xfId="49" applyFont="1" applyBorder="1" applyAlignment="1">
      <alignment horizontal="center" vertical="center"/>
    </xf>
    <xf numFmtId="0" fontId="19" fillId="0" borderId="2" xfId="49" applyFont="1" applyBorder="1" applyAlignment="1">
      <alignment horizontal="center" vertical="center"/>
    </xf>
    <xf numFmtId="0" fontId="20" fillId="0" borderId="2" xfId="49" applyFont="1" applyBorder="1">
      <alignment vertical="center"/>
    </xf>
    <xf numFmtId="0" fontId="19" fillId="0" borderId="2" xfId="49" applyFont="1" applyBorder="1">
      <alignment vertical="center"/>
    </xf>
    <xf numFmtId="0" fontId="16" fillId="0" borderId="2" xfId="49" applyFont="1" applyBorder="1" applyAlignment="1">
      <alignment horizontal="left" vertical="center"/>
    </xf>
    <xf numFmtId="58" fontId="20" fillId="0" borderId="2" xfId="49" applyNumberFormat="1" applyFont="1" applyBorder="1" applyAlignment="1">
      <alignment horizontal="center" vertical="center"/>
    </xf>
    <xf numFmtId="0" fontId="20" fillId="0" borderId="2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20" fillId="0" borderId="2" xfId="49" applyFont="1" applyBorder="1" applyAlignment="1">
      <alignment horizontal="left" vertical="center" wrapText="1"/>
    </xf>
    <xf numFmtId="0" fontId="17" fillId="0" borderId="2" xfId="49" applyBorder="1" applyAlignment="1">
      <alignment horizontal="center" vertical="center"/>
    </xf>
    <xf numFmtId="0" fontId="17" fillId="0" borderId="2" xfId="49" applyBorder="1" applyAlignment="1">
      <alignment horizontal="left" vertical="center"/>
    </xf>
    <xf numFmtId="0" fontId="21" fillId="0" borderId="2" xfId="49" applyFont="1" applyBorder="1" applyAlignment="1">
      <alignment horizontal="left" vertical="center"/>
    </xf>
    <xf numFmtId="58" fontId="20" fillId="0" borderId="2" xfId="49" applyNumberFormat="1" applyFont="1" applyBorder="1">
      <alignment vertical="center"/>
    </xf>
    <xf numFmtId="0" fontId="12" fillId="3" borderId="2" xfId="49" applyFont="1" applyFill="1" applyBorder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4" xfId="49" applyFont="1" applyFill="1" applyBorder="1" applyAlignment="1">
      <alignment horizontal="center" vertical="center"/>
    </xf>
    <xf numFmtId="0" fontId="12" fillId="3" borderId="15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16" xfId="51" applyFont="1" applyFill="1" applyBorder="1" applyAlignment="1">
      <alignment horizontal="center" vertical="center"/>
    </xf>
    <xf numFmtId="49" fontId="12" fillId="3" borderId="17" xfId="51" applyNumberFormat="1" applyFont="1" applyFill="1" applyBorder="1" applyAlignment="1">
      <alignment horizontal="center" vertical="center"/>
    </xf>
    <xf numFmtId="49" fontId="11" fillId="3" borderId="18" xfId="51" applyNumberFormat="1" applyFont="1" applyFill="1" applyBorder="1" applyAlignment="1">
      <alignment horizontal="center" vertical="center"/>
    </xf>
    <xf numFmtId="49" fontId="11" fillId="3" borderId="19" xfId="51" applyNumberFormat="1" applyFont="1" applyFill="1" applyBorder="1" applyAlignment="1">
      <alignment horizontal="center" vertical="center"/>
    </xf>
    <xf numFmtId="49" fontId="12" fillId="3" borderId="19" xfId="51" applyNumberFormat="1" applyFont="1" applyFill="1" applyBorder="1" applyAlignment="1">
      <alignment horizontal="center" vertical="center"/>
    </xf>
    <xf numFmtId="0" fontId="12" fillId="3" borderId="3" xfId="49" applyFont="1" applyFill="1" applyBorder="1" applyAlignment="1">
      <alignment horizontal="left" vertical="center"/>
    </xf>
    <xf numFmtId="0" fontId="12" fillId="3" borderId="3" xfId="49" applyFont="1" applyFill="1" applyBorder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5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3" fillId="0" borderId="20" xfId="49" applyFont="1" applyBorder="1" applyAlignment="1">
      <alignment horizontal="center" vertical="top"/>
    </xf>
    <xf numFmtId="0" fontId="21" fillId="0" borderId="21" xfId="49" applyFont="1" applyBorder="1" applyAlignment="1">
      <alignment horizontal="left" vertical="center"/>
    </xf>
    <xf numFmtId="0" fontId="16" fillId="0" borderId="22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13" fillId="0" borderId="23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25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14" fontId="16" fillId="0" borderId="2" xfId="49" applyNumberFormat="1" applyFont="1" applyBorder="1" applyAlignment="1">
      <alignment horizontal="center" vertical="center"/>
    </xf>
    <xf numFmtId="0" fontId="13" fillId="0" borderId="26" xfId="49" applyFont="1" applyBorder="1">
      <alignment vertical="center"/>
    </xf>
    <xf numFmtId="14" fontId="16" fillId="0" borderId="27" xfId="49" applyNumberFormat="1" applyFont="1" applyBorder="1" applyAlignment="1">
      <alignment horizontal="center" vertical="center"/>
    </xf>
    <xf numFmtId="0" fontId="16" fillId="0" borderId="28" xfId="49" applyFont="1" applyBorder="1" applyAlignment="1">
      <alignment horizontal="center" vertical="center"/>
    </xf>
    <xf numFmtId="0" fontId="16" fillId="0" borderId="27" xfId="49" applyFont="1" applyBorder="1" applyAlignment="1">
      <alignment horizontal="center" vertical="center"/>
    </xf>
    <xf numFmtId="0" fontId="13" fillId="0" borderId="26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6" fillId="0" borderId="26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6" fillId="0" borderId="32" xfId="49" applyFont="1" applyBorder="1" applyAlignment="1">
      <alignment horizontal="center" vertical="center"/>
    </xf>
    <xf numFmtId="0" fontId="16" fillId="0" borderId="33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3" fillId="0" borderId="23" xfId="49" applyFont="1" applyBorder="1">
      <alignment vertical="center"/>
    </xf>
    <xf numFmtId="0" fontId="17" fillId="0" borderId="24" xfId="49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17" fillId="0" borderId="24" xfId="49" applyBorder="1">
      <alignment vertical="center"/>
    </xf>
    <xf numFmtId="0" fontId="13" fillId="0" borderId="24" xfId="49" applyFont="1" applyBorder="1">
      <alignment vertical="center"/>
    </xf>
    <xf numFmtId="0" fontId="17" fillId="0" borderId="27" xfId="49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17" fillId="0" borderId="27" xfId="49" applyBorder="1">
      <alignment vertical="center"/>
    </xf>
    <xf numFmtId="0" fontId="13" fillId="0" borderId="27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27" xfId="49" applyFont="1" applyBorder="1" applyAlignment="1">
      <alignment horizontal="center" vertical="center"/>
    </xf>
    <xf numFmtId="0" fontId="13" fillId="0" borderId="31" xfId="49" applyFont="1" applyBorder="1" applyAlignment="1">
      <alignment horizontal="center" vertical="center"/>
    </xf>
    <xf numFmtId="0" fontId="13" fillId="0" borderId="32" xfId="49" applyFont="1" applyBorder="1" applyAlignment="1">
      <alignment horizontal="center" vertical="center"/>
    </xf>
    <xf numFmtId="0" fontId="13" fillId="0" borderId="27" xfId="49" applyFont="1" applyBorder="1" applyAlignment="1">
      <alignment horizontal="center" vertical="center"/>
    </xf>
    <xf numFmtId="0" fontId="13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34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1" fillId="0" borderId="41" xfId="49" applyFont="1" applyBorder="1">
      <alignment vertical="center"/>
    </xf>
    <xf numFmtId="0" fontId="16" fillId="0" borderId="42" xfId="49" applyFont="1" applyBorder="1" applyAlignment="1">
      <alignment horizontal="center" vertical="center"/>
    </xf>
    <xf numFmtId="0" fontId="21" fillId="0" borderId="42" xfId="49" applyFont="1" applyBorder="1">
      <alignment vertical="center"/>
    </xf>
    <xf numFmtId="0" fontId="16" fillId="0" borderId="42" xfId="49" applyFont="1" applyBorder="1">
      <alignment vertical="center"/>
    </xf>
    <xf numFmtId="58" fontId="17" fillId="0" borderId="42" xfId="49" applyNumberFormat="1" applyBorder="1">
      <alignment vertical="center"/>
    </xf>
    <xf numFmtId="0" fontId="21" fillId="0" borderId="42" xfId="49" applyFont="1" applyBorder="1" applyAlignment="1">
      <alignment horizontal="center" vertical="center"/>
    </xf>
    <xf numFmtId="0" fontId="21" fillId="0" borderId="43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17" fillId="0" borderId="22" xfId="49" applyBorder="1" applyAlignment="1">
      <alignment horizontal="center" vertical="center"/>
    </xf>
    <xf numFmtId="0" fontId="17" fillId="0" borderId="46" xfId="49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0" fontId="13" fillId="0" borderId="28" xfId="49" applyFont="1" applyBorder="1" applyAlignment="1">
      <alignment horizontal="center" vertical="center"/>
    </xf>
    <xf numFmtId="0" fontId="16" fillId="0" borderId="33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28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6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17" fillId="0" borderId="42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2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4" borderId="4" xfId="54" applyNumberFormat="1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2" fillId="3" borderId="5" xfId="50" applyFont="1" applyFill="1" applyBorder="1" applyAlignment="1">
      <alignment horizontal="center" vertical="center"/>
    </xf>
    <xf numFmtId="0" fontId="12" fillId="3" borderId="7" xfId="50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17" fillId="0" borderId="2" xfId="49" applyBorder="1">
      <alignment vertical="center"/>
    </xf>
    <xf numFmtId="0" fontId="13" fillId="0" borderId="52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3" fillId="0" borderId="44" xfId="49" applyFont="1" applyBorder="1">
      <alignment vertical="center"/>
    </xf>
    <xf numFmtId="0" fontId="17" fillId="0" borderId="45" xfId="49" applyBorder="1" applyAlignment="1">
      <alignment horizontal="left" vertical="center"/>
    </xf>
    <xf numFmtId="0" fontId="16" fillId="0" borderId="45" xfId="49" applyFont="1" applyBorder="1" applyAlignment="1">
      <alignment horizontal="left" vertical="center"/>
    </xf>
    <xf numFmtId="0" fontId="17" fillId="0" borderId="45" xfId="49" applyBorder="1">
      <alignment vertical="center"/>
    </xf>
    <xf numFmtId="0" fontId="13" fillId="0" borderId="45" xfId="49" applyFont="1" applyBorder="1">
      <alignment vertical="center"/>
    </xf>
    <xf numFmtId="0" fontId="13" fillId="0" borderId="4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3" fillId="0" borderId="45" xfId="49" applyFont="1" applyBorder="1" applyAlignment="1">
      <alignment horizontal="center" vertical="center"/>
    </xf>
    <xf numFmtId="0" fontId="17" fillId="0" borderId="45" xfId="49" applyBorder="1" applyAlignment="1">
      <alignment horizontal="center" vertical="center"/>
    </xf>
    <xf numFmtId="0" fontId="17" fillId="0" borderId="27" xfId="49" applyBorder="1" applyAlignment="1">
      <alignment horizontal="center" vertical="center"/>
    </xf>
    <xf numFmtId="0" fontId="13" fillId="0" borderId="37" xfId="49" applyFont="1" applyBorder="1" applyAlignment="1">
      <alignment horizontal="left" vertical="center" wrapText="1"/>
    </xf>
    <xf numFmtId="0" fontId="13" fillId="0" borderId="38" xfId="49" applyFont="1" applyBorder="1" applyAlignment="1">
      <alignment horizontal="left" vertical="center" wrapText="1"/>
    </xf>
    <xf numFmtId="0" fontId="13" fillId="0" borderId="44" xfId="49" applyFont="1" applyBorder="1" applyAlignment="1">
      <alignment horizontal="left" vertical="center"/>
    </xf>
    <xf numFmtId="0" fontId="13" fillId="0" borderId="45" xfId="49" applyFont="1" applyBorder="1" applyAlignment="1">
      <alignment horizontal="left" vertical="center"/>
    </xf>
    <xf numFmtId="0" fontId="26" fillId="0" borderId="53" xfId="49" applyFont="1" applyBorder="1" applyAlignment="1">
      <alignment horizontal="left" vertical="center" wrapText="1"/>
    </xf>
    <xf numFmtId="9" fontId="16" fillId="0" borderId="27" xfId="49" applyNumberFormat="1" applyFont="1" applyBorder="1" applyAlignment="1">
      <alignment horizontal="center" vertical="center"/>
    </xf>
    <xf numFmtId="9" fontId="13" fillId="0" borderId="27" xfId="49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20" fontId="16" fillId="0" borderId="56" xfId="49" applyNumberFormat="1" applyFont="1" applyBorder="1" applyAlignment="1">
      <alignment horizontal="left" vertical="center"/>
    </xf>
    <xf numFmtId="0" fontId="16" fillId="0" borderId="57" xfId="49" applyFont="1" applyBorder="1" applyAlignment="1">
      <alignment horizontal="left" vertical="center"/>
    </xf>
    <xf numFmtId="20" fontId="16" fillId="0" borderId="34" xfId="49" applyNumberFormat="1" applyFont="1" applyBorder="1" applyAlignment="1">
      <alignment horizontal="left" vertical="center"/>
    </xf>
    <xf numFmtId="0" fontId="16" fillId="0" borderId="56" xfId="49" applyFont="1" applyBorder="1" applyAlignment="1">
      <alignment horizontal="left" vertical="center"/>
    </xf>
    <xf numFmtId="0" fontId="21" fillId="0" borderId="21" xfId="49" applyFont="1" applyBorder="1">
      <alignment vertical="center"/>
    </xf>
    <xf numFmtId="0" fontId="27" fillId="0" borderId="42" xfId="49" applyFont="1" applyBorder="1" applyAlignment="1">
      <alignment horizontal="center" vertical="center"/>
    </xf>
    <xf numFmtId="0" fontId="21" fillId="0" borderId="22" xfId="49" applyFont="1" applyBorder="1">
      <alignment vertical="center"/>
    </xf>
    <xf numFmtId="0" fontId="16" fillId="0" borderId="58" xfId="49" applyFont="1" applyBorder="1">
      <alignment vertical="center"/>
    </xf>
    <xf numFmtId="0" fontId="21" fillId="0" borderId="58" xfId="49" applyFont="1" applyBorder="1">
      <alignment vertical="center"/>
    </xf>
    <xf numFmtId="58" fontId="17" fillId="0" borderId="22" xfId="49" applyNumberFormat="1" applyBorder="1">
      <alignment vertical="center"/>
    </xf>
    <xf numFmtId="0" fontId="21" fillId="0" borderId="55" xfId="49" applyFont="1" applyBorder="1" applyAlignment="1">
      <alignment horizontal="center" vertical="center"/>
    </xf>
    <xf numFmtId="0" fontId="16" fillId="0" borderId="59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17" fillId="0" borderId="58" xfId="49" applyBorder="1">
      <alignment vertical="center"/>
    </xf>
    <xf numFmtId="0" fontId="13" fillId="0" borderId="60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7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/>
    </xf>
    <xf numFmtId="0" fontId="24" fillId="0" borderId="28" xfId="49" applyFont="1" applyBorder="1" applyAlignment="1">
      <alignment horizontal="center" vertical="center" wrapText="1"/>
    </xf>
    <xf numFmtId="0" fontId="24" fillId="0" borderId="28" xfId="49" applyFont="1" applyBorder="1" applyAlignment="1">
      <alignment horizontal="center" vertical="center"/>
    </xf>
    <xf numFmtId="0" fontId="24" fillId="0" borderId="2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6" fillId="0" borderId="48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61" xfId="49" applyFont="1" applyBorder="1" applyAlignment="1">
      <alignment horizontal="left" vertical="center"/>
    </xf>
    <xf numFmtId="0" fontId="21" fillId="0" borderId="62" xfId="49" applyFont="1" applyBorder="1" applyAlignment="1">
      <alignment horizontal="center" vertical="center"/>
    </xf>
    <xf numFmtId="0" fontId="16" fillId="0" borderId="58" xfId="49" applyFont="1" applyBorder="1" applyAlignment="1">
      <alignment horizontal="center" vertical="center"/>
    </xf>
    <xf numFmtId="0" fontId="16" fillId="0" borderId="63" xfId="49" applyFont="1" applyBorder="1" applyAlignment="1">
      <alignment horizontal="center" vertical="center"/>
    </xf>
    <xf numFmtId="0" fontId="16" fillId="0" borderId="63" xfId="49" applyFont="1" applyBorder="1" applyAlignment="1">
      <alignment horizontal="left" vertical="center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9" fillId="0" borderId="66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29" fillId="0" borderId="71" xfId="0" applyFont="1" applyBorder="1"/>
    <xf numFmtId="0" fontId="0" fillId="0" borderId="71" xfId="0" applyBorder="1"/>
    <xf numFmtId="0" fontId="0" fillId="0" borderId="72" xfId="0" applyBorder="1"/>
    <xf numFmtId="0" fontId="9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22225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22225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34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60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19050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336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8738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7952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873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873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8865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495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224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034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4955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034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034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034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4955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155575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463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04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6985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794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5906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033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7843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097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09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097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2894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33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145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04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794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6985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034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41275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084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2860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495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336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2987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097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04" t="s">
        <v>0</v>
      </c>
      <c r="C2" s="305"/>
      <c r="D2" s="305"/>
      <c r="E2" s="305"/>
      <c r="F2" s="305"/>
      <c r="G2" s="305"/>
      <c r="H2" s="305"/>
      <c r="I2" s="319"/>
    </row>
    <row r="3" ht="28" customHeight="1" spans="2:9">
      <c r="B3" s="306"/>
      <c r="C3" s="307"/>
      <c r="D3" s="308" t="s">
        <v>1</v>
      </c>
      <c r="E3" s="309"/>
      <c r="F3" s="310" t="s">
        <v>2</v>
      </c>
      <c r="G3" s="311"/>
      <c r="H3" s="308" t="s">
        <v>3</v>
      </c>
      <c r="I3" s="320"/>
    </row>
    <row r="4" ht="28" customHeight="1" spans="2:9">
      <c r="B4" s="306" t="s">
        <v>4</v>
      </c>
      <c r="C4" s="307" t="s">
        <v>5</v>
      </c>
      <c r="D4" s="307" t="s">
        <v>6</v>
      </c>
      <c r="E4" s="307" t="s">
        <v>7</v>
      </c>
      <c r="F4" s="312" t="s">
        <v>6</v>
      </c>
      <c r="G4" s="312" t="s">
        <v>7</v>
      </c>
      <c r="H4" s="307" t="s">
        <v>6</v>
      </c>
      <c r="I4" s="321" t="s">
        <v>7</v>
      </c>
    </row>
    <row r="5" ht="28" customHeight="1" spans="2:9">
      <c r="B5" s="313" t="s">
        <v>8</v>
      </c>
      <c r="C5" s="10">
        <v>13</v>
      </c>
      <c r="D5" s="10">
        <v>0</v>
      </c>
      <c r="E5" s="10">
        <v>1</v>
      </c>
      <c r="F5" s="314">
        <v>0</v>
      </c>
      <c r="G5" s="314">
        <v>1</v>
      </c>
      <c r="H5" s="10">
        <v>1</v>
      </c>
      <c r="I5" s="322">
        <v>2</v>
      </c>
    </row>
    <row r="6" ht="28" customHeight="1" spans="2:9">
      <c r="B6" s="313" t="s">
        <v>9</v>
      </c>
      <c r="C6" s="10">
        <v>20</v>
      </c>
      <c r="D6" s="10">
        <v>0</v>
      </c>
      <c r="E6" s="10">
        <v>1</v>
      </c>
      <c r="F6" s="314">
        <v>1</v>
      </c>
      <c r="G6" s="314">
        <v>2</v>
      </c>
      <c r="H6" s="10">
        <v>2</v>
      </c>
      <c r="I6" s="322">
        <v>3</v>
      </c>
    </row>
    <row r="7" ht="28" customHeight="1" spans="2:9">
      <c r="B7" s="313" t="s">
        <v>10</v>
      </c>
      <c r="C7" s="10">
        <v>32</v>
      </c>
      <c r="D7" s="10">
        <v>0</v>
      </c>
      <c r="E7" s="10">
        <v>1</v>
      </c>
      <c r="F7" s="314">
        <v>2</v>
      </c>
      <c r="G7" s="314">
        <v>3</v>
      </c>
      <c r="H7" s="10">
        <v>3</v>
      </c>
      <c r="I7" s="322">
        <v>4</v>
      </c>
    </row>
    <row r="8" ht="28" customHeight="1" spans="2:9">
      <c r="B8" s="313" t="s">
        <v>11</v>
      </c>
      <c r="C8" s="10">
        <v>50</v>
      </c>
      <c r="D8" s="10">
        <v>1</v>
      </c>
      <c r="E8" s="10">
        <v>2</v>
      </c>
      <c r="F8" s="314">
        <v>3</v>
      </c>
      <c r="G8" s="314">
        <v>4</v>
      </c>
      <c r="H8" s="10">
        <v>5</v>
      </c>
      <c r="I8" s="322">
        <v>6</v>
      </c>
    </row>
    <row r="9" ht="28" customHeight="1" spans="2:9">
      <c r="B9" s="313" t="s">
        <v>12</v>
      </c>
      <c r="C9" s="10">
        <v>80</v>
      </c>
      <c r="D9" s="10">
        <v>2</v>
      </c>
      <c r="E9" s="10">
        <v>3</v>
      </c>
      <c r="F9" s="314">
        <v>5</v>
      </c>
      <c r="G9" s="314">
        <v>6</v>
      </c>
      <c r="H9" s="10">
        <v>7</v>
      </c>
      <c r="I9" s="322">
        <v>8</v>
      </c>
    </row>
    <row r="10" ht="28" customHeight="1" spans="2:9">
      <c r="B10" s="313" t="s">
        <v>13</v>
      </c>
      <c r="C10" s="10">
        <v>125</v>
      </c>
      <c r="D10" s="10">
        <v>3</v>
      </c>
      <c r="E10" s="10">
        <v>4</v>
      </c>
      <c r="F10" s="314">
        <v>7</v>
      </c>
      <c r="G10" s="314">
        <v>8</v>
      </c>
      <c r="H10" s="10">
        <v>10</v>
      </c>
      <c r="I10" s="322">
        <v>11</v>
      </c>
    </row>
    <row r="11" ht="28" customHeight="1" spans="2:9">
      <c r="B11" s="313" t="s">
        <v>14</v>
      </c>
      <c r="C11" s="10">
        <v>200</v>
      </c>
      <c r="D11" s="10">
        <v>5</v>
      </c>
      <c r="E11" s="10">
        <v>6</v>
      </c>
      <c r="F11" s="314">
        <v>10</v>
      </c>
      <c r="G11" s="314">
        <v>11</v>
      </c>
      <c r="H11" s="10">
        <v>14</v>
      </c>
      <c r="I11" s="322">
        <v>15</v>
      </c>
    </row>
    <row r="12" ht="28" customHeight="1" spans="2:9">
      <c r="B12" s="315" t="s">
        <v>15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spans="2:4">
      <c r="B14" s="318" t="s">
        <v>16</v>
      </c>
      <c r="C14" s="318"/>
      <c r="D14" s="3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44" workbookViewId="0">
      <selection activeCell="A36" sqref="A36:K36"/>
    </sheetView>
  </sheetViews>
  <sheetFormatPr defaultColWidth="10.3333333333333" defaultRowHeight="16.5" customHeight="1"/>
  <cols>
    <col min="1" max="2" width="10.3333333333333" style="90"/>
    <col min="3" max="3" width="9.33333333333333" style="90" customWidth="1"/>
    <col min="4" max="4" width="9.58333333333333" style="90" customWidth="1"/>
    <col min="5" max="5" width="9.5" style="90" customWidth="1"/>
    <col min="6" max="6" width="10" style="90" customWidth="1"/>
    <col min="7" max="7" width="11.0833333333333" style="90" customWidth="1"/>
    <col min="8" max="8" width="10.0833333333333" style="90" customWidth="1"/>
    <col min="9" max="9" width="10.3333333333333" style="90"/>
    <col min="10" max="10" width="8" style="90" customWidth="1"/>
    <col min="11" max="11" width="10.5833333333333" style="90" customWidth="1"/>
    <col min="12" max="16384" width="10.3333333333333" style="90"/>
  </cols>
  <sheetData>
    <row r="1" ht="20.25" spans="1:11">
      <c r="A1" s="236" t="s">
        <v>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4.25" spans="1:11">
      <c r="A2" s="105" t="s">
        <v>18</v>
      </c>
      <c r="B2" s="93" t="s">
        <v>19</v>
      </c>
      <c r="C2" s="93"/>
      <c r="D2" s="237" t="s">
        <v>20</v>
      </c>
      <c r="E2" s="237"/>
      <c r="F2" s="238" t="s">
        <v>21</v>
      </c>
      <c r="G2" s="238"/>
      <c r="H2" s="101" t="s">
        <v>22</v>
      </c>
      <c r="I2" s="103" t="s">
        <v>23</v>
      </c>
      <c r="J2" s="103"/>
      <c r="K2" s="103"/>
    </row>
    <row r="3" ht="14.25" spans="1:11">
      <c r="A3" s="57" t="s">
        <v>24</v>
      </c>
      <c r="B3" s="57"/>
      <c r="C3" s="57"/>
      <c r="D3" s="237" t="s">
        <v>25</v>
      </c>
      <c r="E3" s="237"/>
      <c r="F3" s="237"/>
      <c r="G3" s="237"/>
      <c r="H3" s="237" t="s">
        <v>26</v>
      </c>
      <c r="I3" s="237"/>
      <c r="J3" s="237"/>
      <c r="K3" s="237"/>
    </row>
    <row r="4" ht="14.25" spans="1:11">
      <c r="A4" s="101" t="s">
        <v>27</v>
      </c>
      <c r="B4" s="97" t="s">
        <v>28</v>
      </c>
      <c r="C4" s="97"/>
      <c r="D4" s="101" t="s">
        <v>29</v>
      </c>
      <c r="E4" s="101"/>
      <c r="F4" s="141">
        <v>45652</v>
      </c>
      <c r="G4" s="141"/>
      <c r="H4" s="101" t="s">
        <v>30</v>
      </c>
      <c r="I4" s="101"/>
      <c r="J4" s="97" t="s">
        <v>31</v>
      </c>
      <c r="K4" s="97" t="s">
        <v>32</v>
      </c>
    </row>
    <row r="5" ht="14.25" spans="1:11">
      <c r="A5" s="239" t="s">
        <v>33</v>
      </c>
      <c r="B5" s="97" t="s">
        <v>34</v>
      </c>
      <c r="C5" s="97"/>
      <c r="D5" s="101" t="s">
        <v>35</v>
      </c>
      <c r="E5" s="101"/>
      <c r="F5" s="141">
        <v>45631</v>
      </c>
      <c r="G5" s="141"/>
      <c r="H5" s="101" t="s">
        <v>36</v>
      </c>
      <c r="I5" s="101"/>
      <c r="J5" s="97" t="s">
        <v>31</v>
      </c>
      <c r="K5" s="97" t="s">
        <v>32</v>
      </c>
    </row>
    <row r="6" ht="14.25" spans="1:11">
      <c r="A6" s="101" t="s">
        <v>37</v>
      </c>
      <c r="B6" s="93">
        <v>4</v>
      </c>
      <c r="C6" s="93">
        <v>5</v>
      </c>
      <c r="D6" s="239" t="s">
        <v>38</v>
      </c>
      <c r="E6" s="239"/>
      <c r="F6" s="141">
        <v>45645</v>
      </c>
      <c r="G6" s="141"/>
      <c r="H6" s="101" t="s">
        <v>39</v>
      </c>
      <c r="I6" s="101"/>
      <c r="J6" s="97" t="s">
        <v>31</v>
      </c>
      <c r="K6" s="97" t="s">
        <v>32</v>
      </c>
    </row>
    <row r="7" ht="14.25" spans="1:11">
      <c r="A7" s="101" t="s">
        <v>40</v>
      </c>
      <c r="B7" s="93">
        <f>600+1400+800+1700</f>
        <v>4500</v>
      </c>
      <c r="C7" s="93"/>
      <c r="D7" s="239" t="s">
        <v>41</v>
      </c>
      <c r="E7" s="240"/>
      <c r="F7" s="141">
        <v>45648</v>
      </c>
      <c r="G7" s="141"/>
      <c r="H7" s="101" t="s">
        <v>42</v>
      </c>
      <c r="I7" s="101"/>
      <c r="J7" s="97" t="s">
        <v>31</v>
      </c>
      <c r="K7" s="97" t="s">
        <v>32</v>
      </c>
    </row>
    <row r="8" ht="14.25" spans="1:11">
      <c r="A8" s="239"/>
      <c r="B8" s="93"/>
      <c r="C8" s="93"/>
      <c r="D8" s="101" t="s">
        <v>43</v>
      </c>
      <c r="E8" s="101"/>
      <c r="F8" s="141">
        <v>45649</v>
      </c>
      <c r="G8" s="141"/>
      <c r="H8" s="101" t="s">
        <v>44</v>
      </c>
      <c r="I8" s="101"/>
      <c r="J8" s="97" t="s">
        <v>31</v>
      </c>
      <c r="K8" s="97" t="s">
        <v>32</v>
      </c>
    </row>
    <row r="9" ht="15" spans="1:11">
      <c r="A9" s="241" t="s">
        <v>45</v>
      </c>
      <c r="B9" s="242"/>
      <c r="C9" s="242"/>
      <c r="D9" s="242"/>
      <c r="E9" s="242"/>
      <c r="F9" s="242"/>
      <c r="G9" s="242"/>
      <c r="H9" s="242"/>
      <c r="I9" s="242"/>
      <c r="J9" s="242"/>
      <c r="K9" s="285"/>
    </row>
    <row r="10" ht="15" spans="1:11">
      <c r="A10" s="196" t="s">
        <v>46</v>
      </c>
      <c r="B10" s="197"/>
      <c r="C10" s="197"/>
      <c r="D10" s="197"/>
      <c r="E10" s="197"/>
      <c r="F10" s="197"/>
      <c r="G10" s="197"/>
      <c r="H10" s="197"/>
      <c r="I10" s="197"/>
      <c r="J10" s="197"/>
      <c r="K10" s="221"/>
    </row>
    <row r="11" ht="14.25" spans="1:11">
      <c r="A11" s="243" t="s">
        <v>47</v>
      </c>
      <c r="B11" s="244" t="s">
        <v>48</v>
      </c>
      <c r="C11" s="245" t="s">
        <v>49</v>
      </c>
      <c r="D11" s="246"/>
      <c r="E11" s="247" t="s">
        <v>50</v>
      </c>
      <c r="F11" s="244" t="s">
        <v>48</v>
      </c>
      <c r="G11" s="245" t="s">
        <v>49</v>
      </c>
      <c r="H11" s="245" t="s">
        <v>51</v>
      </c>
      <c r="I11" s="247" t="s">
        <v>52</v>
      </c>
      <c r="J11" s="244" t="s">
        <v>48</v>
      </c>
      <c r="K11" s="286" t="s">
        <v>49</v>
      </c>
    </row>
    <row r="12" ht="14.25" spans="1:11">
      <c r="A12" s="142" t="s">
        <v>53</v>
      </c>
      <c r="B12" s="161" t="s">
        <v>48</v>
      </c>
      <c r="C12" s="162" t="s">
        <v>49</v>
      </c>
      <c r="D12" s="163"/>
      <c r="E12" s="164" t="s">
        <v>54</v>
      </c>
      <c r="F12" s="161" t="s">
        <v>48</v>
      </c>
      <c r="G12" s="162" t="s">
        <v>49</v>
      </c>
      <c r="H12" s="162" t="s">
        <v>51</v>
      </c>
      <c r="I12" s="164" t="s">
        <v>55</v>
      </c>
      <c r="J12" s="161" t="s">
        <v>48</v>
      </c>
      <c r="K12" s="204" t="s">
        <v>49</v>
      </c>
    </row>
    <row r="13" ht="14.25" spans="1:11">
      <c r="A13" s="142" t="s">
        <v>56</v>
      </c>
      <c r="B13" s="161" t="s">
        <v>48</v>
      </c>
      <c r="C13" s="162" t="s">
        <v>49</v>
      </c>
      <c r="D13" s="163"/>
      <c r="E13" s="164" t="s">
        <v>57</v>
      </c>
      <c r="F13" s="162" t="s">
        <v>58</v>
      </c>
      <c r="G13" s="162" t="s">
        <v>59</v>
      </c>
      <c r="H13" s="162" t="s">
        <v>51</v>
      </c>
      <c r="I13" s="164" t="s">
        <v>60</v>
      </c>
      <c r="J13" s="161" t="s">
        <v>48</v>
      </c>
      <c r="K13" s="204" t="s">
        <v>49</v>
      </c>
    </row>
    <row r="14" ht="15" spans="1:11">
      <c r="A14" s="150" t="s">
        <v>61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208"/>
    </row>
    <row r="15" ht="15" spans="1:11">
      <c r="A15" s="196" t="s">
        <v>62</v>
      </c>
      <c r="B15" s="197"/>
      <c r="C15" s="197"/>
      <c r="D15" s="197"/>
      <c r="E15" s="197"/>
      <c r="F15" s="197"/>
      <c r="G15" s="197"/>
      <c r="H15" s="197"/>
      <c r="I15" s="197"/>
      <c r="J15" s="197"/>
      <c r="K15" s="221"/>
    </row>
    <row r="16" ht="14.25" spans="1:11">
      <c r="A16" s="248" t="s">
        <v>63</v>
      </c>
      <c r="B16" s="245" t="s">
        <v>58</v>
      </c>
      <c r="C16" s="245" t="s">
        <v>59</v>
      </c>
      <c r="D16" s="249"/>
      <c r="E16" s="250" t="s">
        <v>64</v>
      </c>
      <c r="F16" s="245" t="s">
        <v>58</v>
      </c>
      <c r="G16" s="245" t="s">
        <v>59</v>
      </c>
      <c r="H16" s="251"/>
      <c r="I16" s="250" t="s">
        <v>65</v>
      </c>
      <c r="J16" s="245" t="s">
        <v>58</v>
      </c>
      <c r="K16" s="286" t="s">
        <v>59</v>
      </c>
    </row>
    <row r="17" customHeight="1" spans="1:22">
      <c r="A17" s="146" t="s">
        <v>66</v>
      </c>
      <c r="B17" s="162" t="s">
        <v>58</v>
      </c>
      <c r="C17" s="162" t="s">
        <v>59</v>
      </c>
      <c r="D17" s="145"/>
      <c r="E17" s="181" t="s">
        <v>67</v>
      </c>
      <c r="F17" s="162" t="s">
        <v>58</v>
      </c>
      <c r="G17" s="162" t="s">
        <v>59</v>
      </c>
      <c r="H17" s="252"/>
      <c r="I17" s="181" t="s">
        <v>68</v>
      </c>
      <c r="J17" s="162" t="s">
        <v>58</v>
      </c>
      <c r="K17" s="204" t="s">
        <v>59</v>
      </c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</row>
    <row r="18" ht="18" customHeight="1" spans="1:11">
      <c r="A18" s="253" t="s">
        <v>69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88"/>
    </row>
    <row r="19" ht="18" customHeight="1" spans="1:11">
      <c r="A19" s="196" t="s">
        <v>70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21"/>
    </row>
    <row r="20" customHeight="1" spans="1:11">
      <c r="A20" s="255" t="s">
        <v>71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89"/>
    </row>
    <row r="21" ht="21.75" customHeight="1" spans="1:11">
      <c r="A21" s="257" t="s">
        <v>72</v>
      </c>
      <c r="B21" s="181" t="s">
        <v>73</v>
      </c>
      <c r="C21" s="181" t="s">
        <v>74</v>
      </c>
      <c r="D21" s="181" t="s">
        <v>75</v>
      </c>
      <c r="E21" s="181" t="s">
        <v>76</v>
      </c>
      <c r="F21" s="181" t="s">
        <v>77</v>
      </c>
      <c r="G21" s="181" t="s">
        <v>78</v>
      </c>
      <c r="H21" s="181" t="s">
        <v>79</v>
      </c>
      <c r="I21" s="181" t="s">
        <v>80</v>
      </c>
      <c r="J21" s="181" t="s">
        <v>81</v>
      </c>
      <c r="K21" s="215" t="s">
        <v>82</v>
      </c>
    </row>
    <row r="22" customHeight="1" spans="1:11">
      <c r="A22" s="146" t="s">
        <v>83</v>
      </c>
      <c r="B22" s="258"/>
      <c r="C22" s="258"/>
      <c r="D22" s="259">
        <v>1</v>
      </c>
      <c r="E22" s="259">
        <v>1</v>
      </c>
      <c r="F22" s="259">
        <v>1</v>
      </c>
      <c r="G22" s="259">
        <v>1</v>
      </c>
      <c r="H22" s="259">
        <v>1</v>
      </c>
      <c r="I22" s="258"/>
      <c r="J22" s="258"/>
      <c r="K22" s="290"/>
    </row>
    <row r="23" customHeight="1" spans="1:11">
      <c r="A23" s="146" t="s">
        <v>84</v>
      </c>
      <c r="B23" s="258"/>
      <c r="C23" s="258"/>
      <c r="D23" s="259">
        <v>1</v>
      </c>
      <c r="E23" s="259">
        <v>1</v>
      </c>
      <c r="F23" s="259">
        <v>1</v>
      </c>
      <c r="G23" s="259">
        <v>1</v>
      </c>
      <c r="H23" s="259">
        <v>1</v>
      </c>
      <c r="I23" s="258"/>
      <c r="J23" s="258"/>
      <c r="K23" s="291"/>
    </row>
    <row r="24" customHeight="1" spans="1:11">
      <c r="A24" s="146" t="s">
        <v>85</v>
      </c>
      <c r="B24" s="258"/>
      <c r="C24" s="258"/>
      <c r="D24" s="259">
        <v>1</v>
      </c>
      <c r="E24" s="259">
        <v>1</v>
      </c>
      <c r="F24" s="259">
        <v>1</v>
      </c>
      <c r="G24" s="259">
        <v>1</v>
      </c>
      <c r="H24" s="259">
        <v>1</v>
      </c>
      <c r="I24" s="258"/>
      <c r="J24" s="258"/>
      <c r="K24" s="292"/>
    </row>
    <row r="25" customHeight="1" spans="1:11">
      <c r="A25" s="146" t="s">
        <v>86</v>
      </c>
      <c r="B25" s="258"/>
      <c r="C25" s="258"/>
      <c r="D25" s="259">
        <v>1</v>
      </c>
      <c r="E25" s="259">
        <v>1</v>
      </c>
      <c r="F25" s="259">
        <v>1</v>
      </c>
      <c r="G25" s="259">
        <v>1</v>
      </c>
      <c r="H25" s="259">
        <v>1</v>
      </c>
      <c r="I25" s="258"/>
      <c r="J25" s="258"/>
      <c r="K25" s="293"/>
    </row>
    <row r="26" customHeight="1" spans="1:11">
      <c r="A26" s="149"/>
      <c r="B26" s="258"/>
      <c r="C26" s="258"/>
      <c r="D26" s="259"/>
      <c r="E26" s="259"/>
      <c r="F26" s="259"/>
      <c r="G26" s="259"/>
      <c r="H26" s="259"/>
      <c r="I26" s="258"/>
      <c r="J26" s="258"/>
      <c r="K26" s="293"/>
    </row>
    <row r="27" customHeight="1" spans="1:11">
      <c r="A27" s="149"/>
      <c r="B27" s="258"/>
      <c r="C27" s="258"/>
      <c r="D27" s="258"/>
      <c r="E27" s="258"/>
      <c r="F27" s="258"/>
      <c r="G27" s="258"/>
      <c r="H27" s="258"/>
      <c r="I27" s="258"/>
      <c r="J27" s="258"/>
      <c r="K27" s="293"/>
    </row>
    <row r="28" customHeight="1" spans="1:11">
      <c r="A28" s="149"/>
      <c r="B28" s="258"/>
      <c r="C28" s="258"/>
      <c r="D28" s="258"/>
      <c r="E28" s="258"/>
      <c r="F28" s="258"/>
      <c r="G28" s="258"/>
      <c r="H28" s="258"/>
      <c r="I28" s="258"/>
      <c r="J28" s="258"/>
      <c r="K28" s="293"/>
    </row>
    <row r="29" ht="18" customHeight="1" spans="1:11">
      <c r="A29" s="260" t="s">
        <v>87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94"/>
    </row>
    <row r="30" ht="18.75" customHeight="1" spans="1:11">
      <c r="A30" s="262" t="s">
        <v>88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95"/>
    </row>
    <row r="31" ht="18.75" customHeight="1" spans="1:1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96"/>
    </row>
    <row r="32" ht="18" customHeight="1" spans="1:11">
      <c r="A32" s="260" t="s">
        <v>89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94"/>
    </row>
    <row r="33" ht="14.25" spans="1:11">
      <c r="A33" s="266" t="s">
        <v>90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97"/>
    </row>
    <row r="34" ht="15" spans="1:11">
      <c r="A34" s="176" t="s">
        <v>91</v>
      </c>
      <c r="B34" s="177"/>
      <c r="C34" s="162" t="s">
        <v>31</v>
      </c>
      <c r="D34" s="162" t="s">
        <v>32</v>
      </c>
      <c r="E34" s="268" t="s">
        <v>92</v>
      </c>
      <c r="F34" s="269"/>
      <c r="G34" s="269"/>
      <c r="H34" s="269"/>
      <c r="I34" s="269"/>
      <c r="J34" s="269"/>
      <c r="K34" s="298"/>
    </row>
    <row r="35" ht="15" spans="1:11">
      <c r="A35" s="270" t="s">
        <v>93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</row>
    <row r="36" ht="14.25" spans="1:11">
      <c r="A36" s="271" t="s">
        <v>94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99"/>
    </row>
    <row r="37" ht="14.25" spans="1:11">
      <c r="A37" s="186" t="s">
        <v>95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8"/>
    </row>
    <row r="38" ht="14.25" spans="1:11">
      <c r="A38" s="186" t="s">
        <v>96</v>
      </c>
      <c r="B38" s="187"/>
      <c r="C38" s="187"/>
      <c r="D38" s="187"/>
      <c r="E38" s="187"/>
      <c r="F38" s="187"/>
      <c r="G38" s="187"/>
      <c r="H38" s="187"/>
      <c r="I38" s="187"/>
      <c r="J38" s="187"/>
      <c r="K38" s="218"/>
    </row>
    <row r="39" ht="14.25" spans="1:11">
      <c r="A39" s="186" t="s">
        <v>97</v>
      </c>
      <c r="B39" s="187"/>
      <c r="C39" s="187"/>
      <c r="D39" s="187"/>
      <c r="E39" s="187"/>
      <c r="F39" s="187"/>
      <c r="G39" s="187"/>
      <c r="H39" s="187"/>
      <c r="I39" s="187"/>
      <c r="J39" s="187"/>
      <c r="K39" s="218"/>
    </row>
    <row r="40" ht="14.25" spans="1:1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218"/>
    </row>
    <row r="41" ht="14.25" spans="1:11">
      <c r="A41" s="273"/>
      <c r="B41" s="187"/>
      <c r="C41" s="187"/>
      <c r="D41" s="187"/>
      <c r="E41" s="187"/>
      <c r="F41" s="187"/>
      <c r="G41" s="187"/>
      <c r="H41" s="187"/>
      <c r="I41" s="187"/>
      <c r="J41" s="187"/>
      <c r="K41" s="218"/>
    </row>
    <row r="42" ht="14.25" spans="1:11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218"/>
    </row>
    <row r="43" ht="14.25" spans="1:11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218"/>
    </row>
    <row r="44" ht="14.25" spans="1:11">
      <c r="A44" s="186"/>
      <c r="B44" s="187"/>
      <c r="C44" s="187"/>
      <c r="D44" s="187"/>
      <c r="E44" s="187"/>
      <c r="F44" s="187"/>
      <c r="G44" s="187"/>
      <c r="H44" s="187"/>
      <c r="I44" s="187"/>
      <c r="J44" s="187"/>
      <c r="K44" s="218"/>
    </row>
    <row r="45" ht="14.25" spans="1:11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218"/>
    </row>
    <row r="46" ht="14.25" spans="1:11">
      <c r="A46" s="186"/>
      <c r="B46" s="187"/>
      <c r="C46" s="187"/>
      <c r="D46" s="187"/>
      <c r="E46" s="187"/>
      <c r="F46" s="187"/>
      <c r="G46" s="187"/>
      <c r="H46" s="187"/>
      <c r="I46" s="187"/>
      <c r="J46" s="187"/>
      <c r="K46" s="218"/>
    </row>
    <row r="47" ht="15" spans="1:11">
      <c r="A47" s="182" t="s">
        <v>98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16"/>
    </row>
    <row r="48" ht="15" spans="1:11">
      <c r="A48" s="196" t="s">
        <v>99</v>
      </c>
      <c r="B48" s="197"/>
      <c r="C48" s="197"/>
      <c r="D48" s="197"/>
      <c r="E48" s="197"/>
      <c r="F48" s="197"/>
      <c r="G48" s="197"/>
      <c r="H48" s="197"/>
      <c r="I48" s="197"/>
      <c r="J48" s="197"/>
      <c r="K48" s="221"/>
    </row>
    <row r="49" ht="14.25" spans="1:11">
      <c r="A49" s="248" t="s">
        <v>100</v>
      </c>
      <c r="B49" s="245" t="s">
        <v>58</v>
      </c>
      <c r="C49" s="245" t="s">
        <v>59</v>
      </c>
      <c r="D49" s="245" t="s">
        <v>51</v>
      </c>
      <c r="E49" s="250" t="s">
        <v>101</v>
      </c>
      <c r="F49" s="245" t="s">
        <v>58</v>
      </c>
      <c r="G49" s="245" t="s">
        <v>59</v>
      </c>
      <c r="H49" s="245" t="s">
        <v>51</v>
      </c>
      <c r="I49" s="250" t="s">
        <v>102</v>
      </c>
      <c r="J49" s="245" t="s">
        <v>58</v>
      </c>
      <c r="K49" s="286" t="s">
        <v>59</v>
      </c>
    </row>
    <row r="50" ht="14.25" spans="1:11">
      <c r="A50" s="146" t="s">
        <v>50</v>
      </c>
      <c r="B50" s="162" t="s">
        <v>58</v>
      </c>
      <c r="C50" s="162" t="s">
        <v>59</v>
      </c>
      <c r="D50" s="162" t="s">
        <v>51</v>
      </c>
      <c r="E50" s="181" t="s">
        <v>57</v>
      </c>
      <c r="F50" s="162" t="s">
        <v>58</v>
      </c>
      <c r="G50" s="162" t="s">
        <v>59</v>
      </c>
      <c r="H50" s="162" t="s">
        <v>51</v>
      </c>
      <c r="I50" s="181" t="s">
        <v>68</v>
      </c>
      <c r="J50" s="162" t="s">
        <v>58</v>
      </c>
      <c r="K50" s="204" t="s">
        <v>59</v>
      </c>
    </row>
    <row r="51" ht="15" spans="1:11">
      <c r="A51" s="150" t="s">
        <v>61</v>
      </c>
      <c r="B51" s="153"/>
      <c r="C51" s="153"/>
      <c r="D51" s="153"/>
      <c r="E51" s="153"/>
      <c r="F51" s="153"/>
      <c r="G51" s="153"/>
      <c r="H51" s="153"/>
      <c r="I51" s="153"/>
      <c r="J51" s="153"/>
      <c r="K51" s="208"/>
    </row>
    <row r="52" ht="15" spans="1:11">
      <c r="A52" s="270" t="s">
        <v>103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</row>
    <row r="53" ht="15" spans="1:11">
      <c r="A53" s="274"/>
      <c r="B53" s="272"/>
      <c r="C53" s="272"/>
      <c r="D53" s="272"/>
      <c r="E53" s="272"/>
      <c r="F53" s="272"/>
      <c r="G53" s="272"/>
      <c r="H53" s="272"/>
      <c r="I53" s="272"/>
      <c r="J53" s="272"/>
      <c r="K53" s="299"/>
    </row>
    <row r="54" ht="15" spans="1:11">
      <c r="A54" s="275" t="s">
        <v>104</v>
      </c>
      <c r="B54" s="276" t="s">
        <v>105</v>
      </c>
      <c r="C54" s="276"/>
      <c r="D54" s="277" t="s">
        <v>106</v>
      </c>
      <c r="E54" s="278" t="s">
        <v>107</v>
      </c>
      <c r="F54" s="279" t="s">
        <v>108</v>
      </c>
      <c r="G54" s="280">
        <v>45639</v>
      </c>
      <c r="H54" s="281" t="s">
        <v>109</v>
      </c>
      <c r="I54" s="300"/>
      <c r="J54" s="301" t="s">
        <v>110</v>
      </c>
      <c r="K54" s="302"/>
    </row>
    <row r="55" ht="15" spans="1:11">
      <c r="A55" s="270" t="s">
        <v>111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</row>
    <row r="56" ht="15" spans="1:11">
      <c r="A56" s="282"/>
      <c r="B56" s="283"/>
      <c r="C56" s="283"/>
      <c r="D56" s="283"/>
      <c r="E56" s="283"/>
      <c r="F56" s="283"/>
      <c r="G56" s="283"/>
      <c r="H56" s="283"/>
      <c r="I56" s="283"/>
      <c r="J56" s="283"/>
      <c r="K56" s="303"/>
    </row>
    <row r="57" ht="15" spans="1:11">
      <c r="A57" s="275" t="s">
        <v>104</v>
      </c>
      <c r="B57" s="276" t="s">
        <v>105</v>
      </c>
      <c r="C57" s="276"/>
      <c r="D57" s="277" t="s">
        <v>106</v>
      </c>
      <c r="E57" s="284"/>
      <c r="F57" s="279" t="s">
        <v>112</v>
      </c>
      <c r="G57" s="280"/>
      <c r="H57" s="281" t="s">
        <v>109</v>
      </c>
      <c r="I57" s="300"/>
      <c r="J57" s="301"/>
      <c r="K57" s="302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I8" sqref="I8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226" t="s">
        <v>27</v>
      </c>
      <c r="B2" s="57" t="s">
        <v>28</v>
      </c>
      <c r="C2" s="57"/>
      <c r="D2" s="226" t="s">
        <v>33</v>
      </c>
      <c r="E2" s="226" t="s">
        <v>34</v>
      </c>
      <c r="F2" s="226"/>
      <c r="G2" s="226"/>
      <c r="H2" s="227">
        <v>2</v>
      </c>
      <c r="I2" s="226" t="s">
        <v>22</v>
      </c>
      <c r="J2" s="226" t="s">
        <v>23</v>
      </c>
      <c r="K2" s="226"/>
      <c r="L2" s="226"/>
      <c r="M2" s="226"/>
      <c r="N2" s="226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227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227"/>
      <c r="I4" s="61"/>
      <c r="J4" s="61"/>
      <c r="K4" s="232" t="s">
        <v>117</v>
      </c>
      <c r="L4" s="233"/>
      <c r="M4" s="61" t="s">
        <v>86</v>
      </c>
      <c r="N4" s="61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227"/>
      <c r="I5" s="82"/>
      <c r="J5" s="82"/>
      <c r="K5" s="82" t="s">
        <v>123</v>
      </c>
      <c r="L5" s="82" t="s">
        <v>124</v>
      </c>
      <c r="M5" s="82" t="s">
        <v>77</v>
      </c>
      <c r="N5" s="82"/>
    </row>
    <row r="6" ht="29.15" customHeight="1" spans="1:14">
      <c r="A6" s="65" t="s">
        <v>125</v>
      </c>
      <c r="B6" s="66">
        <f>C6-2</f>
        <v>56</v>
      </c>
      <c r="C6" s="228">
        <v>58</v>
      </c>
      <c r="D6" s="73">
        <f>C6+2</f>
        <v>60</v>
      </c>
      <c r="E6" s="66">
        <f>D6+2</f>
        <v>62</v>
      </c>
      <c r="F6" s="66">
        <f>E6+1</f>
        <v>63</v>
      </c>
      <c r="G6" s="68"/>
      <c r="H6" s="227"/>
      <c r="I6" s="83" t="s">
        <v>126</v>
      </c>
      <c r="J6" s="83"/>
      <c r="K6" s="83" t="s">
        <v>127</v>
      </c>
      <c r="L6" s="83"/>
      <c r="M6" s="83" t="s">
        <v>127</v>
      </c>
      <c r="N6" s="83"/>
    </row>
    <row r="7" ht="29.15" customHeight="1" spans="1:14">
      <c r="A7" s="69" t="s">
        <v>128</v>
      </c>
      <c r="B7" s="66">
        <f t="shared" ref="B7:B9" si="0">C7-4</f>
        <v>88</v>
      </c>
      <c r="C7" s="229" t="s">
        <v>129</v>
      </c>
      <c r="D7" s="73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227"/>
      <c r="I7" s="83"/>
      <c r="J7" s="83"/>
      <c r="K7" s="83" t="s">
        <v>130</v>
      </c>
      <c r="L7" s="83"/>
      <c r="M7" s="83" t="s">
        <v>131</v>
      </c>
      <c r="N7" s="83"/>
    </row>
    <row r="8" ht="29.15" customHeight="1" spans="1:14">
      <c r="A8" s="69" t="s">
        <v>132</v>
      </c>
      <c r="B8" s="66">
        <f t="shared" si="0"/>
        <v>84</v>
      </c>
      <c r="C8" s="229" t="s">
        <v>133</v>
      </c>
      <c r="D8" s="73">
        <f t="shared" si="1"/>
        <v>92</v>
      </c>
      <c r="E8" s="66">
        <f>D8+5</f>
        <v>97</v>
      </c>
      <c r="F8" s="66">
        <f t="shared" si="2"/>
        <v>103</v>
      </c>
      <c r="G8" s="68"/>
      <c r="H8" s="227"/>
      <c r="I8" s="83"/>
      <c r="J8" s="83"/>
      <c r="K8" s="83" t="s">
        <v>130</v>
      </c>
      <c r="L8" s="83"/>
      <c r="M8" s="83" t="s">
        <v>130</v>
      </c>
      <c r="N8" s="83"/>
    </row>
    <row r="9" ht="29.15" customHeight="1" spans="1:14">
      <c r="A9" s="69" t="s">
        <v>134</v>
      </c>
      <c r="B9" s="66">
        <f t="shared" si="0"/>
        <v>90</v>
      </c>
      <c r="C9" s="229" t="s">
        <v>135</v>
      </c>
      <c r="D9" s="73">
        <f t="shared" si="1"/>
        <v>98</v>
      </c>
      <c r="E9" s="66">
        <f>D9+5</f>
        <v>103</v>
      </c>
      <c r="F9" s="66">
        <f t="shared" si="2"/>
        <v>109</v>
      </c>
      <c r="G9" s="68"/>
      <c r="H9" s="227"/>
      <c r="I9" s="83"/>
      <c r="J9" s="83"/>
      <c r="K9" s="83" t="s">
        <v>136</v>
      </c>
      <c r="L9" s="83"/>
      <c r="M9" s="83" t="s">
        <v>130</v>
      </c>
      <c r="N9" s="83"/>
    </row>
    <row r="10" ht="29.15" customHeight="1" spans="1:14">
      <c r="A10" s="71" t="s">
        <v>137</v>
      </c>
      <c r="B10" s="71">
        <f>C10-1</f>
        <v>36.5</v>
      </c>
      <c r="C10" s="228">
        <v>37.5</v>
      </c>
      <c r="D10" s="67">
        <f>C10+1</f>
        <v>38.5</v>
      </c>
      <c r="E10" s="71">
        <f>D10+1</f>
        <v>39.5</v>
      </c>
      <c r="F10" s="71">
        <f>E10+1.2</f>
        <v>40.7</v>
      </c>
      <c r="G10" s="68"/>
      <c r="H10" s="227"/>
      <c r="I10" s="83"/>
      <c r="J10" s="83"/>
      <c r="K10" s="83" t="s">
        <v>138</v>
      </c>
      <c r="L10" s="83"/>
      <c r="M10" s="83" t="s">
        <v>138</v>
      </c>
      <c r="N10" s="83"/>
    </row>
    <row r="11" ht="29.15" customHeight="1" spans="1:14">
      <c r="A11" s="71" t="s">
        <v>139</v>
      </c>
      <c r="B11" s="71">
        <f>C11-0.5</f>
        <v>17</v>
      </c>
      <c r="C11" s="228">
        <v>17.5</v>
      </c>
      <c r="D11" s="67">
        <f>C11+0.5</f>
        <v>18</v>
      </c>
      <c r="E11" s="71">
        <f>D11+0.5</f>
        <v>18.5</v>
      </c>
      <c r="F11" s="71">
        <f>E11+0.5</f>
        <v>19</v>
      </c>
      <c r="G11" s="68"/>
      <c r="H11" s="227"/>
      <c r="I11" s="83"/>
      <c r="J11" s="83"/>
      <c r="K11" s="83" t="s">
        <v>140</v>
      </c>
      <c r="L11" s="83"/>
      <c r="M11" s="83" t="s">
        <v>141</v>
      </c>
      <c r="N11" s="83"/>
    </row>
    <row r="12" ht="29.15" customHeight="1" spans="1:14">
      <c r="A12" s="69" t="s">
        <v>142</v>
      </c>
      <c r="B12" s="71">
        <f>C12-0.7</f>
        <v>15.8</v>
      </c>
      <c r="C12" s="228">
        <v>16.5</v>
      </c>
      <c r="D12" s="67">
        <f>C12+0.7</f>
        <v>17.2</v>
      </c>
      <c r="E12" s="71">
        <f>D12+0.7</f>
        <v>17.9</v>
      </c>
      <c r="F12" s="71">
        <f>E12+1</f>
        <v>18.9</v>
      </c>
      <c r="G12" s="72"/>
      <c r="H12" s="227"/>
      <c r="I12" s="83"/>
      <c r="J12" s="83"/>
      <c r="K12" s="83" t="s">
        <v>141</v>
      </c>
      <c r="L12" s="83"/>
      <c r="M12" s="83" t="s">
        <v>143</v>
      </c>
      <c r="N12" s="83"/>
    </row>
    <row r="13" ht="29.15" customHeight="1" spans="1:14">
      <c r="A13" s="69" t="s">
        <v>144</v>
      </c>
      <c r="B13" s="71">
        <f>C13-0.7</f>
        <v>15.3</v>
      </c>
      <c r="C13" s="228">
        <v>16</v>
      </c>
      <c r="D13" s="67">
        <f>C13+0.7</f>
        <v>16.7</v>
      </c>
      <c r="E13" s="71">
        <f>D13+0.7</f>
        <v>17.4</v>
      </c>
      <c r="F13" s="71">
        <f>E13+0.9</f>
        <v>18.3</v>
      </c>
      <c r="G13" s="72"/>
      <c r="H13" s="227"/>
      <c r="I13" s="83"/>
      <c r="J13" s="83"/>
      <c r="K13" s="83" t="s">
        <v>143</v>
      </c>
      <c r="L13" s="83"/>
      <c r="M13" s="83" t="s">
        <v>138</v>
      </c>
      <c r="N13" s="83"/>
    </row>
    <row r="14" ht="29.15" customHeight="1" spans="1:14">
      <c r="A14" s="69" t="s">
        <v>145</v>
      </c>
      <c r="B14" s="66">
        <f>C14-1</f>
        <v>39</v>
      </c>
      <c r="C14" s="228">
        <v>40</v>
      </c>
      <c r="D14" s="73">
        <f>C14+1</f>
        <v>41</v>
      </c>
      <c r="E14" s="66">
        <f>D14+1</f>
        <v>42</v>
      </c>
      <c r="F14" s="66">
        <f>E14+1.5</f>
        <v>43.5</v>
      </c>
      <c r="G14" s="72"/>
      <c r="H14" s="227"/>
      <c r="I14" s="83"/>
      <c r="J14" s="83"/>
      <c r="K14" s="83" t="s">
        <v>136</v>
      </c>
      <c r="L14" s="83"/>
      <c r="M14" s="83" t="s">
        <v>127</v>
      </c>
      <c r="N14" s="83"/>
    </row>
    <row r="15" ht="29.15" customHeight="1" spans="1:14">
      <c r="A15" s="69" t="s">
        <v>146</v>
      </c>
      <c r="B15" s="66">
        <f>C15-1.5</f>
        <v>19</v>
      </c>
      <c r="C15" s="230">
        <v>20.5</v>
      </c>
      <c r="D15" s="73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227"/>
      <c r="I15" s="83"/>
      <c r="J15" s="83"/>
      <c r="K15" s="83" t="s">
        <v>140</v>
      </c>
      <c r="L15" s="83"/>
      <c r="M15" s="83"/>
      <c r="N15" s="83"/>
    </row>
    <row r="16" ht="29.15" customHeight="1" spans="1:14">
      <c r="A16" s="69" t="s">
        <v>147</v>
      </c>
      <c r="B16" s="66">
        <f>C16</f>
        <v>2.2</v>
      </c>
      <c r="C16" s="228">
        <v>2.2</v>
      </c>
      <c r="D16" s="73">
        <f t="shared" si="3"/>
        <v>2.2</v>
      </c>
      <c r="E16" s="66">
        <f>D16</f>
        <v>2.2</v>
      </c>
      <c r="F16" s="66">
        <f t="shared" si="4"/>
        <v>2.2</v>
      </c>
      <c r="G16" s="74"/>
      <c r="H16" s="227"/>
      <c r="I16" s="83"/>
      <c r="J16" s="83"/>
      <c r="K16" s="83" t="s">
        <v>140</v>
      </c>
      <c r="L16" s="83"/>
      <c r="M16" s="83" t="s">
        <v>148</v>
      </c>
      <c r="N16" s="83"/>
    </row>
    <row r="17" ht="29.15" customHeight="1" spans="1:14">
      <c r="A17" s="69" t="s">
        <v>149</v>
      </c>
      <c r="B17" s="66">
        <f>C17</f>
        <v>1.6</v>
      </c>
      <c r="C17" s="228">
        <v>1.6</v>
      </c>
      <c r="D17" s="73">
        <f t="shared" si="3"/>
        <v>1.6</v>
      </c>
      <c r="E17" s="66">
        <f>D17</f>
        <v>1.6</v>
      </c>
      <c r="F17" s="66">
        <f t="shared" si="4"/>
        <v>1.6</v>
      </c>
      <c r="G17" s="72"/>
      <c r="H17" s="227"/>
      <c r="I17" s="83"/>
      <c r="J17" s="83"/>
      <c r="K17" s="83" t="s">
        <v>140</v>
      </c>
      <c r="L17" s="83"/>
      <c r="M17" s="83"/>
      <c r="N17" s="83"/>
    </row>
    <row r="18" ht="29.15" customHeight="1" spans="1:14">
      <c r="A18" s="68"/>
      <c r="B18" s="68"/>
      <c r="C18" s="68"/>
      <c r="D18" s="75"/>
      <c r="E18" s="72"/>
      <c r="F18" s="72"/>
      <c r="G18" s="72"/>
      <c r="H18" s="227"/>
      <c r="I18" s="83"/>
      <c r="J18" s="83"/>
      <c r="K18" s="83"/>
      <c r="L18" s="83"/>
      <c r="M18" s="83"/>
      <c r="N18" s="83"/>
    </row>
    <row r="19" ht="29.15" customHeight="1" spans="1:14">
      <c r="A19" s="68"/>
      <c r="B19" s="68"/>
      <c r="C19" s="68"/>
      <c r="D19" s="75"/>
      <c r="E19" s="72"/>
      <c r="F19" s="72"/>
      <c r="G19" s="72"/>
      <c r="H19" s="227"/>
      <c r="I19" s="83"/>
      <c r="J19" s="83"/>
      <c r="K19" s="83"/>
      <c r="L19" s="83"/>
      <c r="M19" s="83"/>
      <c r="N19" s="83"/>
    </row>
    <row r="20" ht="29.15" customHeight="1" spans="1:14">
      <c r="A20" s="68"/>
      <c r="B20" s="68"/>
      <c r="C20" s="68"/>
      <c r="D20" s="75"/>
      <c r="E20" s="72"/>
      <c r="F20" s="72"/>
      <c r="G20" s="72"/>
      <c r="H20" s="227"/>
      <c r="I20" s="83"/>
      <c r="J20" s="83"/>
      <c r="K20" s="83"/>
      <c r="L20" s="83"/>
      <c r="M20" s="83"/>
      <c r="N20" s="83"/>
    </row>
    <row r="21" ht="29.15" customHeight="1" spans="1:14">
      <c r="A21" s="68"/>
      <c r="B21" s="68"/>
      <c r="C21" s="68"/>
      <c r="D21" s="75"/>
      <c r="E21" s="72"/>
      <c r="F21" s="72"/>
      <c r="G21" s="72"/>
      <c r="H21" s="227"/>
      <c r="I21" s="83"/>
      <c r="J21" s="83"/>
      <c r="K21" s="83"/>
      <c r="L21" s="83"/>
      <c r="M21" s="83"/>
      <c r="N21" s="83"/>
    </row>
    <row r="22" ht="29.15" customHeight="1" spans="1:14">
      <c r="A22" s="68"/>
      <c r="B22" s="68"/>
      <c r="C22" s="68"/>
      <c r="D22" s="75"/>
      <c r="E22" s="72"/>
      <c r="F22" s="72"/>
      <c r="G22" s="72"/>
      <c r="H22" s="227"/>
      <c r="I22" s="83"/>
      <c r="J22" s="83"/>
      <c r="K22" s="83"/>
      <c r="L22" s="83"/>
      <c r="M22" s="83"/>
      <c r="N22" s="83"/>
    </row>
    <row r="23" ht="29.15" customHeight="1" spans="1:14">
      <c r="A23" s="121"/>
      <c r="B23" s="121"/>
      <c r="C23" s="121"/>
      <c r="D23" s="121"/>
      <c r="E23" s="121"/>
      <c r="F23" s="121"/>
      <c r="G23" s="121"/>
      <c r="H23" s="227"/>
      <c r="I23" s="234"/>
      <c r="J23" s="234"/>
      <c r="K23" s="83"/>
      <c r="L23" s="234"/>
      <c r="M23" s="234"/>
      <c r="N23" s="234"/>
    </row>
    <row r="24" ht="14.25" spans="1:14">
      <c r="A24" s="231"/>
      <c r="B24" s="79"/>
      <c r="C24" s="79"/>
      <c r="D24" s="79"/>
      <c r="E24" s="79"/>
      <c r="F24" s="79"/>
      <c r="G24" s="79"/>
      <c r="H24" s="79"/>
      <c r="I24" s="78" t="s">
        <v>150</v>
      </c>
      <c r="J24" s="235"/>
      <c r="K24" s="78" t="s">
        <v>151</v>
      </c>
      <c r="L24" s="78"/>
      <c r="M24" s="78" t="s">
        <v>152</v>
      </c>
      <c r="N24" s="53" t="s">
        <v>110</v>
      </c>
    </row>
    <row r="25" ht="19" customHeight="1" spans="1:1">
      <c r="A25" s="53" t="s">
        <v>153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6" workbookViewId="0">
      <selection activeCell="B8" sqref="B8:C8"/>
    </sheetView>
  </sheetViews>
  <sheetFormatPr defaultColWidth="10" defaultRowHeight="16.5" customHeight="1"/>
  <cols>
    <col min="1" max="6" width="10" style="90"/>
    <col min="7" max="7" width="12.25" style="90" customWidth="1"/>
    <col min="8" max="16384" width="10" style="90"/>
  </cols>
  <sheetData>
    <row r="1" ht="22.5" customHeight="1" spans="1:11">
      <c r="A1" s="127" t="s">
        <v>154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7.25" customHeight="1" spans="1:11">
      <c r="A2" s="128" t="s">
        <v>18</v>
      </c>
      <c r="B2" s="129" t="s">
        <v>19</v>
      </c>
      <c r="C2" s="129"/>
      <c r="D2" s="130" t="s">
        <v>20</v>
      </c>
      <c r="E2" s="130"/>
      <c r="F2" s="131" t="s">
        <v>21</v>
      </c>
      <c r="G2" s="131"/>
      <c r="H2" s="132" t="s">
        <v>22</v>
      </c>
      <c r="I2" s="202" t="s">
        <v>23</v>
      </c>
      <c r="J2" s="202"/>
      <c r="K2" s="203"/>
    </row>
    <row r="3" customHeight="1" spans="1:11">
      <c r="A3" s="133" t="s">
        <v>24</v>
      </c>
      <c r="B3" s="134"/>
      <c r="C3" s="135"/>
      <c r="D3" s="136" t="s">
        <v>25</v>
      </c>
      <c r="E3" s="137"/>
      <c r="F3" s="137"/>
      <c r="G3" s="138"/>
      <c r="H3" s="136" t="s">
        <v>26</v>
      </c>
      <c r="I3" s="137"/>
      <c r="J3" s="137"/>
      <c r="K3" s="138"/>
    </row>
    <row r="4" customHeight="1" spans="1:11">
      <c r="A4" s="139" t="s">
        <v>27</v>
      </c>
      <c r="B4" s="57" t="s">
        <v>28</v>
      </c>
      <c r="C4" s="57"/>
      <c r="D4" s="139" t="s">
        <v>29</v>
      </c>
      <c r="E4" s="140"/>
      <c r="F4" s="141">
        <v>45652</v>
      </c>
      <c r="G4" s="141"/>
      <c r="H4" s="139" t="s">
        <v>155</v>
      </c>
      <c r="I4" s="140"/>
      <c r="J4" s="162" t="s">
        <v>31</v>
      </c>
      <c r="K4" s="204" t="s">
        <v>32</v>
      </c>
    </row>
    <row r="5" customHeight="1" spans="1:11">
      <c r="A5" s="142" t="s">
        <v>33</v>
      </c>
      <c r="B5" s="97" t="s">
        <v>34</v>
      </c>
      <c r="C5" s="97"/>
      <c r="D5" s="139" t="s">
        <v>156</v>
      </c>
      <c r="E5" s="140"/>
      <c r="F5" s="143">
        <v>45624</v>
      </c>
      <c r="G5" s="144"/>
      <c r="H5" s="139" t="s">
        <v>157</v>
      </c>
      <c r="I5" s="140"/>
      <c r="J5" s="162" t="s">
        <v>31</v>
      </c>
      <c r="K5" s="204" t="s">
        <v>32</v>
      </c>
    </row>
    <row r="6" customHeight="1" spans="1:11">
      <c r="A6" s="139" t="s">
        <v>37</v>
      </c>
      <c r="B6" s="145">
        <v>4</v>
      </c>
      <c r="C6" s="144">
        <v>5</v>
      </c>
      <c r="D6" s="139" t="s">
        <v>158</v>
      </c>
      <c r="E6" s="140"/>
      <c r="F6" s="141">
        <v>45644</v>
      </c>
      <c r="G6" s="141"/>
      <c r="H6" s="146" t="s">
        <v>159</v>
      </c>
      <c r="I6" s="181"/>
      <c r="J6" s="181"/>
      <c r="K6" s="205"/>
    </row>
    <row r="7" customHeight="1" spans="1:11">
      <c r="A7" s="139" t="s">
        <v>40</v>
      </c>
      <c r="B7" s="147">
        <v>4500</v>
      </c>
      <c r="C7" s="148"/>
      <c r="D7" s="139" t="s">
        <v>160</v>
      </c>
      <c r="E7" s="140"/>
      <c r="F7" s="141">
        <v>45647</v>
      </c>
      <c r="G7" s="141"/>
      <c r="H7" s="149"/>
      <c r="I7" s="162"/>
      <c r="J7" s="162"/>
      <c r="K7" s="204"/>
    </row>
    <row r="8" customHeight="1" spans="1:11">
      <c r="A8" s="150"/>
      <c r="B8" s="151"/>
      <c r="C8" s="152"/>
      <c r="D8" s="150" t="s">
        <v>43</v>
      </c>
      <c r="E8" s="153"/>
      <c r="F8" s="141">
        <v>45649</v>
      </c>
      <c r="G8" s="141"/>
      <c r="H8" s="154"/>
      <c r="I8" s="172"/>
      <c r="J8" s="172"/>
      <c r="K8" s="206"/>
    </row>
    <row r="9" customHeight="1" spans="1:11">
      <c r="A9" s="155" t="s">
        <v>161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customHeight="1" spans="1:11">
      <c r="A10" s="156" t="s">
        <v>47</v>
      </c>
      <c r="B10" s="157" t="s">
        <v>48</v>
      </c>
      <c r="C10" s="158" t="s">
        <v>49</v>
      </c>
      <c r="D10" s="159"/>
      <c r="E10" s="160" t="s">
        <v>52</v>
      </c>
      <c r="F10" s="157" t="s">
        <v>48</v>
      </c>
      <c r="G10" s="158" t="s">
        <v>49</v>
      </c>
      <c r="H10" s="157"/>
      <c r="I10" s="160" t="s">
        <v>50</v>
      </c>
      <c r="J10" s="157" t="s">
        <v>48</v>
      </c>
      <c r="K10" s="207" t="s">
        <v>49</v>
      </c>
    </row>
    <row r="11" customHeight="1" spans="1:11">
      <c r="A11" s="142" t="s">
        <v>53</v>
      </c>
      <c r="B11" s="161" t="s">
        <v>48</v>
      </c>
      <c r="C11" s="162" t="s">
        <v>49</v>
      </c>
      <c r="D11" s="163"/>
      <c r="E11" s="164" t="s">
        <v>55</v>
      </c>
      <c r="F11" s="161" t="s">
        <v>48</v>
      </c>
      <c r="G11" s="162" t="s">
        <v>49</v>
      </c>
      <c r="H11" s="161"/>
      <c r="I11" s="164" t="s">
        <v>60</v>
      </c>
      <c r="J11" s="161" t="s">
        <v>48</v>
      </c>
      <c r="K11" s="204" t="s">
        <v>49</v>
      </c>
    </row>
    <row r="12" customHeight="1" spans="1:11">
      <c r="A12" s="150" t="s">
        <v>162</v>
      </c>
      <c r="B12" s="153"/>
      <c r="C12" s="153"/>
      <c r="D12" s="153"/>
      <c r="E12" s="153"/>
      <c r="F12" s="153"/>
      <c r="G12" s="153"/>
      <c r="H12" s="153"/>
      <c r="I12" s="153"/>
      <c r="J12" s="153"/>
      <c r="K12" s="208"/>
    </row>
    <row r="13" customHeight="1" spans="1:11">
      <c r="A13" s="165" t="s">
        <v>163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customHeight="1" spans="1:11">
      <c r="A14" s="166"/>
      <c r="B14" s="167"/>
      <c r="C14" s="167"/>
      <c r="D14" s="167"/>
      <c r="E14" s="167"/>
      <c r="F14" s="167"/>
      <c r="G14" s="167"/>
      <c r="H14" s="167"/>
      <c r="I14" s="175"/>
      <c r="J14" s="175"/>
      <c r="K14" s="209"/>
    </row>
    <row r="15" customHeight="1" spans="1:11">
      <c r="A15" s="168"/>
      <c r="B15" s="169"/>
      <c r="C15" s="169"/>
      <c r="D15" s="170"/>
      <c r="E15" s="171"/>
      <c r="F15" s="169"/>
      <c r="G15" s="169"/>
      <c r="H15" s="170"/>
      <c r="I15" s="210"/>
      <c r="J15" s="211"/>
      <c r="K15" s="212"/>
    </row>
    <row r="16" customHeight="1" spans="1:11">
      <c r="A16" s="154"/>
      <c r="B16" s="172"/>
      <c r="C16" s="172"/>
      <c r="D16" s="172"/>
      <c r="E16" s="172"/>
      <c r="F16" s="172"/>
      <c r="G16" s="172"/>
      <c r="H16" s="172"/>
      <c r="I16" s="172"/>
      <c r="J16" s="172"/>
      <c r="K16" s="206"/>
    </row>
    <row r="17" customHeight="1" spans="1:11">
      <c r="A17" s="165" t="s">
        <v>164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customHeight="1" spans="1:11">
      <c r="A18" s="166"/>
      <c r="B18" s="167"/>
      <c r="C18" s="167"/>
      <c r="D18" s="167"/>
      <c r="E18" s="167"/>
      <c r="F18" s="167"/>
      <c r="G18" s="167"/>
      <c r="H18" s="167"/>
      <c r="I18" s="175"/>
      <c r="J18" s="175"/>
      <c r="K18" s="209"/>
    </row>
    <row r="19" customHeight="1" spans="1:11">
      <c r="A19" s="168"/>
      <c r="B19" s="169"/>
      <c r="C19" s="169"/>
      <c r="D19" s="170"/>
      <c r="E19" s="171"/>
      <c r="F19" s="169"/>
      <c r="G19" s="169"/>
      <c r="H19" s="170"/>
      <c r="I19" s="210"/>
      <c r="J19" s="211"/>
      <c r="K19" s="212"/>
    </row>
    <row r="20" customHeight="1" spans="1:11">
      <c r="A20" s="154"/>
      <c r="B20" s="172"/>
      <c r="C20" s="172"/>
      <c r="D20" s="172"/>
      <c r="E20" s="172"/>
      <c r="F20" s="172"/>
      <c r="G20" s="172"/>
      <c r="H20" s="172"/>
      <c r="I20" s="172"/>
      <c r="J20" s="172"/>
      <c r="K20" s="206"/>
    </row>
    <row r="21" customHeight="1" spans="1:11">
      <c r="A21" s="173" t="s">
        <v>89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</row>
    <row r="22" customHeight="1" spans="1:11">
      <c r="A22" s="174" t="s">
        <v>90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9"/>
    </row>
    <row r="23" customHeight="1" spans="1:11">
      <c r="A23" s="176" t="s">
        <v>91</v>
      </c>
      <c r="B23" s="177"/>
      <c r="C23" s="162" t="s">
        <v>31</v>
      </c>
      <c r="D23" s="162" t="s">
        <v>32</v>
      </c>
      <c r="E23" s="178"/>
      <c r="F23" s="178"/>
      <c r="G23" s="178"/>
      <c r="H23" s="178"/>
      <c r="I23" s="178"/>
      <c r="J23" s="178"/>
      <c r="K23" s="213"/>
    </row>
    <row r="24" customHeight="1" spans="1:11">
      <c r="A24" s="139" t="s">
        <v>165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204"/>
    </row>
    <row r="25" customHeight="1" spans="1:11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214"/>
    </row>
    <row r="26" customHeight="1" spans="1:11">
      <c r="A26" s="155" t="s">
        <v>99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customHeight="1" spans="1:11">
      <c r="A27" s="133" t="s">
        <v>100</v>
      </c>
      <c r="B27" s="158" t="s">
        <v>58</v>
      </c>
      <c r="C27" s="158" t="s">
        <v>59</v>
      </c>
      <c r="D27" s="158" t="s">
        <v>51</v>
      </c>
      <c r="E27" s="134" t="s">
        <v>101</v>
      </c>
      <c r="F27" s="158" t="s">
        <v>58</v>
      </c>
      <c r="G27" s="158" t="s">
        <v>59</v>
      </c>
      <c r="H27" s="158" t="s">
        <v>51</v>
      </c>
      <c r="I27" s="134" t="s">
        <v>102</v>
      </c>
      <c r="J27" s="158" t="s">
        <v>58</v>
      </c>
      <c r="K27" s="207" t="s">
        <v>59</v>
      </c>
    </row>
    <row r="28" customHeight="1" spans="1:11">
      <c r="A28" s="146" t="s">
        <v>50</v>
      </c>
      <c r="B28" s="162" t="s">
        <v>58</v>
      </c>
      <c r="C28" s="162" t="s">
        <v>59</v>
      </c>
      <c r="D28" s="162" t="s">
        <v>51</v>
      </c>
      <c r="E28" s="181" t="s">
        <v>57</v>
      </c>
      <c r="F28" s="162" t="s">
        <v>58</v>
      </c>
      <c r="G28" s="162" t="s">
        <v>59</v>
      </c>
      <c r="H28" s="162" t="s">
        <v>51</v>
      </c>
      <c r="I28" s="181" t="s">
        <v>68</v>
      </c>
      <c r="J28" s="162" t="s">
        <v>58</v>
      </c>
      <c r="K28" s="204" t="s">
        <v>59</v>
      </c>
    </row>
    <row r="29" customHeight="1" spans="1:11">
      <c r="A29" s="139" t="s">
        <v>61</v>
      </c>
      <c r="B29" s="177"/>
      <c r="C29" s="177"/>
      <c r="D29" s="177"/>
      <c r="E29" s="177"/>
      <c r="F29" s="177"/>
      <c r="G29" s="177"/>
      <c r="H29" s="177"/>
      <c r="I29" s="177"/>
      <c r="J29" s="177"/>
      <c r="K29" s="215"/>
    </row>
    <row r="30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216"/>
    </row>
    <row r="31" customHeight="1" spans="1:11">
      <c r="A31" s="155" t="s">
        <v>166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ht="17.25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217"/>
    </row>
    <row r="33" ht="17.25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8"/>
    </row>
    <row r="34" ht="17.25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218"/>
    </row>
    <row r="35" ht="17.25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218"/>
    </row>
    <row r="36" ht="17.25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8"/>
    </row>
    <row r="37" ht="17.25" customHeight="1" spans="1:11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218"/>
    </row>
    <row r="38" ht="17.25" customHeight="1" spans="1:11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218"/>
    </row>
    <row r="39" ht="17.25" customHeight="1" spans="1:1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218"/>
    </row>
    <row r="40" ht="17.25" customHeight="1" spans="1:1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218"/>
    </row>
    <row r="41" ht="17.25" customHeight="1" spans="1:1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218"/>
    </row>
    <row r="42" ht="17.25" customHeight="1" spans="1:11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218"/>
    </row>
    <row r="43" ht="17.25" customHeight="1" spans="1:11">
      <c r="A43" s="182" t="s">
        <v>98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16"/>
    </row>
    <row r="44" customHeight="1" spans="1:11">
      <c r="A44" s="155" t="s">
        <v>167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ht="18" customHeight="1" spans="1:11">
      <c r="A45" s="188" t="s">
        <v>162</v>
      </c>
      <c r="B45" s="189"/>
      <c r="C45" s="189"/>
      <c r="D45" s="189"/>
      <c r="E45" s="189"/>
      <c r="F45" s="189"/>
      <c r="G45" s="189"/>
      <c r="H45" s="189"/>
      <c r="I45" s="189"/>
      <c r="J45" s="189"/>
      <c r="K45" s="219"/>
    </row>
    <row r="46" ht="18" customHeight="1" spans="1:11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219"/>
    </row>
    <row r="47" ht="18" customHeight="1" spans="1:1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214"/>
    </row>
    <row r="48" ht="21" customHeight="1" spans="1:11">
      <c r="A48" s="190" t="s">
        <v>104</v>
      </c>
      <c r="B48" s="191" t="s">
        <v>105</v>
      </c>
      <c r="C48" s="191"/>
      <c r="D48" s="192" t="s">
        <v>106</v>
      </c>
      <c r="E48" s="193"/>
      <c r="F48" s="192" t="s">
        <v>108</v>
      </c>
      <c r="G48" s="194"/>
      <c r="H48" s="195" t="s">
        <v>109</v>
      </c>
      <c r="I48" s="195"/>
      <c r="J48" s="191"/>
      <c r="K48" s="220"/>
    </row>
    <row r="49" customHeight="1" spans="1:11">
      <c r="A49" s="196" t="s">
        <v>111</v>
      </c>
      <c r="B49" s="197"/>
      <c r="C49" s="197"/>
      <c r="D49" s="197"/>
      <c r="E49" s="197"/>
      <c r="F49" s="197"/>
      <c r="G49" s="197"/>
      <c r="H49" s="197"/>
      <c r="I49" s="197"/>
      <c r="J49" s="197"/>
      <c r="K49" s="221"/>
    </row>
    <row r="50" customHeight="1" spans="1:11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222"/>
    </row>
    <row r="51" customHeight="1" spans="1:11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23"/>
    </row>
    <row r="52" ht="21" customHeight="1" spans="1:11">
      <c r="A52" s="190" t="s">
        <v>104</v>
      </c>
      <c r="B52" s="191" t="s">
        <v>105</v>
      </c>
      <c r="C52" s="191"/>
      <c r="D52" s="192" t="s">
        <v>106</v>
      </c>
      <c r="E52" s="192"/>
      <c r="F52" s="192" t="s">
        <v>108</v>
      </c>
      <c r="G52" s="192"/>
      <c r="H52" s="195" t="s">
        <v>109</v>
      </c>
      <c r="I52" s="195"/>
      <c r="J52" s="224"/>
      <c r="K52" s="2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2" workbookViewId="0">
      <selection activeCell="B4" sqref="B4:F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19" t="s">
        <v>27</v>
      </c>
      <c r="B2" s="57" t="s">
        <v>28</v>
      </c>
      <c r="C2" s="57"/>
      <c r="D2" s="120" t="s">
        <v>33</v>
      </c>
      <c r="E2" s="59" t="s">
        <v>34</v>
      </c>
      <c r="F2" s="59"/>
      <c r="G2" s="59"/>
      <c r="H2" s="60"/>
      <c r="I2" s="109" t="s">
        <v>22</v>
      </c>
      <c r="J2" s="110" t="s">
        <v>23</v>
      </c>
      <c r="K2" s="110"/>
      <c r="L2" s="110"/>
      <c r="M2" s="110"/>
      <c r="N2" s="111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12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81"/>
      <c r="K4" s="81"/>
      <c r="L4" s="81"/>
      <c r="M4" s="122"/>
      <c r="N4" s="81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2"/>
      <c r="J5" s="82"/>
      <c r="K5" s="82"/>
      <c r="L5" s="82"/>
      <c r="M5" s="123"/>
      <c r="N5" s="82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3"/>
      <c r="J6" s="83"/>
      <c r="K6" s="83"/>
      <c r="L6" s="83"/>
      <c r="M6" s="124"/>
      <c r="N6" s="83"/>
    </row>
    <row r="7" ht="29.15" customHeight="1" spans="1:14">
      <c r="A7" s="69" t="s">
        <v>128</v>
      </c>
      <c r="B7" s="66">
        <f t="shared" ref="B7:B9" si="0">C7-4</f>
        <v>88</v>
      </c>
      <c r="C7" s="70" t="s">
        <v>129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4"/>
      <c r="J7" s="84"/>
      <c r="K7" s="84"/>
      <c r="L7" s="84"/>
      <c r="M7" s="125"/>
      <c r="N7" s="84"/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4"/>
      <c r="J8" s="84"/>
      <c r="K8" s="84"/>
      <c r="L8" s="84"/>
      <c r="M8" s="125"/>
      <c r="N8" s="84"/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4"/>
      <c r="J9" s="84"/>
      <c r="K9" s="84"/>
      <c r="L9" s="84"/>
      <c r="M9" s="125"/>
      <c r="N9" s="84"/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4"/>
      <c r="J10" s="84"/>
      <c r="K10" s="84"/>
      <c r="L10" s="84"/>
      <c r="M10" s="125"/>
      <c r="N10" s="84"/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4"/>
      <c r="J11" s="84"/>
      <c r="K11" s="84"/>
      <c r="L11" s="84"/>
      <c r="M11" s="125"/>
      <c r="N11" s="84"/>
    </row>
    <row r="12" ht="29.15" customHeight="1" spans="1:14">
      <c r="A12" s="69" t="s">
        <v>142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4"/>
      <c r="J12" s="84"/>
      <c r="K12" s="84"/>
      <c r="L12" s="84"/>
      <c r="M12" s="125"/>
      <c r="N12" s="84"/>
    </row>
    <row r="13" ht="29.15" customHeight="1" spans="1:14">
      <c r="A13" s="69" t="s">
        <v>144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4"/>
      <c r="J13" s="84"/>
      <c r="K13" s="84"/>
      <c r="L13" s="84"/>
      <c r="M13" s="125"/>
      <c r="N13" s="84"/>
    </row>
    <row r="14" ht="29.15" customHeight="1" spans="1:14">
      <c r="A14" s="69" t="s">
        <v>145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4"/>
      <c r="J14" s="84"/>
      <c r="K14" s="84"/>
      <c r="L14" s="84"/>
      <c r="M14" s="125"/>
      <c r="N14" s="84"/>
    </row>
    <row r="15" ht="29.15" customHeight="1" spans="1:14">
      <c r="A15" s="69" t="s">
        <v>146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4"/>
      <c r="J15" s="84"/>
      <c r="K15" s="84"/>
      <c r="L15" s="84"/>
      <c r="M15" s="125"/>
      <c r="N15" s="84"/>
    </row>
    <row r="16" ht="29.15" customHeight="1" spans="1:14">
      <c r="A16" s="69" t="s">
        <v>147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4"/>
      <c r="J16" s="84"/>
      <c r="K16" s="84"/>
      <c r="L16" s="84"/>
      <c r="M16" s="125"/>
      <c r="N16" s="84"/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3"/>
      <c r="J17" s="83"/>
      <c r="K17" s="83"/>
      <c r="L17" s="83"/>
      <c r="M17" s="124"/>
      <c r="N17" s="83"/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4"/>
      <c r="J18" s="84"/>
      <c r="K18" s="84"/>
      <c r="L18" s="84"/>
      <c r="M18" s="125"/>
      <c r="N18" s="84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4"/>
      <c r="J19" s="84"/>
      <c r="K19" s="84"/>
      <c r="L19" s="84"/>
      <c r="M19" s="125"/>
      <c r="N19" s="84"/>
    </row>
    <row r="20" ht="29.15" customHeight="1" spans="1:14">
      <c r="A20" s="68"/>
      <c r="B20" s="68"/>
      <c r="C20" s="68"/>
      <c r="D20" s="75"/>
      <c r="E20" s="72"/>
      <c r="F20" s="72"/>
      <c r="G20" s="72"/>
      <c r="H20" s="62"/>
      <c r="I20" s="84"/>
      <c r="J20" s="84"/>
      <c r="K20" s="84"/>
      <c r="L20" s="84"/>
      <c r="M20" s="125"/>
      <c r="N20" s="84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4"/>
      <c r="J21" s="84"/>
      <c r="K21" s="84"/>
      <c r="L21" s="84"/>
      <c r="M21" s="125"/>
      <c r="N21" s="84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4"/>
      <c r="J22" s="84"/>
      <c r="K22" s="84"/>
      <c r="L22" s="84"/>
      <c r="M22" s="125"/>
      <c r="N22" s="84"/>
    </row>
    <row r="23" ht="29.15" customHeight="1" spans="1:14">
      <c r="A23" s="76"/>
      <c r="B23" s="121"/>
      <c r="C23" s="121"/>
      <c r="D23" s="121"/>
      <c r="E23" s="121"/>
      <c r="F23" s="121"/>
      <c r="G23" s="121"/>
      <c r="H23" s="77"/>
      <c r="I23" s="126"/>
      <c r="J23" s="126"/>
      <c r="K23" s="84"/>
      <c r="L23" s="126"/>
      <c r="M23" s="126"/>
      <c r="N23" s="126"/>
    </row>
    <row r="24" ht="1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168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3">
      <c r="A26" s="79" t="s">
        <v>169</v>
      </c>
      <c r="B26" s="79"/>
      <c r="C26" s="79"/>
      <c r="D26" s="79"/>
      <c r="E26" s="79"/>
      <c r="F26" s="79"/>
      <c r="G26" s="79"/>
      <c r="H26" s="79"/>
      <c r="I26" s="78" t="s">
        <v>170</v>
      </c>
      <c r="J26" s="89"/>
      <c r="K26" s="78" t="s">
        <v>171</v>
      </c>
      <c r="L26" s="78"/>
      <c r="M26" s="78" t="s">
        <v>152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B4" sqref="B4:F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107" t="s">
        <v>33</v>
      </c>
      <c r="E2" s="59" t="s">
        <v>34</v>
      </c>
      <c r="F2" s="59"/>
      <c r="G2" s="59"/>
      <c r="H2" s="60"/>
      <c r="I2" s="109" t="s">
        <v>22</v>
      </c>
      <c r="J2" s="110" t="s">
        <v>23</v>
      </c>
      <c r="K2" s="110"/>
      <c r="L2" s="110"/>
      <c r="M2" s="110"/>
      <c r="N2" s="111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12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81"/>
      <c r="K4" s="81"/>
      <c r="L4" s="81"/>
      <c r="M4" s="81"/>
      <c r="N4" s="113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2"/>
      <c r="J5" s="82"/>
      <c r="K5" s="82"/>
      <c r="L5" s="82"/>
      <c r="M5" s="82"/>
      <c r="N5" s="114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3"/>
      <c r="J6" s="83"/>
      <c r="K6" s="83"/>
      <c r="L6" s="83"/>
      <c r="M6" s="83"/>
      <c r="N6" s="115"/>
    </row>
    <row r="7" ht="29.15" customHeight="1" spans="1:14">
      <c r="A7" s="69" t="s">
        <v>128</v>
      </c>
      <c r="B7" s="66">
        <f t="shared" ref="B7:B9" si="0">C7-4</f>
        <v>88</v>
      </c>
      <c r="C7" s="70" t="s">
        <v>129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4"/>
      <c r="J7" s="84"/>
      <c r="K7" s="84"/>
      <c r="L7" s="84"/>
      <c r="M7" s="84"/>
      <c r="N7" s="116"/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4"/>
      <c r="J8" s="84"/>
      <c r="K8" s="84"/>
      <c r="L8" s="84"/>
      <c r="M8" s="84"/>
      <c r="N8" s="117"/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3"/>
      <c r="J9" s="83"/>
      <c r="K9" s="83"/>
      <c r="L9" s="83"/>
      <c r="M9" s="83"/>
      <c r="N9" s="118"/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3"/>
      <c r="J10" s="83"/>
      <c r="K10" s="83"/>
      <c r="L10" s="83"/>
      <c r="M10" s="83"/>
      <c r="N10" s="118"/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3"/>
      <c r="J11" s="83"/>
      <c r="K11" s="83"/>
      <c r="L11" s="83"/>
      <c r="M11" s="83"/>
      <c r="N11" s="118"/>
    </row>
    <row r="12" ht="29.15" customHeight="1" spans="1:14">
      <c r="A12" s="69" t="s">
        <v>142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3"/>
      <c r="J12" s="83"/>
      <c r="K12" s="83"/>
      <c r="L12" s="83"/>
      <c r="M12" s="83"/>
      <c r="N12" s="118"/>
    </row>
    <row r="13" ht="29.15" customHeight="1" spans="1:14">
      <c r="A13" s="69" t="s">
        <v>144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4"/>
      <c r="J13" s="84"/>
      <c r="K13" s="84"/>
      <c r="L13" s="84"/>
      <c r="M13" s="84"/>
      <c r="N13" s="117"/>
    </row>
    <row r="14" ht="29.15" customHeight="1" spans="1:14">
      <c r="A14" s="69" t="s">
        <v>145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4"/>
      <c r="J14" s="84"/>
      <c r="K14" s="84"/>
      <c r="L14" s="84"/>
      <c r="M14" s="84"/>
      <c r="N14" s="117"/>
    </row>
    <row r="15" ht="29.15" customHeight="1" spans="1:14">
      <c r="A15" s="69" t="s">
        <v>146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4"/>
      <c r="J15" s="84"/>
      <c r="K15" s="84"/>
      <c r="L15" s="84"/>
      <c r="M15" s="84"/>
      <c r="N15" s="117"/>
    </row>
    <row r="16" ht="29.15" customHeight="1" spans="1:14">
      <c r="A16" s="69" t="s">
        <v>147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4"/>
      <c r="J16" s="84"/>
      <c r="K16" s="84"/>
      <c r="L16" s="84"/>
      <c r="M16" s="84"/>
      <c r="N16" s="117"/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4"/>
      <c r="J17" s="84"/>
      <c r="K17" s="84"/>
      <c r="L17" s="84"/>
      <c r="M17" s="84"/>
      <c r="N17" s="117"/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4"/>
      <c r="J18" s="84"/>
      <c r="K18" s="84"/>
      <c r="L18" s="84"/>
      <c r="M18" s="84"/>
      <c r="N18" s="117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4"/>
      <c r="J19" s="84"/>
      <c r="K19" s="84"/>
      <c r="L19" s="84"/>
      <c r="M19" s="84"/>
      <c r="N19" s="117"/>
    </row>
    <row r="20" ht="29.15" customHeight="1" spans="1:14">
      <c r="A20" s="108"/>
      <c r="B20" s="68"/>
      <c r="C20" s="68"/>
      <c r="D20" s="75"/>
      <c r="E20" s="72"/>
      <c r="F20" s="72"/>
      <c r="G20" s="72"/>
      <c r="H20" s="62"/>
      <c r="I20" s="84"/>
      <c r="J20" s="84"/>
      <c r="K20" s="84"/>
      <c r="L20" s="84"/>
      <c r="M20" s="84"/>
      <c r="N20" s="117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4"/>
      <c r="J21" s="84"/>
      <c r="K21" s="84"/>
      <c r="L21" s="84"/>
      <c r="M21" s="84"/>
      <c r="N21" s="117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4"/>
      <c r="J22" s="84"/>
      <c r="K22" s="84"/>
      <c r="L22" s="84"/>
      <c r="M22" s="84"/>
      <c r="N22" s="117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85"/>
      <c r="J23" s="86"/>
      <c r="K23" s="87"/>
      <c r="L23" s="86"/>
      <c r="M23" s="86"/>
      <c r="N23" s="88"/>
    </row>
    <row r="24" ht="1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168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3">
      <c r="A26" s="79" t="s">
        <v>169</v>
      </c>
      <c r="B26" s="79"/>
      <c r="C26" s="79"/>
      <c r="D26" s="79"/>
      <c r="E26" s="79"/>
      <c r="F26" s="79"/>
      <c r="G26" s="79"/>
      <c r="H26" s="79"/>
      <c r="I26" s="78" t="s">
        <v>170</v>
      </c>
      <c r="J26" s="89"/>
      <c r="K26" s="78" t="s">
        <v>171</v>
      </c>
      <c r="L26" s="78"/>
      <c r="M26" s="78" t="s">
        <v>152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2" sqref="A2:K42"/>
    </sheetView>
  </sheetViews>
  <sheetFormatPr defaultColWidth="10.0833333333333" defaultRowHeight="14.25"/>
  <cols>
    <col min="1" max="1" width="9.58333333333333" style="90" customWidth="1"/>
    <col min="2" max="2" width="11.0833333333333" style="90" customWidth="1"/>
    <col min="3" max="3" width="9.08333333333333" style="90" customWidth="1"/>
    <col min="4" max="4" width="9.5" style="90" customWidth="1"/>
    <col min="5" max="5" width="11.3333333333333" style="90" customWidth="1"/>
    <col min="6" max="6" width="10.3333333333333" style="90" customWidth="1"/>
    <col min="7" max="7" width="9.5" style="90" customWidth="1"/>
    <col min="8" max="8" width="9.08333333333333" style="90" customWidth="1"/>
    <col min="9" max="9" width="8.08333333333333" style="90" customWidth="1"/>
    <col min="10" max="10" width="10.5" style="90" customWidth="1"/>
    <col min="11" max="11" width="12.0833333333333" style="90" customWidth="1"/>
    <col min="12" max="16384" width="10.0833333333333" style="90"/>
  </cols>
  <sheetData>
    <row r="1" ht="25.5" spans="1:11">
      <c r="A1" s="91" t="s">
        <v>172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18</v>
      </c>
      <c r="B2" s="93" t="s">
        <v>19</v>
      </c>
      <c r="C2" s="93"/>
      <c r="D2" s="94" t="s">
        <v>27</v>
      </c>
      <c r="E2" s="95" t="s">
        <v>28</v>
      </c>
      <c r="F2" s="96" t="s">
        <v>173</v>
      </c>
      <c r="G2" s="97" t="s">
        <v>34</v>
      </c>
      <c r="H2" s="97"/>
      <c r="I2" s="92" t="s">
        <v>22</v>
      </c>
      <c r="J2" s="99" t="s">
        <v>23</v>
      </c>
      <c r="K2" s="99"/>
    </row>
    <row r="3" spans="1:11">
      <c r="A3" s="96" t="s">
        <v>40</v>
      </c>
      <c r="B3" s="93">
        <v>4500</v>
      </c>
      <c r="C3" s="93"/>
      <c r="D3" s="96" t="s">
        <v>174</v>
      </c>
      <c r="E3" s="98">
        <v>45468</v>
      </c>
      <c r="F3" s="99"/>
      <c r="G3" s="99"/>
      <c r="H3" s="94" t="s">
        <v>175</v>
      </c>
      <c r="I3" s="94"/>
      <c r="J3" s="94"/>
      <c r="K3" s="94"/>
    </row>
    <row r="4" spans="1:11">
      <c r="A4" s="92" t="s">
        <v>37</v>
      </c>
      <c r="B4" s="93">
        <v>4</v>
      </c>
      <c r="C4" s="93">
        <v>5</v>
      </c>
      <c r="D4" s="92" t="s">
        <v>176</v>
      </c>
      <c r="E4" s="99"/>
      <c r="F4" s="99"/>
      <c r="G4" s="99"/>
      <c r="H4" s="92" t="s">
        <v>177</v>
      </c>
      <c r="I4" s="92"/>
      <c r="J4" s="100" t="s">
        <v>31</v>
      </c>
      <c r="K4" s="100" t="s">
        <v>32</v>
      </c>
    </row>
    <row r="5" spans="1:11">
      <c r="A5" s="92" t="s">
        <v>178</v>
      </c>
      <c r="B5" s="93"/>
      <c r="C5" s="93"/>
      <c r="D5" s="96" t="s">
        <v>179</v>
      </c>
      <c r="E5" s="96" t="s">
        <v>180</v>
      </c>
      <c r="F5" s="96" t="s">
        <v>181</v>
      </c>
      <c r="G5" s="96" t="s">
        <v>182</v>
      </c>
      <c r="H5" s="92" t="s">
        <v>183</v>
      </c>
      <c r="I5" s="92"/>
      <c r="J5" s="100" t="s">
        <v>31</v>
      </c>
      <c r="K5" s="100" t="s">
        <v>32</v>
      </c>
    </row>
    <row r="6" spans="1:11">
      <c r="A6" s="96" t="s">
        <v>184</v>
      </c>
      <c r="B6" s="93"/>
      <c r="C6" s="93"/>
      <c r="D6" s="96" t="s">
        <v>185</v>
      </c>
      <c r="E6" s="95"/>
      <c r="F6" s="100"/>
      <c r="G6" s="96"/>
      <c r="H6" s="92" t="s">
        <v>186</v>
      </c>
      <c r="I6" s="92"/>
      <c r="J6" s="100" t="s">
        <v>31</v>
      </c>
      <c r="K6" s="100" t="s">
        <v>32</v>
      </c>
    </row>
    <row r="7" spans="1:11">
      <c r="A7" s="96"/>
      <c r="B7" s="95"/>
      <c r="C7" s="95"/>
      <c r="D7" s="96"/>
      <c r="E7" s="95"/>
      <c r="F7" s="100"/>
      <c r="G7" s="96"/>
      <c r="H7" s="100"/>
      <c r="I7" s="95"/>
      <c r="J7" s="95"/>
      <c r="K7" s="95"/>
    </row>
    <row r="8" spans="1:11">
      <c r="A8" s="96" t="s">
        <v>187</v>
      </c>
      <c r="B8" s="96" t="s">
        <v>188</v>
      </c>
      <c r="C8" s="96" t="s">
        <v>189</v>
      </c>
      <c r="D8" s="96" t="s">
        <v>190</v>
      </c>
      <c r="E8" s="96" t="s">
        <v>191</v>
      </c>
      <c r="F8" s="96" t="s">
        <v>192</v>
      </c>
      <c r="G8" s="99"/>
      <c r="H8" s="99"/>
      <c r="I8" s="99"/>
      <c r="J8" s="99"/>
      <c r="K8" s="99"/>
    </row>
    <row r="9" spans="1:11">
      <c r="A9" s="92" t="s">
        <v>193</v>
      </c>
      <c r="B9" s="92"/>
      <c r="C9" s="100" t="s">
        <v>31</v>
      </c>
      <c r="D9" s="100" t="s">
        <v>32</v>
      </c>
      <c r="E9" s="96" t="s">
        <v>194</v>
      </c>
      <c r="F9" s="95" t="s">
        <v>195</v>
      </c>
      <c r="G9" s="99"/>
      <c r="H9" s="99"/>
      <c r="I9" s="99"/>
      <c r="J9" s="99"/>
      <c r="K9" s="99"/>
    </row>
    <row r="10" spans="1:11">
      <c r="A10" s="92" t="s">
        <v>196</v>
      </c>
      <c r="B10" s="92"/>
      <c r="C10" s="100" t="s">
        <v>31</v>
      </c>
      <c r="D10" s="100" t="s">
        <v>32</v>
      </c>
      <c r="E10" s="96" t="s">
        <v>197</v>
      </c>
      <c r="F10" s="95" t="s">
        <v>198</v>
      </c>
      <c r="G10" s="99" t="s">
        <v>199</v>
      </c>
      <c r="H10" s="99"/>
      <c r="I10" s="99"/>
      <c r="J10" s="99"/>
      <c r="K10" s="99"/>
    </row>
    <row r="11" spans="1:11">
      <c r="A11" s="101" t="s">
        <v>161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>
      <c r="A12" s="96" t="s">
        <v>52</v>
      </c>
      <c r="B12" s="100" t="s">
        <v>48</v>
      </c>
      <c r="C12" s="100" t="s">
        <v>49</v>
      </c>
      <c r="D12" s="95"/>
      <c r="E12" s="96" t="s">
        <v>50</v>
      </c>
      <c r="F12" s="100" t="s">
        <v>48</v>
      </c>
      <c r="G12" s="100" t="s">
        <v>49</v>
      </c>
      <c r="H12" s="100"/>
      <c r="I12" s="96" t="s">
        <v>200</v>
      </c>
      <c r="J12" s="100" t="s">
        <v>48</v>
      </c>
      <c r="K12" s="100" t="s">
        <v>49</v>
      </c>
    </row>
    <row r="13" spans="1:11">
      <c r="A13" s="96" t="s">
        <v>55</v>
      </c>
      <c r="B13" s="100" t="s">
        <v>48</v>
      </c>
      <c r="C13" s="100" t="s">
        <v>49</v>
      </c>
      <c r="D13" s="95"/>
      <c r="E13" s="96" t="s">
        <v>60</v>
      </c>
      <c r="F13" s="100" t="s">
        <v>48</v>
      </c>
      <c r="G13" s="100" t="s">
        <v>49</v>
      </c>
      <c r="H13" s="100"/>
      <c r="I13" s="96" t="s">
        <v>201</v>
      </c>
      <c r="J13" s="100" t="s">
        <v>48</v>
      </c>
      <c r="K13" s="100" t="s">
        <v>49</v>
      </c>
    </row>
    <row r="14" spans="1:11">
      <c r="A14" s="96" t="s">
        <v>202</v>
      </c>
      <c r="B14" s="100" t="s">
        <v>48</v>
      </c>
      <c r="C14" s="100" t="s">
        <v>49</v>
      </c>
      <c r="D14" s="95"/>
      <c r="E14" s="96" t="s">
        <v>203</v>
      </c>
      <c r="F14" s="100" t="s">
        <v>48</v>
      </c>
      <c r="G14" s="100" t="s">
        <v>49</v>
      </c>
      <c r="H14" s="100"/>
      <c r="I14" s="96" t="s">
        <v>204</v>
      </c>
      <c r="J14" s="100" t="s">
        <v>48</v>
      </c>
      <c r="K14" s="100" t="s">
        <v>49</v>
      </c>
    </row>
    <row r="15" spans="1:11">
      <c r="A15" s="96"/>
      <c r="B15" s="100"/>
      <c r="C15" s="100"/>
      <c r="D15" s="95"/>
      <c r="E15" s="96"/>
      <c r="F15" s="100"/>
      <c r="G15" s="100"/>
      <c r="H15" s="100"/>
      <c r="I15" s="96"/>
      <c r="J15" s="100"/>
      <c r="K15" s="100"/>
    </row>
    <row r="16" spans="1:11">
      <c r="A16" s="92" t="s">
        <v>205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>
      <c r="A17" s="92" t="s">
        <v>206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>
      <c r="A18" s="92" t="s">
        <v>207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>
      <c r="A19" s="100" t="s">
        <v>208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>
      <c r="A20" s="100" t="s">
        <v>209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>
      <c r="A21" s="100" t="s">
        <v>210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>
      <c r="A22" s="100" t="s">
        <v>211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>
      <c r="A24" s="92" t="s">
        <v>91</v>
      </c>
      <c r="B24" s="92"/>
      <c r="C24" s="100" t="s">
        <v>31</v>
      </c>
      <c r="D24" s="100" t="s">
        <v>32</v>
      </c>
      <c r="E24" s="94"/>
      <c r="F24" s="94"/>
      <c r="G24" s="94"/>
      <c r="H24" s="94"/>
      <c r="I24" s="94"/>
      <c r="J24" s="94"/>
      <c r="K24" s="94"/>
    </row>
    <row r="25" spans="1:11">
      <c r="A25" s="92" t="s">
        <v>212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>
      <c r="A27" s="92" t="s">
        <v>213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ht="14" customHeight="1" spans="1:1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ht="14" customHeight="1" spans="1:1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ht="14" customHeight="1" spans="1:1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ht="14" customHeight="1" spans="1:1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ht="14" customHeight="1" spans="1:1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ht="14" customHeight="1" spans="1:11">
      <c r="A35" s="105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ht="14" customHeight="1" spans="1:1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ht="18.75" customHeight="1" spans="1:11">
      <c r="A37" s="101" t="s">
        <v>214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ht="18.75" customHeight="1" spans="1:11">
      <c r="A38" s="92" t="s">
        <v>215</v>
      </c>
      <c r="B38" s="92"/>
      <c r="C38" s="92"/>
      <c r="D38" s="94" t="s">
        <v>216</v>
      </c>
      <c r="E38" s="94"/>
      <c r="F38" s="92" t="s">
        <v>217</v>
      </c>
      <c r="G38" s="92"/>
      <c r="H38" s="92" t="s">
        <v>218</v>
      </c>
      <c r="I38" s="92"/>
      <c r="J38" s="92" t="s">
        <v>219</v>
      </c>
      <c r="K38" s="92"/>
    </row>
    <row r="39" ht="18.75" customHeight="1" spans="1:11">
      <c r="A39" s="92" t="s">
        <v>162</v>
      </c>
      <c r="B39" s="92" t="s">
        <v>220</v>
      </c>
      <c r="C39" s="92"/>
      <c r="D39" s="92"/>
      <c r="E39" s="92"/>
      <c r="F39" s="92"/>
      <c r="G39" s="92"/>
      <c r="H39" s="92"/>
      <c r="I39" s="92"/>
      <c r="J39" s="92"/>
      <c r="K39" s="92"/>
    </row>
    <row r="40" ht="31" customHeight="1" spans="1:11">
      <c r="A40" s="92" t="s">
        <v>221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ht="18.75" customHeight="1" spans="1:1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ht="32.15" customHeight="1" spans="1:11">
      <c r="A42" s="96" t="s">
        <v>104</v>
      </c>
      <c r="B42" s="99" t="s">
        <v>222</v>
      </c>
      <c r="C42" s="99"/>
      <c r="D42" s="96" t="s">
        <v>223</v>
      </c>
      <c r="E42" s="95" t="s">
        <v>224</v>
      </c>
      <c r="F42" s="96" t="s">
        <v>108</v>
      </c>
      <c r="G42" s="106"/>
      <c r="H42" s="94" t="s">
        <v>109</v>
      </c>
      <c r="I42" s="94"/>
      <c r="J42" s="99" t="s">
        <v>110</v>
      </c>
      <c r="K42" s="9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6" sqref="L6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56" t="s">
        <v>22</v>
      </c>
      <c r="J2" s="80" t="s">
        <v>23</v>
      </c>
      <c r="K2" s="80"/>
      <c r="L2" s="80"/>
      <c r="M2" s="80"/>
      <c r="N2" s="80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63" t="s">
        <v>75</v>
      </c>
      <c r="K4" s="63" t="s">
        <v>76</v>
      </c>
      <c r="L4" s="64" t="s">
        <v>77</v>
      </c>
      <c r="M4" s="63" t="s">
        <v>78</v>
      </c>
      <c r="N4" s="63" t="s">
        <v>79</v>
      </c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2"/>
      <c r="J5" s="82"/>
      <c r="K5" s="82"/>
      <c r="L5" s="82" t="s">
        <v>86</v>
      </c>
      <c r="M5" s="82"/>
      <c r="N5" s="82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3"/>
      <c r="J6" s="83"/>
      <c r="K6" s="83"/>
      <c r="L6" s="83"/>
      <c r="M6" s="83"/>
      <c r="N6" s="83"/>
    </row>
    <row r="7" ht="29.15" customHeight="1" spans="1:14">
      <c r="A7" s="69" t="s">
        <v>128</v>
      </c>
      <c r="B7" s="66">
        <f t="shared" ref="B7:B9" si="0">C7-4</f>
        <v>88</v>
      </c>
      <c r="C7" s="70" t="s">
        <v>129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4"/>
      <c r="J7" s="84"/>
      <c r="K7" s="84"/>
      <c r="L7" s="84"/>
      <c r="M7" s="84"/>
      <c r="N7" s="84"/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4"/>
      <c r="J8" s="84"/>
      <c r="K8" s="84"/>
      <c r="L8" s="84"/>
      <c r="M8" s="84"/>
      <c r="N8" s="84"/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4"/>
      <c r="J9" s="84"/>
      <c r="K9" s="84"/>
      <c r="L9" s="84"/>
      <c r="M9" s="84"/>
      <c r="N9" s="84"/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4"/>
      <c r="J10" s="84"/>
      <c r="K10" s="84"/>
      <c r="L10" s="84"/>
      <c r="M10" s="84"/>
      <c r="N10" s="84"/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4"/>
      <c r="J11" s="84"/>
      <c r="K11" s="84"/>
      <c r="L11" s="84"/>
      <c r="M11" s="84"/>
      <c r="N11" s="84"/>
    </row>
    <row r="12" ht="29.15" customHeight="1" spans="1:14">
      <c r="A12" s="69" t="s">
        <v>142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4"/>
      <c r="J12" s="84"/>
      <c r="K12" s="84"/>
      <c r="L12" s="84"/>
      <c r="M12" s="84"/>
      <c r="N12" s="84"/>
    </row>
    <row r="13" ht="29.15" customHeight="1" spans="1:14">
      <c r="A13" s="69" t="s">
        <v>144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4"/>
      <c r="J13" s="84"/>
      <c r="K13" s="84"/>
      <c r="L13" s="84"/>
      <c r="M13" s="84"/>
      <c r="N13" s="84"/>
    </row>
    <row r="14" ht="29.15" customHeight="1" spans="1:14">
      <c r="A14" s="69" t="s">
        <v>145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4"/>
      <c r="J14" s="84"/>
      <c r="K14" s="84"/>
      <c r="L14" s="84"/>
      <c r="M14" s="84"/>
      <c r="N14" s="84"/>
    </row>
    <row r="15" ht="29.15" customHeight="1" spans="1:14">
      <c r="A15" s="69" t="s">
        <v>146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4"/>
      <c r="J15" s="84"/>
      <c r="K15" s="84"/>
      <c r="L15" s="84"/>
      <c r="M15" s="84"/>
      <c r="N15" s="84"/>
    </row>
    <row r="16" ht="29.15" customHeight="1" spans="1:14">
      <c r="A16" s="69" t="s">
        <v>147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4"/>
      <c r="J16" s="84"/>
      <c r="K16" s="84"/>
      <c r="L16" s="84"/>
      <c r="M16" s="84"/>
      <c r="N16" s="84"/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4"/>
      <c r="J17" s="84"/>
      <c r="K17" s="84"/>
      <c r="L17" s="84"/>
      <c r="M17" s="84"/>
      <c r="N17" s="84"/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4"/>
      <c r="J18" s="84"/>
      <c r="K18" s="84"/>
      <c r="L18" s="84"/>
      <c r="M18" s="84"/>
      <c r="N18" s="84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4"/>
      <c r="J19" s="84"/>
      <c r="K19" s="84"/>
      <c r="L19" s="84"/>
      <c r="M19" s="84"/>
      <c r="N19" s="84"/>
    </row>
    <row r="20" ht="29.15" customHeight="1" spans="1:14">
      <c r="A20" s="68"/>
      <c r="B20" s="68"/>
      <c r="C20" s="68"/>
      <c r="D20" s="75"/>
      <c r="E20" s="72"/>
      <c r="F20" s="72"/>
      <c r="G20" s="72"/>
      <c r="H20" s="62"/>
      <c r="I20" s="83"/>
      <c r="J20" s="83"/>
      <c r="K20" s="83"/>
      <c r="L20" s="83"/>
      <c r="M20" s="83"/>
      <c r="N20" s="83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4"/>
      <c r="J21" s="84"/>
      <c r="K21" s="84"/>
      <c r="L21" s="84"/>
      <c r="M21" s="84"/>
      <c r="N21" s="84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4"/>
      <c r="J22" s="84"/>
      <c r="K22" s="84"/>
      <c r="L22" s="84"/>
      <c r="M22" s="84"/>
      <c r="N22" s="84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85"/>
      <c r="J23" s="86"/>
      <c r="K23" s="87"/>
      <c r="L23" s="86"/>
      <c r="M23" s="86"/>
      <c r="N23" s="88"/>
    </row>
    <row r="24" ht="1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168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4">
      <c r="A26" s="79" t="s">
        <v>169</v>
      </c>
      <c r="B26" s="79"/>
      <c r="C26" s="79"/>
      <c r="D26" s="79"/>
      <c r="E26" s="79"/>
      <c r="F26" s="79"/>
      <c r="G26" s="79"/>
      <c r="H26" s="79"/>
      <c r="I26" s="78" t="s">
        <v>170</v>
      </c>
      <c r="J26" s="89"/>
      <c r="K26" s="78" t="s">
        <v>151</v>
      </c>
      <c r="L26" s="78"/>
      <c r="M26" s="78" t="s">
        <v>152</v>
      </c>
      <c r="N26" s="53" t="s">
        <v>110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F13" sqref="F13"/>
    </sheetView>
  </sheetViews>
  <sheetFormatPr defaultColWidth="9" defaultRowHeight="14.25"/>
  <cols>
    <col min="1" max="1" width="7" customWidth="1"/>
    <col min="2" max="2" width="14.8333333333333" customWidth="1"/>
    <col min="3" max="3" width="18.4166666666667" customWidth="1"/>
    <col min="4" max="4" width="11.58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226</v>
      </c>
      <c r="B2" s="5" t="s">
        <v>227</v>
      </c>
      <c r="C2" s="5" t="s">
        <v>228</v>
      </c>
      <c r="D2" s="5" t="s">
        <v>229</v>
      </c>
      <c r="E2" s="5" t="s">
        <v>230</v>
      </c>
      <c r="F2" s="5" t="s">
        <v>231</v>
      </c>
      <c r="G2" s="5" t="s">
        <v>232</v>
      </c>
      <c r="H2" s="5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 t="s">
        <v>239</v>
      </c>
      <c r="O2" s="5" t="s">
        <v>240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7"/>
      <c r="O3" s="7"/>
    </row>
    <row r="4" ht="20" customHeight="1" spans="1:15">
      <c r="A4" s="22">
        <v>1</v>
      </c>
      <c r="B4" s="324" t="s">
        <v>242</v>
      </c>
      <c r="C4" s="24" t="s">
        <v>243</v>
      </c>
      <c r="D4" s="24" t="s">
        <v>244</v>
      </c>
      <c r="E4" s="22" t="s">
        <v>28</v>
      </c>
      <c r="F4" s="51" t="s">
        <v>245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246</v>
      </c>
    </row>
    <row r="5" spans="1:15">
      <c r="A5" s="22">
        <v>2</v>
      </c>
      <c r="B5" s="324" t="s">
        <v>247</v>
      </c>
      <c r="C5" s="24" t="s">
        <v>243</v>
      </c>
      <c r="D5" s="24" t="s">
        <v>248</v>
      </c>
      <c r="E5" s="22" t="s">
        <v>28</v>
      </c>
      <c r="F5" s="51" t="s">
        <v>245</v>
      </c>
      <c r="G5" s="22"/>
      <c r="H5" s="22"/>
      <c r="I5" s="22">
        <v>1</v>
      </c>
      <c r="J5" s="22">
        <v>1</v>
      </c>
      <c r="K5" s="22">
        <v>0</v>
      </c>
      <c r="L5" s="22">
        <v>1</v>
      </c>
      <c r="M5" s="22">
        <v>0</v>
      </c>
      <c r="N5" s="22"/>
      <c r="O5" s="22" t="s">
        <v>246</v>
      </c>
    </row>
    <row r="6" spans="1:15">
      <c r="A6" s="22">
        <v>3</v>
      </c>
      <c r="B6" s="325" t="s">
        <v>249</v>
      </c>
      <c r="C6" s="24" t="s">
        <v>243</v>
      </c>
      <c r="D6" s="22" t="s">
        <v>250</v>
      </c>
      <c r="E6" s="22" t="s">
        <v>28</v>
      </c>
      <c r="F6" s="51" t="s">
        <v>245</v>
      </c>
      <c r="G6" s="22"/>
      <c r="H6" s="22"/>
      <c r="I6" s="22">
        <v>1</v>
      </c>
      <c r="J6" s="22">
        <v>0</v>
      </c>
      <c r="K6" s="22">
        <v>0</v>
      </c>
      <c r="L6" s="22">
        <v>0</v>
      </c>
      <c r="M6" s="22">
        <v>1</v>
      </c>
      <c r="N6" s="22"/>
      <c r="O6" s="22" t="s">
        <v>246</v>
      </c>
    </row>
    <row r="7" ht="28.5" spans="1:15">
      <c r="A7" s="22">
        <v>4</v>
      </c>
      <c r="B7" s="325" t="s">
        <v>251</v>
      </c>
      <c r="C7" s="24" t="s">
        <v>243</v>
      </c>
      <c r="D7" s="22" t="s">
        <v>252</v>
      </c>
      <c r="E7" s="25" t="s">
        <v>253</v>
      </c>
      <c r="F7" s="51" t="s">
        <v>245</v>
      </c>
      <c r="G7" s="22"/>
      <c r="H7" s="22"/>
      <c r="I7" s="22">
        <v>1</v>
      </c>
      <c r="J7" s="22">
        <v>0</v>
      </c>
      <c r="K7" s="22">
        <v>0</v>
      </c>
      <c r="L7" s="22">
        <v>0</v>
      </c>
      <c r="M7" s="22">
        <v>1</v>
      </c>
      <c r="N7" s="22"/>
      <c r="O7" s="22" t="s">
        <v>246</v>
      </c>
    </row>
    <row r="8" spans="1:15">
      <c r="A8" s="9"/>
      <c r="B8" s="9"/>
      <c r="C8" s="9"/>
      <c r="D8" s="9"/>
      <c r="E8" s="9"/>
      <c r="F8" s="51"/>
      <c r="G8" s="9"/>
      <c r="H8" s="9"/>
      <c r="I8" s="22"/>
      <c r="J8" s="22"/>
      <c r="K8" s="22"/>
      <c r="L8" s="22"/>
      <c r="M8" s="22"/>
      <c r="N8" s="22"/>
      <c r="O8" s="22"/>
    </row>
    <row r="9" spans="1:15">
      <c r="A9" s="9"/>
      <c r="B9" s="9"/>
      <c r="C9" s="9"/>
      <c r="D9" s="9"/>
      <c r="E9" s="9"/>
      <c r="F9" s="51"/>
      <c r="G9" s="9"/>
      <c r="H9" s="9"/>
      <c r="I9" s="22"/>
      <c r="J9" s="22"/>
      <c r="K9" s="22"/>
      <c r="L9" s="22"/>
      <c r="M9" s="22"/>
      <c r="N9" s="22"/>
      <c r="O9" s="22"/>
    </row>
    <row r="10" spans="1:15">
      <c r="A10" s="9"/>
      <c r="B10" s="9"/>
      <c r="C10" s="9"/>
      <c r="D10" s="9"/>
      <c r="E10" s="9"/>
      <c r="F10" s="51"/>
      <c r="G10" s="9"/>
      <c r="H10" s="9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254</v>
      </c>
      <c r="B19" s="52"/>
      <c r="C19" s="52"/>
      <c r="D19" s="21"/>
      <c r="E19" s="16"/>
      <c r="F19" s="35"/>
      <c r="G19" s="35"/>
      <c r="H19" s="35"/>
      <c r="I19" s="29"/>
      <c r="J19" s="13" t="s">
        <v>255</v>
      </c>
      <c r="K19" s="14"/>
      <c r="L19" s="14"/>
      <c r="M19" s="15"/>
      <c r="N19" s="52"/>
      <c r="O19" s="21"/>
    </row>
    <row r="20" ht="63" customHeight="1" spans="1:15">
      <c r="A20" s="17" t="s">
        <v>256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257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D9" sqref="D9"/>
    </sheetView>
  </sheetViews>
  <sheetFormatPr defaultColWidth="9" defaultRowHeight="14.25"/>
  <cols>
    <col min="1" max="1" width="7" customWidth="1"/>
    <col min="2" max="2" width="9.58333333333333" customWidth="1"/>
    <col min="3" max="3" width="17.4166666666667" customWidth="1"/>
    <col min="4" max="4" width="18.41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226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4" t="s">
        <v>259</v>
      </c>
      <c r="H2" s="4"/>
      <c r="I2" s="4" t="s">
        <v>260</v>
      </c>
      <c r="J2" s="4"/>
      <c r="K2" s="6" t="s">
        <v>261</v>
      </c>
      <c r="L2" s="48" t="s">
        <v>262</v>
      </c>
      <c r="M2" s="19" t="s">
        <v>263</v>
      </c>
    </row>
    <row r="3" s="1" customFormat="1" ht="16.5" spans="1:13">
      <c r="A3" s="4"/>
      <c r="B3" s="7"/>
      <c r="C3" s="7"/>
      <c r="D3" s="7"/>
      <c r="E3" s="7"/>
      <c r="F3" s="7"/>
      <c r="G3" s="4" t="s">
        <v>264</v>
      </c>
      <c r="H3" s="4" t="s">
        <v>265</v>
      </c>
      <c r="I3" s="4" t="s">
        <v>264</v>
      </c>
      <c r="J3" s="4" t="s">
        <v>265</v>
      </c>
      <c r="K3" s="8"/>
      <c r="L3" s="49"/>
      <c r="M3" s="20"/>
    </row>
    <row r="4" ht="21" customHeight="1" spans="1:13">
      <c r="A4" s="23">
        <v>1</v>
      </c>
      <c r="B4" s="23" t="s">
        <v>245</v>
      </c>
      <c r="C4" s="324" t="s">
        <v>242</v>
      </c>
      <c r="D4" s="24" t="s">
        <v>243</v>
      </c>
      <c r="E4" s="24" t="s">
        <v>244</v>
      </c>
      <c r="F4" s="22" t="s">
        <v>28</v>
      </c>
      <c r="G4" s="23">
        <v>1</v>
      </c>
      <c r="H4" s="23">
        <v>1</v>
      </c>
      <c r="I4" s="23">
        <v>1</v>
      </c>
      <c r="J4" s="23">
        <v>2</v>
      </c>
      <c r="K4" s="23"/>
      <c r="L4" s="23"/>
      <c r="M4" s="23" t="s">
        <v>246</v>
      </c>
    </row>
    <row r="5" spans="1:13">
      <c r="A5" s="22">
        <v>2</v>
      </c>
      <c r="B5" s="23" t="s">
        <v>245</v>
      </c>
      <c r="C5" s="324" t="s">
        <v>247</v>
      </c>
      <c r="D5" s="24" t="s">
        <v>243</v>
      </c>
      <c r="E5" s="24" t="s">
        <v>248</v>
      </c>
      <c r="F5" s="22" t="s">
        <v>28</v>
      </c>
      <c r="G5" s="22">
        <v>0.8</v>
      </c>
      <c r="H5" s="22">
        <v>1.2</v>
      </c>
      <c r="I5" s="22">
        <v>1</v>
      </c>
      <c r="J5" s="22">
        <v>2</v>
      </c>
      <c r="K5" s="22"/>
      <c r="L5" s="22"/>
      <c r="M5" s="23" t="s">
        <v>246</v>
      </c>
    </row>
    <row r="6" spans="1:13">
      <c r="A6" s="23">
        <v>3</v>
      </c>
      <c r="B6" s="23" t="s">
        <v>245</v>
      </c>
      <c r="C6" s="325" t="s">
        <v>249</v>
      </c>
      <c r="D6" s="24" t="s">
        <v>243</v>
      </c>
      <c r="E6" s="22" t="s">
        <v>250</v>
      </c>
      <c r="F6" s="22" t="s">
        <v>28</v>
      </c>
      <c r="G6" s="22">
        <v>0.6</v>
      </c>
      <c r="H6" s="22">
        <v>1</v>
      </c>
      <c r="I6" s="22">
        <v>1.2</v>
      </c>
      <c r="J6" s="22">
        <v>2</v>
      </c>
      <c r="K6" s="22"/>
      <c r="L6" s="22"/>
      <c r="M6" s="23" t="s">
        <v>246</v>
      </c>
    </row>
    <row r="7" ht="28.5" spans="1:13">
      <c r="A7" s="22">
        <v>4</v>
      </c>
      <c r="B7" s="23" t="s">
        <v>245</v>
      </c>
      <c r="C7" s="325" t="s">
        <v>266</v>
      </c>
      <c r="D7" s="24" t="s">
        <v>243</v>
      </c>
      <c r="E7" s="22" t="s">
        <v>252</v>
      </c>
      <c r="F7" s="25" t="s">
        <v>253</v>
      </c>
      <c r="G7" s="22">
        <v>1.2</v>
      </c>
      <c r="H7" s="22">
        <v>1.4</v>
      </c>
      <c r="I7" s="22">
        <v>2.4</v>
      </c>
      <c r="J7" s="22">
        <v>1.6</v>
      </c>
      <c r="K7" s="22"/>
      <c r="L7" s="22"/>
      <c r="M7" s="23" t="s">
        <v>246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267</v>
      </c>
      <c r="B11" s="14"/>
      <c r="C11" s="14"/>
      <c r="D11" s="14"/>
      <c r="E11" s="15"/>
      <c r="F11" s="16"/>
      <c r="G11" s="29"/>
      <c r="H11" s="13" t="s">
        <v>268</v>
      </c>
      <c r="I11" s="14"/>
      <c r="J11" s="14"/>
      <c r="K11" s="15"/>
      <c r="L11" s="50"/>
      <c r="M11" s="21"/>
    </row>
    <row r="12" ht="112.5" customHeight="1" spans="1:13">
      <c r="A12" s="47" t="s">
        <v>269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270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272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36" t="s">
        <v>273</v>
      </c>
      <c r="H2" s="37"/>
      <c r="I2" s="45"/>
      <c r="J2" s="36" t="s">
        <v>274</v>
      </c>
      <c r="K2" s="37"/>
      <c r="L2" s="45"/>
      <c r="M2" s="36" t="s">
        <v>275</v>
      </c>
      <c r="N2" s="37"/>
      <c r="O2" s="45"/>
      <c r="P2" s="36" t="s">
        <v>276</v>
      </c>
      <c r="Q2" s="37"/>
      <c r="R2" s="45"/>
      <c r="S2" s="37" t="s">
        <v>277</v>
      </c>
      <c r="T2" s="37"/>
      <c r="U2" s="45"/>
      <c r="V2" s="32" t="s">
        <v>278</v>
      </c>
      <c r="W2" s="32" t="s">
        <v>240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279</v>
      </c>
      <c r="H3" s="4" t="s">
        <v>33</v>
      </c>
      <c r="I3" s="4" t="s">
        <v>231</v>
      </c>
      <c r="J3" s="4" t="s">
        <v>279</v>
      </c>
      <c r="K3" s="4" t="s">
        <v>33</v>
      </c>
      <c r="L3" s="4" t="s">
        <v>231</v>
      </c>
      <c r="M3" s="4" t="s">
        <v>279</v>
      </c>
      <c r="N3" s="4" t="s">
        <v>33</v>
      </c>
      <c r="O3" s="4" t="s">
        <v>231</v>
      </c>
      <c r="P3" s="4" t="s">
        <v>279</v>
      </c>
      <c r="Q3" s="4" t="s">
        <v>33</v>
      </c>
      <c r="R3" s="4" t="s">
        <v>231</v>
      </c>
      <c r="S3" s="4" t="s">
        <v>279</v>
      </c>
      <c r="T3" s="4" t="s">
        <v>33</v>
      </c>
      <c r="U3" s="4" t="s">
        <v>231</v>
      </c>
      <c r="V3" s="46"/>
      <c r="W3" s="46"/>
    </row>
    <row r="4" spans="1:23">
      <c r="A4" s="39" t="s">
        <v>280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2"/>
      <c r="C5" s="42"/>
      <c r="D5" s="42"/>
      <c r="E5" s="42"/>
      <c r="F5" s="42"/>
      <c r="G5" s="36" t="s">
        <v>281</v>
      </c>
      <c r="H5" s="37"/>
      <c r="I5" s="45"/>
      <c r="J5" s="36" t="s">
        <v>282</v>
      </c>
      <c r="K5" s="37"/>
      <c r="L5" s="45"/>
      <c r="M5" s="36" t="s">
        <v>283</v>
      </c>
      <c r="N5" s="37"/>
      <c r="O5" s="45"/>
      <c r="P5" s="36" t="s">
        <v>284</v>
      </c>
      <c r="Q5" s="37"/>
      <c r="R5" s="45"/>
      <c r="S5" s="37" t="s">
        <v>285</v>
      </c>
      <c r="T5" s="37"/>
      <c r="U5" s="45"/>
      <c r="V5" s="9"/>
      <c r="W5" s="9"/>
    </row>
    <row r="6" ht="16.5" spans="1:23">
      <c r="A6" s="41"/>
      <c r="B6" s="42"/>
      <c r="C6" s="42"/>
      <c r="D6" s="42"/>
      <c r="E6" s="42"/>
      <c r="F6" s="42"/>
      <c r="G6" s="4" t="s">
        <v>279</v>
      </c>
      <c r="H6" s="4" t="s">
        <v>33</v>
      </c>
      <c r="I6" s="4" t="s">
        <v>231</v>
      </c>
      <c r="J6" s="4" t="s">
        <v>279</v>
      </c>
      <c r="K6" s="4" t="s">
        <v>33</v>
      </c>
      <c r="L6" s="4" t="s">
        <v>231</v>
      </c>
      <c r="M6" s="4" t="s">
        <v>279</v>
      </c>
      <c r="N6" s="4" t="s">
        <v>33</v>
      </c>
      <c r="O6" s="4" t="s">
        <v>231</v>
      </c>
      <c r="P6" s="4" t="s">
        <v>279</v>
      </c>
      <c r="Q6" s="4" t="s">
        <v>33</v>
      </c>
      <c r="R6" s="4" t="s">
        <v>231</v>
      </c>
      <c r="S6" s="4" t="s">
        <v>279</v>
      </c>
      <c r="T6" s="4" t="s">
        <v>33</v>
      </c>
      <c r="U6" s="4" t="s">
        <v>231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286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287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288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289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290</v>
      </c>
      <c r="B17" s="14"/>
      <c r="C17" s="14"/>
      <c r="D17" s="14"/>
      <c r="E17" s="15"/>
      <c r="F17" s="16"/>
      <c r="G17" s="29"/>
      <c r="H17" s="35"/>
      <c r="I17" s="35"/>
      <c r="J17" s="13" t="s">
        <v>291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292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270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294</v>
      </c>
      <c r="B2" s="32" t="s">
        <v>227</v>
      </c>
      <c r="C2" s="32" t="s">
        <v>228</v>
      </c>
      <c r="D2" s="32" t="s">
        <v>229</v>
      </c>
      <c r="E2" s="32" t="s">
        <v>230</v>
      </c>
      <c r="F2" s="32" t="s">
        <v>231</v>
      </c>
      <c r="G2" s="31" t="s">
        <v>295</v>
      </c>
      <c r="H2" s="31" t="s">
        <v>296</v>
      </c>
      <c r="I2" s="31" t="s">
        <v>297</v>
      </c>
      <c r="J2" s="31" t="s">
        <v>296</v>
      </c>
      <c r="K2" s="31" t="s">
        <v>298</v>
      </c>
      <c r="L2" s="31" t="s">
        <v>296</v>
      </c>
      <c r="M2" s="32" t="s">
        <v>278</v>
      </c>
      <c r="N2" s="32" t="s">
        <v>240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294</v>
      </c>
      <c r="B4" s="34" t="s">
        <v>299</v>
      </c>
      <c r="C4" s="34" t="s">
        <v>279</v>
      </c>
      <c r="D4" s="34" t="s">
        <v>229</v>
      </c>
      <c r="E4" s="32" t="s">
        <v>230</v>
      </c>
      <c r="F4" s="32" t="s">
        <v>231</v>
      </c>
      <c r="G4" s="31" t="s">
        <v>295</v>
      </c>
      <c r="H4" s="31" t="s">
        <v>296</v>
      </c>
      <c r="I4" s="31" t="s">
        <v>297</v>
      </c>
      <c r="J4" s="31" t="s">
        <v>296</v>
      </c>
      <c r="K4" s="31" t="s">
        <v>298</v>
      </c>
      <c r="L4" s="31" t="s">
        <v>296</v>
      </c>
      <c r="M4" s="32" t="s">
        <v>278</v>
      </c>
      <c r="N4" s="32" t="s">
        <v>240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290</v>
      </c>
      <c r="B11" s="14"/>
      <c r="C11" s="14"/>
      <c r="D11" s="15"/>
      <c r="E11" s="16"/>
      <c r="F11" s="35"/>
      <c r="G11" s="29"/>
      <c r="H11" s="35"/>
      <c r="I11" s="13" t="s">
        <v>291</v>
      </c>
      <c r="J11" s="14"/>
      <c r="K11" s="14"/>
      <c r="L11" s="14"/>
      <c r="M11" s="14"/>
      <c r="N11" s="21"/>
    </row>
    <row r="12" ht="68.25" customHeight="1" spans="1:14">
      <c r="A12" s="17" t="s">
        <v>300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270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PageLayoutView="125" workbookViewId="0">
      <selection activeCell="C17" sqref="C16:C17"/>
    </sheetView>
  </sheetViews>
  <sheetFormatPr defaultColWidth="9" defaultRowHeight="14.25"/>
  <cols>
    <col min="1" max="1" width="16" customWidth="1"/>
    <col min="2" max="2" width="7" customWidth="1"/>
    <col min="3" max="3" width="14.0833333333333" customWidth="1"/>
    <col min="4" max="4" width="18.3333333333333" customWidth="1"/>
    <col min="5" max="5" width="12.0833333333333" customWidth="1"/>
    <col min="6" max="6" width="17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272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278</v>
      </c>
      <c r="L2" s="5" t="s">
        <v>240</v>
      </c>
    </row>
    <row r="3" ht="24" customHeight="1" spans="1:12">
      <c r="A3" s="22" t="s">
        <v>306</v>
      </c>
      <c r="B3" s="23" t="s">
        <v>245</v>
      </c>
      <c r="C3" s="324" t="s">
        <v>242</v>
      </c>
      <c r="D3" s="24" t="s">
        <v>243</v>
      </c>
      <c r="E3" s="24" t="s">
        <v>244</v>
      </c>
      <c r="F3" s="22" t="s">
        <v>28</v>
      </c>
      <c r="G3" s="23" t="s">
        <v>307</v>
      </c>
      <c r="H3" s="23" t="s">
        <v>308</v>
      </c>
      <c r="I3" s="22"/>
      <c r="J3" s="22"/>
      <c r="K3" s="24" t="s">
        <v>309</v>
      </c>
      <c r="L3" s="22"/>
    </row>
    <row r="4" ht="24" customHeight="1" spans="1:12">
      <c r="A4" s="22" t="s">
        <v>306</v>
      </c>
      <c r="B4" s="23" t="s">
        <v>245</v>
      </c>
      <c r="C4" s="324" t="s">
        <v>242</v>
      </c>
      <c r="D4" s="24" t="s">
        <v>243</v>
      </c>
      <c r="E4" s="24" t="s">
        <v>244</v>
      </c>
      <c r="F4" s="22" t="s">
        <v>28</v>
      </c>
      <c r="G4" s="23" t="s">
        <v>310</v>
      </c>
      <c r="H4" s="23"/>
      <c r="I4" s="22" t="s">
        <v>308</v>
      </c>
      <c r="J4" s="22"/>
      <c r="K4" s="24" t="s">
        <v>309</v>
      </c>
      <c r="L4" s="22"/>
    </row>
    <row r="5" ht="22" customHeight="1" spans="1:12">
      <c r="A5" s="22" t="s">
        <v>306</v>
      </c>
      <c r="B5" s="23" t="s">
        <v>245</v>
      </c>
      <c r="C5" s="324" t="s">
        <v>247</v>
      </c>
      <c r="D5" s="24" t="s">
        <v>243</v>
      </c>
      <c r="E5" s="24" t="s">
        <v>248</v>
      </c>
      <c r="F5" s="22" t="s">
        <v>28</v>
      </c>
      <c r="G5" s="23" t="s">
        <v>307</v>
      </c>
      <c r="H5" s="23" t="s">
        <v>308</v>
      </c>
      <c r="I5" s="22"/>
      <c r="J5" s="22"/>
      <c r="K5" s="24" t="s">
        <v>309</v>
      </c>
      <c r="L5" s="22"/>
    </row>
    <row r="6" ht="22" customHeight="1" spans="1:12">
      <c r="A6" s="22" t="s">
        <v>306</v>
      </c>
      <c r="B6" s="23" t="s">
        <v>245</v>
      </c>
      <c r="C6" s="324" t="s">
        <v>247</v>
      </c>
      <c r="D6" s="24" t="s">
        <v>243</v>
      </c>
      <c r="E6" s="24" t="s">
        <v>248</v>
      </c>
      <c r="F6" s="22" t="s">
        <v>28</v>
      </c>
      <c r="G6" s="23" t="s">
        <v>310</v>
      </c>
      <c r="H6" s="23"/>
      <c r="I6" s="22" t="s">
        <v>308</v>
      </c>
      <c r="J6" s="22"/>
      <c r="K6" s="24" t="s">
        <v>309</v>
      </c>
      <c r="L6" s="22"/>
    </row>
    <row r="7" ht="22" customHeight="1" spans="1:12">
      <c r="A7" s="22" t="s">
        <v>306</v>
      </c>
      <c r="B7" s="23" t="s">
        <v>245</v>
      </c>
      <c r="C7" s="325" t="s">
        <v>249</v>
      </c>
      <c r="D7" s="24" t="s">
        <v>243</v>
      </c>
      <c r="E7" s="22" t="s">
        <v>250</v>
      </c>
      <c r="F7" s="22" t="s">
        <v>28</v>
      </c>
      <c r="G7" s="23" t="s">
        <v>307</v>
      </c>
      <c r="H7" s="23" t="s">
        <v>308</v>
      </c>
      <c r="I7" s="22"/>
      <c r="J7" s="22"/>
      <c r="K7" s="24" t="s">
        <v>309</v>
      </c>
      <c r="L7" s="22"/>
    </row>
    <row r="8" ht="22" customHeight="1" spans="1:12">
      <c r="A8" s="22" t="s">
        <v>306</v>
      </c>
      <c r="B8" s="23" t="s">
        <v>245</v>
      </c>
      <c r="C8" s="325" t="s">
        <v>249</v>
      </c>
      <c r="D8" s="24" t="s">
        <v>243</v>
      </c>
      <c r="E8" s="22" t="s">
        <v>250</v>
      </c>
      <c r="F8" s="22" t="s">
        <v>28</v>
      </c>
      <c r="G8" s="23" t="s">
        <v>310</v>
      </c>
      <c r="H8" s="23"/>
      <c r="I8" s="22" t="s">
        <v>308</v>
      </c>
      <c r="J8" s="22"/>
      <c r="K8" s="24" t="s">
        <v>309</v>
      </c>
      <c r="L8" s="22"/>
    </row>
    <row r="9" ht="34" customHeight="1" spans="1:12">
      <c r="A9" s="22" t="s">
        <v>306</v>
      </c>
      <c r="B9" s="23" t="s">
        <v>245</v>
      </c>
      <c r="C9" s="325" t="s">
        <v>251</v>
      </c>
      <c r="D9" s="24" t="s">
        <v>243</v>
      </c>
      <c r="E9" s="22" t="s">
        <v>252</v>
      </c>
      <c r="F9" s="25" t="s">
        <v>253</v>
      </c>
      <c r="G9" s="23" t="s">
        <v>307</v>
      </c>
      <c r="H9" s="23" t="s">
        <v>308</v>
      </c>
      <c r="I9" s="22"/>
      <c r="J9" s="22"/>
      <c r="K9" s="24" t="s">
        <v>309</v>
      </c>
      <c r="L9" s="22"/>
    </row>
    <row r="10" ht="28.5" spans="1:11">
      <c r="A10" s="22" t="s">
        <v>306</v>
      </c>
      <c r="B10" s="23" t="s">
        <v>245</v>
      </c>
      <c r="C10" s="325" t="s">
        <v>251</v>
      </c>
      <c r="D10" s="24" t="s">
        <v>243</v>
      </c>
      <c r="E10" s="22" t="s">
        <v>252</v>
      </c>
      <c r="F10" s="25" t="s">
        <v>253</v>
      </c>
      <c r="G10" s="23" t="s">
        <v>310</v>
      </c>
      <c r="H10" s="23"/>
      <c r="I10" s="22" t="s">
        <v>308</v>
      </c>
      <c r="J10" s="22"/>
      <c r="K10" s="24" t="s">
        <v>309</v>
      </c>
    </row>
    <row r="11" ht="22" customHeight="1" spans="1:12">
      <c r="A11" s="22"/>
      <c r="B11" s="23"/>
      <c r="C11" s="24"/>
      <c r="D11" s="24"/>
      <c r="E11" s="24"/>
      <c r="F11" s="22"/>
      <c r="G11" s="23"/>
      <c r="H11" s="23"/>
      <c r="I11" s="22"/>
      <c r="J11" s="23"/>
      <c r="K11" s="24"/>
      <c r="L11" s="22"/>
    </row>
    <row r="12" ht="22" customHeight="1" spans="1:12">
      <c r="A12" s="10"/>
      <c r="B12" s="26"/>
      <c r="C12" s="9"/>
      <c r="D12" s="9"/>
      <c r="E12" s="9"/>
      <c r="F12" s="9"/>
      <c r="G12" s="26"/>
      <c r="H12" s="26"/>
      <c r="I12" s="9"/>
      <c r="J12" s="26"/>
      <c r="K12" s="30"/>
      <c r="L12" s="9"/>
    </row>
    <row r="13" ht="22" customHeight="1" spans="1:12">
      <c r="A13" s="10"/>
      <c r="B13" s="26"/>
      <c r="C13" s="9"/>
      <c r="D13" s="26"/>
      <c r="E13" s="27"/>
      <c r="F13" s="28"/>
      <c r="G13" s="26"/>
      <c r="H13" s="26"/>
      <c r="I13" s="9"/>
      <c r="J13" s="26"/>
      <c r="K13" s="30"/>
      <c r="L13" s="9"/>
    </row>
    <row r="14" ht="22" customHeight="1" spans="1:12">
      <c r="A14" s="10"/>
      <c r="B14" s="26"/>
      <c r="C14" s="9"/>
      <c r="D14" s="26"/>
      <c r="E14" s="27"/>
      <c r="F14" s="28"/>
      <c r="G14" s="26"/>
      <c r="H14" s="26"/>
      <c r="I14" s="9"/>
      <c r="J14" s="26"/>
      <c r="K14" s="30"/>
      <c r="L14" s="9"/>
    </row>
    <row r="15" ht="22" customHeight="1" spans="1:12">
      <c r="A15" s="10"/>
      <c r="B15" s="26"/>
      <c r="C15" s="9"/>
      <c r="D15" s="26"/>
      <c r="E15" s="27"/>
      <c r="F15" s="28"/>
      <c r="G15" s="26"/>
      <c r="H15" s="26"/>
      <c r="I15" s="9"/>
      <c r="J15" s="26"/>
      <c r="K15" s="30"/>
      <c r="L15" s="9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="2" customFormat="1" ht="18.75" spans="1:12">
      <c r="A19" s="13" t="s">
        <v>311</v>
      </c>
      <c r="B19" s="14"/>
      <c r="C19" s="14"/>
      <c r="D19" s="14"/>
      <c r="E19" s="15"/>
      <c r="F19" s="16"/>
      <c r="G19" s="29"/>
      <c r="H19" s="13" t="s">
        <v>312</v>
      </c>
      <c r="I19" s="14"/>
      <c r="J19" s="14"/>
      <c r="K19" s="14"/>
      <c r="L19" s="21"/>
    </row>
    <row r="20" ht="79.5" customHeight="1" spans="1:12">
      <c r="A20" s="17" t="s">
        <v>313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">
      <c r="A21" t="s">
        <v>270</v>
      </c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9 L11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I8" sqref="I8"/>
    </sheetView>
  </sheetViews>
  <sheetFormatPr defaultColWidth="9" defaultRowHeight="14.25"/>
  <cols>
    <col min="1" max="1" width="7" customWidth="1"/>
    <col min="2" max="2" width="10" customWidth="1"/>
    <col min="3" max="3" width="17.75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226</v>
      </c>
      <c r="B2" s="5" t="s">
        <v>231</v>
      </c>
      <c r="C2" s="5" t="s">
        <v>279</v>
      </c>
      <c r="D2" s="5" t="s">
        <v>229</v>
      </c>
      <c r="E2" s="5" t="s">
        <v>230</v>
      </c>
      <c r="F2" s="4" t="s">
        <v>315</v>
      </c>
      <c r="G2" s="4" t="s">
        <v>260</v>
      </c>
      <c r="H2" s="6" t="s">
        <v>261</v>
      </c>
      <c r="I2" s="19" t="s">
        <v>263</v>
      </c>
    </row>
    <row r="3" s="1" customFormat="1" ht="16.5" spans="1:9">
      <c r="A3" s="4"/>
      <c r="B3" s="7"/>
      <c r="C3" s="7"/>
      <c r="D3" s="7"/>
      <c r="E3" s="7"/>
      <c r="F3" s="4" t="s">
        <v>316</v>
      </c>
      <c r="G3" s="4" t="s">
        <v>264</v>
      </c>
      <c r="H3" s="8"/>
      <c r="I3" s="20"/>
    </row>
    <row r="4" spans="1:9">
      <c r="A4" s="9">
        <v>1</v>
      </c>
      <c r="B4" s="10" t="s">
        <v>245</v>
      </c>
      <c r="C4" s="9" t="s">
        <v>317</v>
      </c>
      <c r="D4" s="11" t="s">
        <v>318</v>
      </c>
      <c r="E4" s="12" t="s">
        <v>28</v>
      </c>
      <c r="F4" s="9">
        <v>9</v>
      </c>
      <c r="G4" s="9">
        <v>0.1</v>
      </c>
      <c r="H4" s="9"/>
      <c r="I4" s="12" t="s">
        <v>246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319</v>
      </c>
      <c r="B13" s="14"/>
      <c r="C13" s="14"/>
      <c r="D13" s="15"/>
      <c r="E13" s="16"/>
      <c r="F13" s="13" t="s">
        <v>312</v>
      </c>
      <c r="G13" s="14"/>
      <c r="H13" s="15"/>
      <c r="I13" s="21"/>
    </row>
    <row r="14" ht="39" customHeight="1" spans="1:9">
      <c r="A14" s="17" t="s">
        <v>320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270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2024-12-14T03:42:53Z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2052-12.1.0.19302</vt:lpwstr>
  </property>
</Properties>
</file>