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tabRatio="793" activeTab="2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<sst xmlns="http://schemas.openxmlformats.org/spreadsheetml/2006/main" count="794" uniqueCount="324">
  <si>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</si>
  <si>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</si>
  <si>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</si>
  <si>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</si>
  <si>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</si>
  <si>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</si>
  <si>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</si>
  <si>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</si>
  <si>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</si>
  <si>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</si>
  <si>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</si>
  <si>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</si>
  <si>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</si>
  <si>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</si>
  <si>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</si>
  <si>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</si>
  <si>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</si>
  <si>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</si>
  <si>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</si>
  <si>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</si>
  <si>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</si>
  <si>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</si>
  <si>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</si>
  <si>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</si>
  <si>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</si>
  <si>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</si>
  <si>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</si>
  <si>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</si>
  <si>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</si>
  <si>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</si>
  <si>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</si>
  <si>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</si>
  <si>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</si>
  <si>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</si>
  <si>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</si>
  <si>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</si>
  <si>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</si>
  <si>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</si>
  <si>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</si>
  <si>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</si>
  <si>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</si>
  <si>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</si>
  <si>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</si>
  <si>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</si>
  <si>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</si>
  <si>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</si>
  <si>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</si>
  <si>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</si>
  <si>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</si>
  <si>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</si>
  <si>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</si>
  <si>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</si>
  <si>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</si>
  <si>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</si>
  <si>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</si>
  <si>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</si>
  <si>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</si>
  <si>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</si>
  <si>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</si>
  <si>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</si>
  <si>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</si>
  <si>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</si>
  <si>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TAFFCM91856</t>
  </si>
  <si>
    <t>合同交期</t>
  </si>
  <si>
    <t>产前确认样</t>
  </si>
  <si>
    <t>有</t>
  </si>
  <si>
    <t>无</t>
  </si>
  <si>
    <t>品名</t>
  </si>
  <si>
    <t>男式抓绒马甲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</si>
  <si>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</si>
  <si>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</si>
  <si>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</si>
  <si>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</si>
  <si>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</si>
  <si>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</si>
  <si>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</si>
  <si>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</si>
  <si>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</si>
  <si>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</si>
  <si>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</si>
  <si>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</si>
  <si>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</si>
  <si>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</si>
  <si>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</si>
  <si>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</si>
  <si>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</si>
  <si>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</si>
  <si>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</si>
  <si>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</si>
  <si>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</si>
  <si>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</si>
  <si>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</si>
  <si>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</si>
  <si>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</si>
  <si>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</si>
  <si>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</si>
  <si>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</si>
  <si>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</si>
  <si>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</si>
  <si>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</si>
  <si>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</si>
  <si>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</si>
  <si>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</si>
  <si>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</si>
  <si>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</si>
  <si>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</si>
  <si>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</si>
  <si>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</si>
  <si>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</si>
  <si>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</si>
  <si>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</si>
  <si>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</si>
  <si>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</si>
  <si>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</si>
  <si>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</si>
  <si>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</si>
  <si>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</si>
  <si>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</si>
  <si>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黑色3XL 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</si>
  <si>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</si>
  <si>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</si>
  <si>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</si>
  <si>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</si>
  <si>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</si>
  <si>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1.前中拉链驳口拼接有高低，压领线有大小。</t>
  </si>
  <si>
    <t>2.夹圈拉捆条容皱不均匀，欠平服</t>
  </si>
  <si>
    <t>3.冚下脚起扭，袋布容皱均匀。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</si>
  <si>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</si>
  <si>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</si>
  <si>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</si>
  <si>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</si>
  <si>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</si>
  <si>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</si>
  <si>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</si>
  <si>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</si>
  <si>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</si>
  <si>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刘碧云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</si>
  <si>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</si>
  <si>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</si>
  <si>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</si>
  <si>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</si>
  <si>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</si>
  <si>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</si>
  <si>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</si>
  <si>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</si>
  <si>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</si>
  <si>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</si>
  <si>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</si>
  <si>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165/88B</t>
  </si>
  <si>
    <t>170/92B</t>
  </si>
  <si>
    <t>175/96B</t>
  </si>
  <si>
    <t>180/100B</t>
  </si>
  <si>
    <t>185/104B</t>
  </si>
  <si>
    <t>190/108B</t>
  </si>
  <si>
    <t>3XL</t>
  </si>
  <si>
    <t>后中长</t>
  </si>
  <si>
    <t>±1</t>
  </si>
  <si>
    <t>+0.5</t>
  </si>
  <si>
    <t>+0</t>
  </si>
  <si>
    <t>前中长，含领</t>
  </si>
  <si>
    <t>胸围</t>
  </si>
  <si>
    <t>-1</t>
  </si>
  <si>
    <t>摆围松量</t>
  </si>
  <si>
    <t>±0.5</t>
  </si>
  <si>
    <t>肩宽</t>
  </si>
  <si>
    <t>-0.6</t>
  </si>
  <si>
    <t>上领围</t>
  </si>
  <si>
    <t>±0.3</t>
  </si>
  <si>
    <t>下领围</t>
  </si>
  <si>
    <t>领高</t>
  </si>
  <si>
    <t>插手袋长（不含车库）</t>
  </si>
  <si>
    <t>-0.5</t>
  </si>
  <si>
    <t>前中拉链尺寸</t>
  </si>
  <si>
    <t>侧袋尺寸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</si>
  <si>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</si>
  <si>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</si>
  <si>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</si>
  <si>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</si>
  <si>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</si>
  <si>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2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</si>
  <si>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</si>
  <si>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</si>
  <si>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</si>
  <si>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</si>
  <si>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</si>
  <si>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</si>
  <si>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</si>
  <si>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</si>
  <si>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</si>
  <si>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TAFFCL91810</t>
  </si>
  <si>
    <t>样品规格  SAMPLE SPEC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</si>
  <si>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</si>
  <si>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</si>
  <si>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</si>
  <si>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</si>
  <si>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</si>
  <si>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</si>
  <si>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</si>
  <si>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</si>
  <si>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</si>
  <si>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</si>
  <si>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</si>
  <si>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</si>
  <si>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</si>
  <si>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</si>
  <si>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</si>
  <si>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</si>
  <si>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</si>
  <si>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</si>
  <si>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</si>
  <si>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</si>
  <si>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</si>
  <si>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</si>
  <si>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</si>
  <si>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</si>
  <si>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</si>
  <si>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</si>
  <si>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</si>
  <si>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</si>
  <si>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</si>
  <si>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</si>
  <si>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</si>
  <si>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</si>
  <si>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</si>
  <si>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②检验明细：齐色齐码80件</t>
  </si>
  <si>
    <t>情况说明：</t>
  </si>
  <si>
    <t xml:space="preserve">【问题点描述】  </t>
  </si>
  <si>
    <t>数量</t>
  </si>
  <si>
    <t>1.前中拉链驳口拼接有高低，领顶处不顺直</t>
  </si>
  <si>
    <t>2.袋口压线有大小，不均匀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</si>
  <si>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</si>
  <si>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</si>
  <si>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</si>
  <si>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</si>
  <si>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</si>
  <si>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</si>
  <si>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</si>
  <si>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走货800件，抽查80件，发现3件不良品，已按照以上提出的问题点改正，可以出货</t>
  </si>
  <si>
    <t>服装QC部门</t>
  </si>
  <si>
    <t>检验人</t>
  </si>
  <si>
    <t>插手袋长（含车库）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</si>
  <si>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</si>
  <si>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</si>
  <si>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</si>
  <si>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</si>
  <si>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</si>
  <si>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</si>
  <si>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</si>
  <si>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</si>
  <si>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</si>
  <si>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</si>
  <si>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</si>
  <si>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</si>
  <si>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</si>
  <si>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</si>
  <si>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</si>
  <si>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</si>
  <si>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FK03010双刷双摇</t>
  </si>
  <si>
    <t>新颜</t>
  </si>
  <si>
    <t>制表时间：2024/11/4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</si>
  <si>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</si>
  <si>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</si>
  <si>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</si>
  <si>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</si>
  <si>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</si>
  <si>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</si>
  <si>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</si>
  <si>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</si>
  <si>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</si>
  <si>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</si>
  <si>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制表时间：2024/11/5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</si>
  <si>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</si>
  <si>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</si>
  <si>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</si>
  <si>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</si>
  <si>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</si>
  <si>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</si>
  <si>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</si>
  <si>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</si>
  <si>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</si>
  <si>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</si>
  <si>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</si>
  <si>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BB00004</t>
  </si>
  <si>
    <t>包边带</t>
  </si>
  <si>
    <t>锦湾</t>
  </si>
  <si>
    <t>ZB00129</t>
  </si>
  <si>
    <t>TOREAD花纹装饰织唛</t>
  </si>
  <si>
    <t>石狮诚新</t>
  </si>
  <si>
    <t>无互染</t>
  </si>
  <si>
    <t>物料6</t>
  </si>
  <si>
    <t>物料7</t>
  </si>
  <si>
    <t>物料8</t>
  </si>
  <si>
    <t>物料9</t>
  </si>
  <si>
    <t>物料10</t>
  </si>
  <si>
    <t>XB00079</t>
  </si>
  <si>
    <t>视野LOGO绣标</t>
  </si>
  <si>
    <t>南京嘉美</t>
  </si>
  <si>
    <t>制表时间：2024/11/10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</si>
  <si>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</si>
  <si>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</si>
  <si>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</si>
  <si>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</si>
  <si>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</si>
  <si>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</si>
  <si>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</si>
  <si>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</si>
  <si>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</si>
  <si>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</si>
  <si>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</si>
  <si>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</si>
  <si>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</si>
  <si>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</si>
  <si>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</si>
  <si>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</si>
  <si>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</si>
  <si>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</si>
  <si>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</si>
  <si>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</si>
  <si>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</si>
  <si>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弹力包边带 </t>
  </si>
  <si>
    <t>YES</t>
  </si>
  <si>
    <t>制表时间：11/10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</si>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</sst>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  <numFmt numFmtId="178" formatCode="0.0_ "/>
    <numFmt numFmtId="179" formatCode="0.00_ "/>
    <numFmt numFmtId="180" formatCode="_ [$¥-804]* #,##0.00_ ;_ [$¥-804]* \-#,##0.00_ ;_ [$¥-804]* &quot;-&quot;??_ ;_ @_ "/>
  </numFmts>
  <fonts count="7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Microsoft YaHei"/>
      <charset val="134"/>
    </font>
    <font>
      <sz val="9"/>
      <color theme="1"/>
      <name val="宋体"/>
      <charset val="134"/>
      <scheme val="minor"/>
    </font>
    <font>
      <sz val="10"/>
      <name val="Microsoft YaHei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rgb="FF000000"/>
      <name val="微软雅黑"/>
      <charset val="134"/>
    </font>
    <font>
      <sz val="11"/>
      <color rgb="FF000000"/>
      <name val="微软雅黑"/>
      <charset val="134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2"/>
      <name val="微软雅黑"/>
      <charset val="134"/>
    </font>
    <font>
      <b/>
      <sz val="11"/>
      <name val="Arial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b/>
      <sz val="10"/>
      <name val="宋体"/>
      <charset val="134"/>
    </font>
    <font>
      <b/>
      <sz val="12"/>
      <name val="Arial"/>
      <charset val="134"/>
    </font>
    <font>
      <sz val="11"/>
      <name val="Arial"/>
      <charset val="134"/>
    </font>
    <font>
      <b/>
      <sz val="11"/>
      <color theme="1"/>
      <name val="Arial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" fillId="9" borderId="88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89" applyNumberFormat="0" applyFill="0" applyAlignment="0" applyProtection="0">
      <alignment vertical="center"/>
    </xf>
    <xf numFmtId="0" fontId="62" fillId="0" borderId="89" applyNumberFormat="0" applyFill="0" applyAlignment="0" applyProtection="0">
      <alignment vertical="center"/>
    </xf>
    <xf numFmtId="0" fontId="63" fillId="0" borderId="9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10" borderId="91" applyNumberFormat="0" applyAlignment="0" applyProtection="0">
      <alignment vertical="center"/>
    </xf>
    <xf numFmtId="0" fontId="65" fillId="11" borderId="92" applyNumberFormat="0" applyAlignment="0" applyProtection="0">
      <alignment vertical="center"/>
    </xf>
    <xf numFmtId="0" fontId="66" fillId="11" borderId="91" applyNumberFormat="0" applyAlignment="0" applyProtection="0">
      <alignment vertical="center"/>
    </xf>
    <xf numFmtId="0" fontId="67" fillId="12" borderId="93" applyNumberFormat="0" applyAlignment="0" applyProtection="0">
      <alignment vertical="center"/>
    </xf>
    <xf numFmtId="0" fontId="68" fillId="0" borderId="94" applyNumberFormat="0" applyFill="0" applyAlignment="0" applyProtection="0">
      <alignment vertical="center"/>
    </xf>
    <xf numFmtId="0" fontId="69" fillId="0" borderId="95" applyNumberFormat="0" applyFill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71" fillId="14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8" borderId="0" applyNumberFormat="0" applyBorder="0" applyAlignment="0" applyProtection="0">
      <alignment vertical="center"/>
    </xf>
    <xf numFmtId="0" fontId="73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4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73" fillId="6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3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3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3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3" fillId="37" borderId="0" applyNumberFormat="0" applyBorder="0" applyAlignment="0" applyProtection="0">
      <alignment vertical="center"/>
    </xf>
    <xf numFmtId="0" fontId="14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9" fillId="0" borderId="0">
      <alignment vertical="center"/>
    </xf>
    <xf numFmtId="0" fontId="14" fillId="0" borderId="0"/>
    <xf numFmtId="0" fontId="9" fillId="0" borderId="0">
      <alignment vertical="center"/>
    </xf>
    <xf numFmtId="0" fontId="75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/>
    <xf numFmtId="0" fontId="17" fillId="0" borderId="0">
      <alignment horizontal="center" vertical="center"/>
    </xf>
  </cellStyleXfs>
  <cellXfs count="4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3" borderId="2" xfId="0" applyNumberFormat="1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0" borderId="2" xfId="53" applyFon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/>
    </xf>
    <xf numFmtId="0" fontId="16" fillId="0" borderId="9" xfId="6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10" xfId="6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16" fillId="0" borderId="10" xfId="6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19" fillId="0" borderId="0" xfId="53" applyFont="1" applyFill="1" applyAlignment="1"/>
    <xf numFmtId="0" fontId="14" fillId="0" borderId="0" xfId="53" applyFont="1" applyFill="1" applyAlignment="1"/>
    <xf numFmtId="49" fontId="19" fillId="0" borderId="0" xfId="53" applyNumberFormat="1" applyFont="1" applyFill="1" applyAlignment="1"/>
    <xf numFmtId="49" fontId="19" fillId="0" borderId="0" xfId="53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0" xfId="53" applyFont="1" applyFill="1" applyBorder="1" applyAlignment="1">
      <alignment horizontal="center" vertical="center"/>
    </xf>
    <xf numFmtId="0" fontId="14" fillId="0" borderId="0" xfId="53" applyFont="1" applyFill="1" applyBorder="1" applyAlignment="1">
      <alignment horizontal="center" vertical="center"/>
    </xf>
    <xf numFmtId="0" fontId="19" fillId="0" borderId="0" xfId="53" applyFont="1" applyFill="1" applyBorder="1" applyAlignment="1">
      <alignment horizontal="center" vertical="center"/>
    </xf>
    <xf numFmtId="0" fontId="21" fillId="0" borderId="11" xfId="52" applyFont="1" applyFill="1" applyBorder="1" applyAlignment="1">
      <alignment horizontal="left" vertical="center"/>
    </xf>
    <xf numFmtId="0" fontId="21" fillId="0" borderId="2" xfId="52" applyFont="1" applyFill="1" applyBorder="1" applyAlignment="1">
      <alignment horizontal="center" vertical="center"/>
    </xf>
    <xf numFmtId="0" fontId="22" fillId="0" borderId="2" xfId="52" applyFont="1" applyFill="1" applyBorder="1" applyAlignment="1">
      <alignment horizontal="center" vertical="center"/>
    </xf>
    <xf numFmtId="0" fontId="21" fillId="0" borderId="2" xfId="52" applyFont="1" applyFill="1" applyBorder="1" applyAlignment="1">
      <alignment vertical="center"/>
    </xf>
    <xf numFmtId="0" fontId="23" fillId="0" borderId="2" xfId="52" applyFont="1" applyFill="1" applyBorder="1" applyAlignment="1">
      <alignment horizontal="center" vertical="center"/>
    </xf>
    <xf numFmtId="0" fontId="24" fillId="0" borderId="12" xfId="53" applyFont="1" applyFill="1" applyBorder="1" applyAlignment="1" applyProtection="1">
      <alignment horizontal="center" vertical="center"/>
    </xf>
    <xf numFmtId="0" fontId="25" fillId="0" borderId="2" xfId="53" applyFont="1" applyFill="1" applyBorder="1" applyAlignment="1">
      <alignment horizontal="center" vertical="center"/>
    </xf>
    <xf numFmtId="0" fontId="15" fillId="0" borderId="2" xfId="53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49" fontId="27" fillId="0" borderId="2" xfId="51" applyNumberFormat="1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vertical="center"/>
    </xf>
    <xf numFmtId="0" fontId="31" fillId="0" borderId="2" xfId="49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33" fillId="0" borderId="12" xfId="0" applyNumberFormat="1" applyFont="1" applyFill="1" applyBorder="1" applyAlignment="1">
      <alignment horizontal="center" shrinkToFit="1"/>
    </xf>
    <xf numFmtId="0" fontId="34" fillId="0" borderId="2" xfId="0" applyNumberFormat="1" applyFont="1" applyFill="1" applyBorder="1" applyAlignment="1">
      <alignment horizontal="center" shrinkToFit="1"/>
    </xf>
    <xf numFmtId="178" fontId="35" fillId="0" borderId="2" xfId="0" applyNumberFormat="1" applyFont="1" applyFill="1" applyBorder="1" applyAlignment="1">
      <alignment horizontal="center" vertical="center"/>
    </xf>
    <xf numFmtId="0" fontId="36" fillId="0" borderId="2" xfId="0" applyNumberFormat="1" applyFont="1" applyFill="1" applyBorder="1" applyAlignment="1">
      <alignment horizontal="center" vertical="center"/>
    </xf>
    <xf numFmtId="0" fontId="37" fillId="0" borderId="12" xfId="0" applyNumberFormat="1" applyFont="1" applyFill="1" applyBorder="1" applyAlignment="1">
      <alignment horizontal="center" shrinkToFit="1"/>
    </xf>
    <xf numFmtId="0" fontId="37" fillId="0" borderId="2" xfId="0" applyNumberFormat="1" applyFont="1" applyFill="1" applyBorder="1" applyAlignment="1">
      <alignment horizontal="center" shrinkToFit="1"/>
    </xf>
    <xf numFmtId="0" fontId="35" fillId="0" borderId="2" xfId="0" applyNumberFormat="1" applyFont="1" applyFill="1" applyBorder="1" applyAlignment="1">
      <alignment horizontal="center" vertical="center"/>
    </xf>
    <xf numFmtId="0" fontId="38" fillId="0" borderId="13" xfId="0" applyNumberFormat="1" applyFont="1" applyFill="1" applyBorder="1" applyAlignment="1">
      <alignment shrinkToFit="1"/>
    </xf>
    <xf numFmtId="0" fontId="32" fillId="0" borderId="2" xfId="0" applyNumberFormat="1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40" fillId="0" borderId="0" xfId="53" applyFont="1" applyFill="1" applyAlignment="1"/>
    <xf numFmtId="0" fontId="15" fillId="0" borderId="0" xfId="53" applyFont="1" applyFill="1" applyAlignment="1"/>
    <xf numFmtId="0" fontId="0" fillId="0" borderId="0" xfId="0" applyFont="1" applyFill="1" applyBorder="1" applyAlignment="1">
      <alignment horizontal="left" vertical="center"/>
    </xf>
    <xf numFmtId="0" fontId="19" fillId="0" borderId="2" xfId="53" applyFont="1" applyFill="1" applyBorder="1" applyAlignment="1">
      <alignment horizontal="center"/>
    </xf>
    <xf numFmtId="0" fontId="21" fillId="0" borderId="2" xfId="52" applyFont="1" applyFill="1" applyBorder="1" applyAlignment="1">
      <alignment horizontal="left" vertical="center"/>
    </xf>
    <xf numFmtId="0" fontId="19" fillId="0" borderId="2" xfId="52" applyFont="1" applyFill="1" applyBorder="1" applyAlignment="1">
      <alignment horizontal="center" vertical="center"/>
    </xf>
    <xf numFmtId="0" fontId="25" fillId="0" borderId="2" xfId="53" applyFont="1" applyFill="1" applyBorder="1" applyAlignment="1" applyProtection="1">
      <alignment horizontal="center" vertical="center"/>
    </xf>
    <xf numFmtId="49" fontId="40" fillId="0" borderId="2" xfId="54" applyNumberFormat="1" applyFont="1" applyFill="1" applyBorder="1" applyAlignment="1">
      <alignment horizontal="center" vertical="center"/>
    </xf>
    <xf numFmtId="49" fontId="19" fillId="0" borderId="2" xfId="53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 vertical="center"/>
    </xf>
    <xf numFmtId="0" fontId="25" fillId="0" borderId="0" xfId="53" applyFont="1" applyFill="1" applyAlignment="1"/>
    <xf numFmtId="14" fontId="25" fillId="0" borderId="0" xfId="53" applyNumberFormat="1" applyFont="1" applyFill="1" applyAlignment="1">
      <alignment horizontal="left"/>
    </xf>
    <xf numFmtId="49" fontId="25" fillId="0" borderId="0" xfId="53" applyNumberFormat="1" applyFont="1" applyFill="1" applyAlignment="1"/>
    <xf numFmtId="0" fontId="14" fillId="0" borderId="0" xfId="52" applyFill="1" applyBorder="1" applyAlignment="1">
      <alignment horizontal="left" vertical="center"/>
    </xf>
    <xf numFmtId="0" fontId="14" fillId="0" borderId="0" xfId="52" applyFont="1" applyFill="1" applyAlignment="1">
      <alignment horizontal="left" vertical="center"/>
    </xf>
    <xf numFmtId="0" fontId="14" fillId="0" borderId="0" xfId="52" applyFill="1" applyAlignment="1">
      <alignment horizontal="left" vertical="center"/>
    </xf>
    <xf numFmtId="0" fontId="41" fillId="0" borderId="14" xfId="52" applyFont="1" applyBorder="1" applyAlignment="1">
      <alignment horizontal="center" vertical="top"/>
    </xf>
    <xf numFmtId="0" fontId="33" fillId="0" borderId="15" xfId="52" applyFont="1" applyFill="1" applyBorder="1" applyAlignment="1">
      <alignment horizontal="left" vertical="center"/>
    </xf>
    <xf numFmtId="0" fontId="22" fillId="0" borderId="16" xfId="52" applyFont="1" applyFill="1" applyBorder="1" applyAlignment="1">
      <alignment horizontal="left" vertical="center"/>
    </xf>
    <xf numFmtId="0" fontId="33" fillId="0" borderId="16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vertical="center"/>
    </xf>
    <xf numFmtId="0" fontId="33" fillId="0" borderId="16" xfId="52" applyFont="1" applyFill="1" applyBorder="1" applyAlignment="1">
      <alignment vertical="center"/>
    </xf>
    <xf numFmtId="0" fontId="22" fillId="0" borderId="17" xfId="52" applyFont="1" applyBorder="1" applyAlignment="1">
      <alignment horizontal="left" vertical="center"/>
    </xf>
    <xf numFmtId="0" fontId="22" fillId="0" borderId="18" xfId="52" applyFont="1" applyBorder="1" applyAlignment="1">
      <alignment horizontal="left" vertical="center"/>
    </xf>
    <xf numFmtId="0" fontId="33" fillId="0" borderId="19" xfId="52" applyFont="1" applyFill="1" applyBorder="1" applyAlignment="1">
      <alignment vertical="center"/>
    </xf>
    <xf numFmtId="0" fontId="22" fillId="0" borderId="17" xfId="52" applyFont="1" applyFill="1" applyBorder="1" applyAlignment="1">
      <alignment horizontal="left" vertical="center"/>
    </xf>
    <xf numFmtId="0" fontId="33" fillId="0" borderId="17" xfId="52" applyFont="1" applyFill="1" applyBorder="1" applyAlignment="1">
      <alignment vertical="center"/>
    </xf>
    <xf numFmtId="58" fontId="15" fillId="0" borderId="17" xfId="52" applyNumberFormat="1" applyFont="1" applyFill="1" applyBorder="1" applyAlignment="1">
      <alignment horizontal="center" vertical="center"/>
    </xf>
    <xf numFmtId="0" fontId="15" fillId="0" borderId="17" xfId="52" applyFont="1" applyFill="1" applyBorder="1" applyAlignment="1">
      <alignment horizontal="center" vertical="center"/>
    </xf>
    <xf numFmtId="0" fontId="33" fillId="0" borderId="17" xfId="52" applyFont="1" applyFill="1" applyBorder="1" applyAlignment="1">
      <alignment horizontal="center" vertical="center"/>
    </xf>
    <xf numFmtId="0" fontId="33" fillId="0" borderId="19" xfId="52" applyFont="1" applyFill="1" applyBorder="1" applyAlignment="1">
      <alignment horizontal="left" vertical="center"/>
    </xf>
    <xf numFmtId="0" fontId="33" fillId="0" borderId="17" xfId="52" applyFont="1" applyFill="1" applyBorder="1" applyAlignment="1">
      <alignment horizontal="left" vertical="center"/>
    </xf>
    <xf numFmtId="0" fontId="33" fillId="0" borderId="20" xfId="52" applyFont="1" applyFill="1" applyBorder="1" applyAlignment="1">
      <alignment vertical="center"/>
    </xf>
    <xf numFmtId="0" fontId="22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vertical="center"/>
    </xf>
    <xf numFmtId="0" fontId="15" fillId="0" borderId="21" xfId="52" applyFont="1" applyFill="1" applyBorder="1" applyAlignment="1">
      <alignment horizontal="left" vertical="center"/>
    </xf>
    <xf numFmtId="0" fontId="33" fillId="0" borderId="21" xfId="52" applyFont="1" applyFill="1" applyBorder="1" applyAlignment="1">
      <alignment horizontal="left" vertical="center"/>
    </xf>
    <xf numFmtId="0" fontId="33" fillId="0" borderId="0" xfId="52" applyFont="1" applyFill="1" applyBorder="1" applyAlignment="1">
      <alignment vertical="center"/>
    </xf>
    <xf numFmtId="0" fontId="15" fillId="0" borderId="0" xfId="52" applyFont="1" applyFill="1" applyBorder="1" applyAlignment="1">
      <alignment vertical="center"/>
    </xf>
    <xf numFmtId="0" fontId="15" fillId="0" borderId="0" xfId="52" applyFont="1" applyFill="1" applyAlignment="1">
      <alignment horizontal="left" vertical="center"/>
    </xf>
    <xf numFmtId="0" fontId="33" fillId="0" borderId="15" xfId="52" applyFont="1" applyFill="1" applyBorder="1" applyAlignment="1">
      <alignment vertical="center"/>
    </xf>
    <xf numFmtId="0" fontId="33" fillId="0" borderId="22" xfId="52" applyFont="1" applyFill="1" applyBorder="1" applyAlignment="1">
      <alignment horizontal="left" vertical="center"/>
    </xf>
    <xf numFmtId="0" fontId="33" fillId="0" borderId="23" xfId="52" applyFont="1" applyFill="1" applyBorder="1" applyAlignment="1">
      <alignment horizontal="left" vertical="center"/>
    </xf>
    <xf numFmtId="0" fontId="15" fillId="0" borderId="17" xfId="52" applyFont="1" applyFill="1" applyBorder="1" applyAlignment="1">
      <alignment horizontal="left" vertical="center"/>
    </xf>
    <xf numFmtId="0" fontId="15" fillId="0" borderId="17" xfId="52" applyFont="1" applyFill="1" applyBorder="1" applyAlignment="1">
      <alignment vertical="center"/>
    </xf>
    <xf numFmtId="0" fontId="15" fillId="0" borderId="24" xfId="52" applyFont="1" applyFill="1" applyBorder="1" applyAlignment="1">
      <alignment horizontal="center" vertical="center"/>
    </xf>
    <xf numFmtId="0" fontId="15" fillId="0" borderId="25" xfId="52" applyFont="1" applyFill="1" applyBorder="1" applyAlignment="1">
      <alignment horizontal="center" vertical="center"/>
    </xf>
    <xf numFmtId="0" fontId="42" fillId="0" borderId="26" xfId="52" applyFont="1" applyFill="1" applyBorder="1" applyAlignment="1">
      <alignment horizontal="left" vertical="center"/>
    </xf>
    <xf numFmtId="0" fontId="42" fillId="0" borderId="25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vertical="center"/>
    </xf>
    <xf numFmtId="0" fontId="15" fillId="0" borderId="0" xfId="52" applyFont="1" applyFill="1" applyBorder="1" applyAlignment="1">
      <alignment horizontal="left" vertical="center"/>
    </xf>
    <xf numFmtId="0" fontId="33" fillId="0" borderId="16" xfId="52" applyFont="1" applyFill="1" applyBorder="1" applyAlignment="1">
      <alignment horizontal="left" vertical="center"/>
    </xf>
    <xf numFmtId="0" fontId="15" fillId="0" borderId="19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left" vertical="center"/>
    </xf>
    <xf numFmtId="0" fontId="15" fillId="0" borderId="25" xfId="52" applyFont="1" applyFill="1" applyBorder="1" applyAlignment="1">
      <alignment horizontal="left" vertical="center"/>
    </xf>
    <xf numFmtId="0" fontId="15" fillId="0" borderId="19" xfId="52" applyFont="1" applyFill="1" applyBorder="1" applyAlignment="1">
      <alignment horizontal="left" vertical="center" wrapText="1"/>
    </xf>
    <xf numFmtId="0" fontId="15" fillId="0" borderId="17" xfId="52" applyFont="1" applyFill="1" applyBorder="1" applyAlignment="1">
      <alignment horizontal="left" vertical="center" wrapText="1"/>
    </xf>
    <xf numFmtId="0" fontId="33" fillId="0" borderId="20" xfId="52" applyFont="1" applyFill="1" applyBorder="1" applyAlignment="1">
      <alignment horizontal="left" vertical="center"/>
    </xf>
    <xf numFmtId="0" fontId="14" fillId="0" borderId="21" xfId="52" applyFill="1" applyBorder="1" applyAlignment="1">
      <alignment horizontal="center" vertical="center"/>
    </xf>
    <xf numFmtId="0" fontId="33" fillId="0" borderId="27" xfId="52" applyFont="1" applyFill="1" applyBorder="1" applyAlignment="1">
      <alignment horizontal="center" vertical="center"/>
    </xf>
    <xf numFmtId="0" fontId="33" fillId="0" borderId="28" xfId="52" applyFont="1" applyFill="1" applyBorder="1" applyAlignment="1">
      <alignment horizontal="left" vertical="center"/>
    </xf>
    <xf numFmtId="0" fontId="15" fillId="0" borderId="26" xfId="52" applyFont="1" applyFill="1" applyBorder="1" applyAlignment="1">
      <alignment horizontal="right" vertical="center"/>
    </xf>
    <xf numFmtId="0" fontId="15" fillId="0" borderId="25" xfId="52" applyFont="1" applyFill="1" applyBorder="1" applyAlignment="1">
      <alignment horizontal="right" vertical="center"/>
    </xf>
    <xf numFmtId="0" fontId="42" fillId="0" borderId="15" xfId="52" applyFont="1" applyFill="1" applyBorder="1" applyAlignment="1">
      <alignment horizontal="left" vertical="center"/>
    </xf>
    <xf numFmtId="0" fontId="42" fillId="0" borderId="16" xfId="52" applyFont="1" applyFill="1" applyBorder="1" applyAlignment="1">
      <alignment horizontal="left" vertical="center"/>
    </xf>
    <xf numFmtId="0" fontId="33" fillId="0" borderId="24" xfId="52" applyFont="1" applyFill="1" applyBorder="1" applyAlignment="1">
      <alignment horizontal="left" vertical="center"/>
    </xf>
    <xf numFmtId="0" fontId="33" fillId="0" borderId="29" xfId="52" applyFont="1" applyFill="1" applyBorder="1" applyAlignment="1">
      <alignment horizontal="left" vertical="center"/>
    </xf>
    <xf numFmtId="0" fontId="15" fillId="0" borderId="21" xfId="52" applyFont="1" applyFill="1" applyBorder="1" applyAlignment="1">
      <alignment horizontal="center" vertical="center"/>
    </xf>
    <xf numFmtId="58" fontId="15" fillId="0" borderId="21" xfId="52" applyNumberFormat="1" applyFont="1" applyFill="1" applyBorder="1" applyAlignment="1">
      <alignment horizontal="center" vertical="center"/>
    </xf>
    <xf numFmtId="0" fontId="33" fillId="0" borderId="21" xfId="52" applyFont="1" applyFill="1" applyBorder="1" applyAlignment="1">
      <alignment horizontal="center" vertical="center"/>
    </xf>
    <xf numFmtId="0" fontId="15" fillId="0" borderId="16" xfId="52" applyFont="1" applyFill="1" applyBorder="1" applyAlignment="1">
      <alignment horizontal="center" vertical="center"/>
    </xf>
    <xf numFmtId="0" fontId="15" fillId="0" borderId="30" xfId="52" applyFont="1" applyFill="1" applyBorder="1" applyAlignment="1">
      <alignment horizontal="center" vertical="center"/>
    </xf>
    <xf numFmtId="0" fontId="33" fillId="0" borderId="18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3" fillId="0" borderId="32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center" vertical="center"/>
    </xf>
    <xf numFmtId="0" fontId="42" fillId="0" borderId="33" xfId="52" applyFont="1" applyFill="1" applyBorder="1" applyAlignment="1">
      <alignment horizontal="left" vertical="center"/>
    </xf>
    <xf numFmtId="0" fontId="33" fillId="0" borderId="30" xfId="52" applyFont="1" applyFill="1" applyBorder="1" applyAlignment="1">
      <alignment horizontal="left" vertical="center"/>
    </xf>
    <xf numFmtId="0" fontId="33" fillId="0" borderId="18" xfId="52" applyFont="1" applyFill="1" applyBorder="1" applyAlignment="1">
      <alignment horizontal="left" vertical="center"/>
    </xf>
    <xf numFmtId="0" fontId="15" fillId="0" borderId="33" xfId="52" applyFont="1" applyFill="1" applyBorder="1" applyAlignment="1">
      <alignment horizontal="left" vertical="center"/>
    </xf>
    <xf numFmtId="0" fontId="15" fillId="0" borderId="18" xfId="52" applyFont="1" applyFill="1" applyBorder="1" applyAlignment="1">
      <alignment horizontal="left" vertical="center" wrapText="1"/>
    </xf>
    <xf numFmtId="0" fontId="14" fillId="0" borderId="31" xfId="52" applyFill="1" applyBorder="1" applyAlignment="1">
      <alignment horizontal="center" vertical="center"/>
    </xf>
    <xf numFmtId="0" fontId="33" fillId="0" borderId="32" xfId="52" applyFont="1" applyFill="1" applyBorder="1" applyAlignment="1">
      <alignment horizontal="center" vertical="center"/>
    </xf>
    <xf numFmtId="0" fontId="15" fillId="0" borderId="29" xfId="52" applyFont="1" applyFill="1" applyBorder="1" applyAlignment="1">
      <alignment horizontal="left" vertical="center"/>
    </xf>
    <xf numFmtId="0" fontId="15" fillId="0" borderId="18" xfId="52" applyFont="1" applyFill="1" applyBorder="1" applyAlignment="1">
      <alignment horizontal="center" vertical="center"/>
    </xf>
    <xf numFmtId="0" fontId="15" fillId="0" borderId="18" xfId="52" applyFont="1" applyFill="1" applyBorder="1" applyAlignment="1">
      <alignment horizontal="center" vertical="center" wrapText="1"/>
    </xf>
    <xf numFmtId="0" fontId="14" fillId="0" borderId="33" xfId="52" applyFont="1" applyFill="1" applyBorder="1" applyAlignment="1">
      <alignment horizontal="center" vertical="center"/>
    </xf>
    <xf numFmtId="0" fontId="37" fillId="0" borderId="33" xfId="52" applyFont="1" applyFill="1" applyBorder="1" applyAlignment="1">
      <alignment horizontal="center" vertical="center"/>
    </xf>
    <xf numFmtId="0" fontId="15" fillId="0" borderId="29" xfId="52" applyFont="1" applyFill="1" applyBorder="1" applyAlignment="1">
      <alignment horizontal="right" vertical="center"/>
    </xf>
    <xf numFmtId="0" fontId="15" fillId="0" borderId="34" xfId="52" applyFont="1" applyFill="1" applyBorder="1" applyAlignment="1">
      <alignment horizontal="center" vertical="center"/>
    </xf>
    <xf numFmtId="0" fontId="42" fillId="0" borderId="30" xfId="52" applyFont="1" applyFill="1" applyBorder="1" applyAlignment="1">
      <alignment horizontal="left" vertical="center"/>
    </xf>
    <xf numFmtId="0" fontId="15" fillId="0" borderId="31" xfId="52" applyFont="1" applyFill="1" applyBorder="1" applyAlignment="1">
      <alignment horizontal="center" vertical="center"/>
    </xf>
    <xf numFmtId="0" fontId="40" fillId="0" borderId="0" xfId="53" applyFont="1" applyFill="1" applyAlignment="1">
      <alignment horizontal="center"/>
    </xf>
    <xf numFmtId="0" fontId="21" fillId="0" borderId="35" xfId="52" applyFont="1" applyFill="1" applyBorder="1" applyAlignment="1">
      <alignment horizontal="center" vertical="center"/>
    </xf>
    <xf numFmtId="0" fontId="22" fillId="0" borderId="35" xfId="52" applyFont="1" applyFill="1" applyBorder="1" applyAlignment="1">
      <alignment horizontal="center" vertical="center"/>
    </xf>
    <xf numFmtId="0" fontId="21" fillId="0" borderId="36" xfId="52" applyFont="1" applyFill="1" applyBorder="1" applyAlignment="1">
      <alignment horizontal="center" vertical="center"/>
    </xf>
    <xf numFmtId="0" fontId="21" fillId="0" borderId="37" xfId="52" applyFont="1" applyFill="1" applyBorder="1" applyAlignment="1">
      <alignment vertical="center"/>
    </xf>
    <xf numFmtId="0" fontId="23" fillId="0" borderId="37" xfId="52" applyFont="1" applyFill="1" applyBorder="1" applyAlignment="1">
      <alignment horizontal="center" vertical="center"/>
    </xf>
    <xf numFmtId="0" fontId="43" fillId="0" borderId="12" xfId="59" applyFont="1" applyFill="1" applyBorder="1" applyAlignment="1">
      <alignment horizontal="center"/>
    </xf>
    <xf numFmtId="178" fontId="35" fillId="0" borderId="5" xfId="0" applyNumberFormat="1" applyFont="1" applyFill="1" applyBorder="1" applyAlignment="1">
      <alignment horizontal="center" vertical="center"/>
    </xf>
    <xf numFmtId="0" fontId="19" fillId="0" borderId="8" xfId="53" applyFont="1" applyFill="1" applyBorder="1" applyAlignment="1"/>
    <xf numFmtId="0" fontId="32" fillId="0" borderId="13" xfId="0" applyFont="1" applyFill="1" applyBorder="1" applyAlignment="1">
      <alignment horizontal="center" vertical="center"/>
    </xf>
    <xf numFmtId="0" fontId="32" fillId="0" borderId="38" xfId="0" applyNumberFormat="1" applyFont="1" applyFill="1" applyBorder="1" applyAlignment="1">
      <alignment horizontal="center" vertical="center"/>
    </xf>
    <xf numFmtId="0" fontId="39" fillId="0" borderId="38" xfId="0" applyFont="1" applyFill="1" applyBorder="1" applyAlignment="1">
      <alignment horizontal="center" vertical="center"/>
    </xf>
    <xf numFmtId="0" fontId="32" fillId="0" borderId="39" xfId="0" applyNumberFormat="1" applyFont="1" applyFill="1" applyBorder="1" applyAlignment="1">
      <alignment horizontal="center" vertical="center"/>
    </xf>
    <xf numFmtId="0" fontId="19" fillId="0" borderId="40" xfId="53" applyFont="1" applyFill="1" applyBorder="1" applyAlignment="1"/>
    <xf numFmtId="0" fontId="32" fillId="0" borderId="0" xfId="0" applyFont="1" applyFill="1" applyBorder="1" applyAlignment="1">
      <alignment horizontal="center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9" fillId="0" borderId="0" xfId="51" applyNumberFormat="1" applyFont="1" applyFill="1" applyBorder="1" applyAlignment="1">
      <alignment horizontal="center" vertical="center"/>
    </xf>
    <xf numFmtId="179" fontId="3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1" fillId="0" borderId="36" xfId="52" applyFont="1" applyFill="1" applyBorder="1" applyAlignment="1">
      <alignment horizontal="left" vertical="center"/>
    </xf>
    <xf numFmtId="0" fontId="19" fillId="0" borderId="37" xfId="52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25" fillId="0" borderId="7" xfId="53" applyFont="1" applyFill="1" applyBorder="1" applyAlignment="1" applyProtection="1">
      <alignment horizontal="center" vertical="center"/>
    </xf>
    <xf numFmtId="0" fontId="44" fillId="4" borderId="7" xfId="0" applyFont="1" applyFill="1" applyBorder="1" applyAlignment="1">
      <alignment horizontal="center" vertical="center"/>
    </xf>
    <xf numFmtId="0" fontId="44" fillId="4" borderId="2" xfId="0" applyFont="1" applyFill="1" applyBorder="1" applyAlignment="1">
      <alignment horizontal="center" vertical="center"/>
    </xf>
    <xf numFmtId="49" fontId="40" fillId="5" borderId="29" xfId="54" applyNumberFormat="1" applyFont="1" applyFill="1" applyBorder="1" applyAlignment="1">
      <alignment horizontal="center" vertical="center"/>
    </xf>
    <xf numFmtId="49" fontId="40" fillId="5" borderId="17" xfId="54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40" fillId="5" borderId="41" xfId="54" applyNumberFormat="1" applyFont="1" applyFill="1" applyBorder="1" applyAlignment="1">
      <alignment horizontal="center" vertical="center"/>
    </xf>
    <xf numFmtId="49" fontId="40" fillId="5" borderId="42" xfId="54" applyNumberFormat="1" applyFont="1" applyFill="1" applyBorder="1" applyAlignment="1">
      <alignment horizontal="center" vertical="center"/>
    </xf>
    <xf numFmtId="49" fontId="45" fillId="5" borderId="42" xfId="54" applyNumberFormat="1" applyFont="1" applyFill="1" applyBorder="1" applyAlignment="1">
      <alignment horizontal="center" vertical="center"/>
    </xf>
    <xf numFmtId="49" fontId="8" fillId="0" borderId="42" xfId="0" applyNumberFormat="1" applyFont="1" applyFill="1" applyBorder="1" applyAlignment="1">
      <alignment horizontal="center" vertical="center"/>
    </xf>
    <xf numFmtId="49" fontId="19" fillId="5" borderId="43" xfId="53" applyNumberFormat="1" applyFont="1" applyFill="1" applyBorder="1" applyAlignment="1">
      <alignment horizontal="center"/>
    </xf>
    <xf numFmtId="49" fontId="19" fillId="5" borderId="44" xfId="53" applyNumberFormat="1" applyFont="1" applyFill="1" applyBorder="1" applyAlignment="1">
      <alignment horizontal="center"/>
    </xf>
    <xf numFmtId="49" fontId="40" fillId="5" borderId="44" xfId="54" applyNumberFormat="1" applyFont="1" applyFill="1" applyBorder="1" applyAlignment="1">
      <alignment horizontal="center" vertical="center"/>
    </xf>
    <xf numFmtId="49" fontId="8" fillId="0" borderId="44" xfId="0" applyNumberFormat="1" applyFont="1" applyFill="1" applyBorder="1" applyAlignment="1">
      <alignment horizontal="center" vertical="center"/>
    </xf>
    <xf numFmtId="14" fontId="25" fillId="0" borderId="0" xfId="53" applyNumberFormat="1" applyFont="1" applyFill="1" applyAlignment="1"/>
    <xf numFmtId="58" fontId="40" fillId="0" borderId="0" xfId="53" applyNumberFormat="1" applyFont="1" applyFill="1" applyAlignment="1">
      <alignment horizontal="left"/>
    </xf>
    <xf numFmtId="0" fontId="8" fillId="0" borderId="4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44" fillId="4" borderId="5" xfId="0" applyFont="1" applyFill="1" applyBorder="1" applyAlignment="1">
      <alignment horizontal="center" vertical="center"/>
    </xf>
    <xf numFmtId="0" fontId="44" fillId="4" borderId="46" xfId="0" applyFont="1" applyFill="1" applyBorder="1" applyAlignment="1">
      <alignment horizontal="center" vertical="center"/>
    </xf>
    <xf numFmtId="49" fontId="8" fillId="0" borderId="47" xfId="0" applyNumberFormat="1" applyFont="1" applyFill="1" applyBorder="1" applyAlignment="1">
      <alignment horizontal="center" vertical="center"/>
    </xf>
    <xf numFmtId="49" fontId="8" fillId="0" borderId="48" xfId="0" applyNumberFormat="1" applyFont="1" applyFill="1" applyBorder="1" applyAlignment="1">
      <alignment horizontal="center" vertical="center"/>
    </xf>
    <xf numFmtId="49" fontId="8" fillId="0" borderId="46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49" fontId="8" fillId="0" borderId="49" xfId="0" applyNumberFormat="1" applyFont="1" applyFill="1" applyBorder="1" applyAlignment="1">
      <alignment horizontal="center" vertical="center"/>
    </xf>
    <xf numFmtId="0" fontId="14" fillId="0" borderId="0" xfId="52" applyFont="1" applyAlignment="1">
      <alignment horizontal="left" vertical="center"/>
    </xf>
    <xf numFmtId="0" fontId="37" fillId="0" borderId="50" xfId="52" applyFont="1" applyBorder="1" applyAlignment="1">
      <alignment horizontal="left" vertical="center"/>
    </xf>
    <xf numFmtId="0" fontId="22" fillId="0" borderId="51" xfId="52" applyFont="1" applyBorder="1" applyAlignment="1">
      <alignment horizontal="center" vertical="center"/>
    </xf>
    <xf numFmtId="0" fontId="37" fillId="0" borderId="51" xfId="52" applyFont="1" applyBorder="1" applyAlignment="1">
      <alignment horizontal="center" vertical="center"/>
    </xf>
    <xf numFmtId="0" fontId="42" fillId="0" borderId="51" xfId="52" applyFont="1" applyBorder="1" applyAlignment="1">
      <alignment horizontal="left" vertical="center"/>
    </xf>
    <xf numFmtId="0" fontId="42" fillId="0" borderId="15" xfId="52" applyFont="1" applyBorder="1" applyAlignment="1">
      <alignment horizontal="center" vertical="center"/>
    </xf>
    <xf numFmtId="0" fontId="42" fillId="0" borderId="16" xfId="52" applyFont="1" applyBorder="1" applyAlignment="1">
      <alignment horizontal="center" vertical="center"/>
    </xf>
    <xf numFmtId="0" fontId="42" fillId="0" borderId="30" xfId="52" applyFont="1" applyBorder="1" applyAlignment="1">
      <alignment horizontal="center" vertical="center"/>
    </xf>
    <xf numFmtId="0" fontId="37" fillId="0" borderId="15" xfId="52" applyFont="1" applyBorder="1" applyAlignment="1">
      <alignment horizontal="center" vertical="center"/>
    </xf>
    <xf numFmtId="0" fontId="37" fillId="0" borderId="16" xfId="52" applyFont="1" applyBorder="1" applyAlignment="1">
      <alignment horizontal="center" vertical="center"/>
    </xf>
    <xf numFmtId="0" fontId="37" fillId="0" borderId="30" xfId="52" applyFont="1" applyBorder="1" applyAlignment="1">
      <alignment horizontal="center" vertical="center"/>
    </xf>
    <xf numFmtId="0" fontId="42" fillId="0" borderId="19" xfId="52" applyFont="1" applyBorder="1" applyAlignment="1">
      <alignment horizontal="left" vertical="center"/>
    </xf>
    <xf numFmtId="0" fontId="42" fillId="0" borderId="17" xfId="52" applyFont="1" applyBorder="1" applyAlignment="1">
      <alignment horizontal="left" vertical="center"/>
    </xf>
    <xf numFmtId="14" fontId="22" fillId="0" borderId="17" xfId="52" applyNumberFormat="1" applyFont="1" applyBorder="1" applyAlignment="1">
      <alignment horizontal="center" vertical="center"/>
    </xf>
    <xf numFmtId="14" fontId="22" fillId="0" borderId="18" xfId="52" applyNumberFormat="1" applyFont="1" applyBorder="1" applyAlignment="1">
      <alignment horizontal="center" vertical="center"/>
    </xf>
    <xf numFmtId="0" fontId="42" fillId="0" borderId="19" xfId="52" applyFont="1" applyBorder="1" applyAlignment="1">
      <alignment vertical="center"/>
    </xf>
    <xf numFmtId="49" fontId="22" fillId="0" borderId="17" xfId="52" applyNumberFormat="1" applyFont="1" applyBorder="1" applyAlignment="1">
      <alignment horizontal="center" vertical="center"/>
    </xf>
    <xf numFmtId="0" fontId="22" fillId="0" borderId="18" xfId="52" applyFont="1" applyBorder="1" applyAlignment="1">
      <alignment horizontal="center" vertical="center"/>
    </xf>
    <xf numFmtId="0" fontId="42" fillId="0" borderId="17" xfId="52" applyFont="1" applyBorder="1" applyAlignment="1">
      <alignment vertical="center"/>
    </xf>
    <xf numFmtId="0" fontId="22" fillId="0" borderId="52" xfId="52" applyFont="1" applyBorder="1" applyAlignment="1">
      <alignment horizontal="center" vertical="center"/>
    </xf>
    <xf numFmtId="0" fontId="22" fillId="0" borderId="53" xfId="52" applyFont="1" applyBorder="1" applyAlignment="1">
      <alignment horizontal="center" vertical="center"/>
    </xf>
    <xf numFmtId="0" fontId="14" fillId="0" borderId="17" xfId="52" applyFont="1" applyBorder="1" applyAlignment="1">
      <alignment vertical="center"/>
    </xf>
    <xf numFmtId="0" fontId="46" fillId="0" borderId="20" xfId="52" applyFont="1" applyBorder="1" applyAlignment="1">
      <alignment vertical="center"/>
    </xf>
    <xf numFmtId="0" fontId="22" fillId="0" borderId="54" xfId="52" applyFont="1" applyBorder="1" applyAlignment="1">
      <alignment horizontal="center" vertical="center"/>
    </xf>
    <xf numFmtId="0" fontId="22" fillId="0" borderId="34" xfId="52" applyFont="1" applyBorder="1" applyAlignment="1">
      <alignment horizontal="center" vertical="center"/>
    </xf>
    <xf numFmtId="0" fontId="42" fillId="0" borderId="20" xfId="52" applyFont="1" applyBorder="1" applyAlignment="1">
      <alignment horizontal="left" vertical="center"/>
    </xf>
    <xf numFmtId="0" fontId="42" fillId="0" borderId="21" xfId="52" applyFont="1" applyBorder="1" applyAlignment="1">
      <alignment horizontal="left" vertical="center"/>
    </xf>
    <xf numFmtId="14" fontId="22" fillId="0" borderId="21" xfId="52" applyNumberFormat="1" applyFont="1" applyBorder="1" applyAlignment="1">
      <alignment horizontal="center" vertical="center"/>
    </xf>
    <xf numFmtId="14" fontId="22" fillId="0" borderId="31" xfId="52" applyNumberFormat="1" applyFont="1" applyBorder="1" applyAlignment="1">
      <alignment horizontal="center" vertical="center"/>
    </xf>
    <xf numFmtId="0" fontId="37" fillId="0" borderId="0" xfId="52" applyFont="1" applyBorder="1" applyAlignment="1">
      <alignment horizontal="left" vertical="center"/>
    </xf>
    <xf numFmtId="0" fontId="42" fillId="0" borderId="15" xfId="52" applyFont="1" applyBorder="1" applyAlignment="1">
      <alignment vertical="center"/>
    </xf>
    <xf numFmtId="0" fontId="14" fillId="0" borderId="16" xfId="52" applyFont="1" applyBorder="1" applyAlignment="1">
      <alignment horizontal="left" vertical="center"/>
    </xf>
    <xf numFmtId="0" fontId="22" fillId="0" borderId="16" xfId="52" applyFont="1" applyBorder="1" applyAlignment="1">
      <alignment horizontal="left" vertical="center"/>
    </xf>
    <xf numFmtId="0" fontId="14" fillId="0" borderId="16" xfId="52" applyFont="1" applyBorder="1" applyAlignment="1">
      <alignment vertical="center"/>
    </xf>
    <xf numFmtId="0" fontId="42" fillId="0" borderId="16" xfId="52" applyFont="1" applyBorder="1" applyAlignment="1">
      <alignment vertical="center"/>
    </xf>
    <xf numFmtId="0" fontId="14" fillId="0" borderId="17" xfId="52" applyFont="1" applyBorder="1" applyAlignment="1">
      <alignment horizontal="left" vertical="center"/>
    </xf>
    <xf numFmtId="0" fontId="42" fillId="0" borderId="0" xfId="52" applyFont="1" applyBorder="1" applyAlignment="1">
      <alignment horizontal="left" vertical="center"/>
    </xf>
    <xf numFmtId="0" fontId="15" fillId="0" borderId="28" xfId="52" applyFont="1" applyBorder="1" applyAlignment="1">
      <alignment horizontal="left" vertical="center" wrapText="1"/>
    </xf>
    <xf numFmtId="0" fontId="15" fillId="0" borderId="23" xfId="52" applyFont="1" applyBorder="1" applyAlignment="1">
      <alignment horizontal="left" vertical="center" wrapText="1"/>
    </xf>
    <xf numFmtId="0" fontId="15" fillId="0" borderId="55" xfId="52" applyFont="1" applyBorder="1" applyAlignment="1">
      <alignment horizontal="left" vertical="center" wrapText="1"/>
    </xf>
    <xf numFmtId="0" fontId="15" fillId="0" borderId="26" xfId="52" applyFont="1" applyBorder="1" applyAlignment="1">
      <alignment horizontal="left" vertical="center"/>
    </xf>
    <xf numFmtId="0" fontId="15" fillId="0" borderId="25" xfId="52" applyFont="1" applyBorder="1" applyAlignment="1">
      <alignment horizontal="left" vertical="center"/>
    </xf>
    <xf numFmtId="0" fontId="15" fillId="0" borderId="29" xfId="52" applyFont="1" applyBorder="1" applyAlignment="1">
      <alignment horizontal="left" vertical="center"/>
    </xf>
    <xf numFmtId="0" fontId="15" fillId="0" borderId="24" xfId="52" applyFont="1" applyBorder="1" applyAlignment="1">
      <alignment horizontal="left" vertical="center"/>
    </xf>
    <xf numFmtId="0" fontId="22" fillId="0" borderId="20" xfId="52" applyFont="1" applyBorder="1" applyAlignment="1">
      <alignment horizontal="left" vertical="center"/>
    </xf>
    <xf numFmtId="0" fontId="22" fillId="0" borderId="21" xfId="52" applyFont="1" applyBorder="1" applyAlignment="1">
      <alignment horizontal="left" vertical="center"/>
    </xf>
    <xf numFmtId="0" fontId="15" fillId="0" borderId="15" xfId="52" applyFont="1" applyBorder="1" applyAlignment="1">
      <alignment horizontal="left" vertical="center" wrapText="1"/>
    </xf>
    <xf numFmtId="0" fontId="15" fillId="0" borderId="16" xfId="52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42" fillId="0" borderId="19" xfId="52" applyFont="1" applyFill="1" applyBorder="1" applyAlignment="1">
      <alignment horizontal="left" vertical="center"/>
    </xf>
    <xf numFmtId="0" fontId="42" fillId="0" borderId="20" xfId="52" applyFont="1" applyBorder="1" applyAlignment="1">
      <alignment horizontal="center" vertical="center"/>
    </xf>
    <xf numFmtId="0" fontId="42" fillId="0" borderId="21" xfId="52" applyFont="1" applyBorder="1" applyAlignment="1">
      <alignment horizontal="center" vertical="center"/>
    </xf>
    <xf numFmtId="0" fontId="42" fillId="0" borderId="19" xfId="52" applyFont="1" applyBorder="1" applyAlignment="1">
      <alignment horizontal="center" vertical="center"/>
    </xf>
    <xf numFmtId="0" fontId="42" fillId="0" borderId="17" xfId="52" applyFont="1" applyBorder="1" applyAlignment="1">
      <alignment horizontal="center" vertical="center"/>
    </xf>
    <xf numFmtId="0" fontId="33" fillId="0" borderId="17" xfId="52" applyFont="1" applyBorder="1" applyAlignment="1">
      <alignment horizontal="left" vertical="center"/>
    </xf>
    <xf numFmtId="0" fontId="42" fillId="0" borderId="56" xfId="52" applyFont="1" applyFill="1" applyBorder="1" applyAlignment="1">
      <alignment horizontal="left" vertical="center"/>
    </xf>
    <xf numFmtId="0" fontId="42" fillId="0" borderId="57" xfId="52" applyFont="1" applyFill="1" applyBorder="1" applyAlignment="1">
      <alignment horizontal="left" vertical="center"/>
    </xf>
    <xf numFmtId="0" fontId="37" fillId="0" borderId="0" xfId="52" applyFont="1" applyFill="1" applyBorder="1" applyAlignment="1">
      <alignment horizontal="left" vertical="center"/>
    </xf>
    <xf numFmtId="0" fontId="22" fillId="0" borderId="28" xfId="52" applyFont="1" applyFill="1" applyBorder="1" applyAlignment="1">
      <alignment horizontal="left" vertical="center"/>
    </xf>
    <xf numFmtId="0" fontId="22" fillId="0" borderId="23" xfId="52" applyFont="1" applyFill="1" applyBorder="1" applyAlignment="1">
      <alignment horizontal="left" vertical="center"/>
    </xf>
    <xf numFmtId="0" fontId="22" fillId="0" borderId="26" xfId="52" applyFont="1" applyFill="1" applyBorder="1" applyAlignment="1">
      <alignment horizontal="left" vertical="center"/>
    </xf>
    <xf numFmtId="0" fontId="22" fillId="0" borderId="25" xfId="52" applyFont="1" applyFill="1" applyBorder="1" applyAlignment="1">
      <alignment horizontal="left" vertical="center"/>
    </xf>
    <xf numFmtId="0" fontId="42" fillId="0" borderId="26" xfId="52" applyFont="1" applyBorder="1" applyAlignment="1">
      <alignment horizontal="left" vertical="center"/>
    </xf>
    <xf numFmtId="0" fontId="42" fillId="0" borderId="25" xfId="52" applyFont="1" applyBorder="1" applyAlignment="1">
      <alignment horizontal="left" vertical="center"/>
    </xf>
    <xf numFmtId="0" fontId="37" fillId="0" borderId="58" xfId="52" applyFont="1" applyBorder="1" applyAlignment="1">
      <alignment vertical="center"/>
    </xf>
    <xf numFmtId="0" fontId="22" fillId="0" borderId="59" xfId="52" applyFont="1" applyBorder="1" applyAlignment="1">
      <alignment horizontal="center" vertical="center"/>
    </xf>
    <xf numFmtId="0" fontId="37" fillId="0" borderId="59" xfId="52" applyFont="1" applyBorder="1" applyAlignment="1">
      <alignment vertical="center"/>
    </xf>
    <xf numFmtId="58" fontId="14" fillId="0" borderId="59" xfId="52" applyNumberFormat="1" applyFont="1" applyBorder="1" applyAlignment="1">
      <alignment vertical="center"/>
    </xf>
    <xf numFmtId="0" fontId="37" fillId="0" borderId="59" xfId="52" applyFont="1" applyBorder="1" applyAlignment="1">
      <alignment horizontal="center" vertical="center"/>
    </xf>
    <xf numFmtId="0" fontId="37" fillId="0" borderId="60" xfId="52" applyFont="1" applyFill="1" applyBorder="1" applyAlignment="1">
      <alignment horizontal="left" vertical="center"/>
    </xf>
    <xf numFmtId="0" fontId="37" fillId="0" borderId="59" xfId="52" applyFont="1" applyFill="1" applyBorder="1" applyAlignment="1">
      <alignment horizontal="left" vertical="center"/>
    </xf>
    <xf numFmtId="0" fontId="37" fillId="0" borderId="61" xfId="52" applyFont="1" applyFill="1" applyBorder="1" applyAlignment="1">
      <alignment horizontal="center" vertical="center"/>
    </xf>
    <xf numFmtId="0" fontId="37" fillId="0" borderId="42" xfId="52" applyFont="1" applyFill="1" applyBorder="1" applyAlignment="1">
      <alignment horizontal="center" vertical="center"/>
    </xf>
    <xf numFmtId="0" fontId="37" fillId="0" borderId="20" xfId="52" applyFont="1" applyFill="1" applyBorder="1" applyAlignment="1">
      <alignment horizontal="center" vertical="center"/>
    </xf>
    <xf numFmtId="0" fontId="37" fillId="0" borderId="21" xfId="52" applyFont="1" applyFill="1" applyBorder="1" applyAlignment="1">
      <alignment horizontal="center" vertical="center"/>
    </xf>
    <xf numFmtId="0" fontId="14" fillId="0" borderId="51" xfId="52" applyFont="1" applyBorder="1" applyAlignment="1">
      <alignment horizontal="center" vertical="center"/>
    </xf>
    <xf numFmtId="0" fontId="14" fillId="0" borderId="62" xfId="52" applyFont="1" applyBorder="1" applyAlignment="1">
      <alignment horizontal="center" vertical="center"/>
    </xf>
    <xf numFmtId="0" fontId="22" fillId="0" borderId="31" xfId="52" applyFont="1" applyBorder="1" applyAlignment="1">
      <alignment horizontal="left" vertical="center"/>
    </xf>
    <xf numFmtId="0" fontId="22" fillId="0" borderId="30" xfId="52" applyFont="1" applyBorder="1" applyAlignment="1">
      <alignment horizontal="left" vertical="center"/>
    </xf>
    <xf numFmtId="0" fontId="42" fillId="0" borderId="31" xfId="52" applyFont="1" applyBorder="1" applyAlignment="1">
      <alignment horizontal="left" vertical="center"/>
    </xf>
    <xf numFmtId="0" fontId="33" fillId="0" borderId="16" xfId="52" applyFont="1" applyBorder="1" applyAlignment="1">
      <alignment horizontal="left" vertical="center"/>
    </xf>
    <xf numFmtId="0" fontId="33" fillId="0" borderId="30" xfId="52" applyFont="1" applyBorder="1" applyAlignment="1">
      <alignment horizontal="left" vertical="center"/>
    </xf>
    <xf numFmtId="0" fontId="33" fillId="0" borderId="24" xfId="52" applyFont="1" applyBorder="1" applyAlignment="1">
      <alignment horizontal="left" vertical="center"/>
    </xf>
    <xf numFmtId="0" fontId="33" fillId="0" borderId="25" xfId="52" applyFont="1" applyBorder="1" applyAlignment="1">
      <alignment horizontal="left" vertical="center"/>
    </xf>
    <xf numFmtId="0" fontId="33" fillId="0" borderId="33" xfId="52" applyFont="1" applyBorder="1" applyAlignment="1">
      <alignment horizontal="left" vertical="center"/>
    </xf>
    <xf numFmtId="0" fontId="22" fillId="0" borderId="18" xfId="52" applyFont="1" applyFill="1" applyBorder="1" applyAlignment="1">
      <alignment horizontal="left" vertical="center"/>
    </xf>
    <xf numFmtId="0" fontId="42" fillId="0" borderId="31" xfId="52" applyFont="1" applyBorder="1" applyAlignment="1">
      <alignment horizontal="center" vertical="center"/>
    </xf>
    <xf numFmtId="0" fontId="33" fillId="0" borderId="18" xfId="52" applyFont="1" applyBorder="1" applyAlignment="1">
      <alignment horizontal="left" vertical="center"/>
    </xf>
    <xf numFmtId="0" fontId="42" fillId="0" borderId="34" xfId="52" applyFont="1" applyFill="1" applyBorder="1" applyAlignment="1">
      <alignment horizontal="left" vertical="center"/>
    </xf>
    <xf numFmtId="0" fontId="22" fillId="0" borderId="32" xfId="52" applyFont="1" applyFill="1" applyBorder="1" applyAlignment="1">
      <alignment horizontal="left" vertical="center"/>
    </xf>
    <xf numFmtId="0" fontId="22" fillId="0" borderId="33" xfId="52" applyFont="1" applyFill="1" applyBorder="1" applyAlignment="1">
      <alignment horizontal="left" vertical="center"/>
    </xf>
    <xf numFmtId="0" fontId="42" fillId="0" borderId="33" xfId="52" applyFont="1" applyBorder="1" applyAlignment="1">
      <alignment horizontal="left" vertical="center"/>
    </xf>
    <xf numFmtId="0" fontId="22" fillId="0" borderId="63" xfId="52" applyFont="1" applyBorder="1" applyAlignment="1">
      <alignment horizontal="center" vertical="center"/>
    </xf>
    <xf numFmtId="0" fontId="37" fillId="0" borderId="64" xfId="52" applyFont="1" applyFill="1" applyBorder="1" applyAlignment="1">
      <alignment horizontal="left" vertical="center"/>
    </xf>
    <xf numFmtId="0" fontId="37" fillId="0" borderId="65" xfId="52" applyFont="1" applyFill="1" applyBorder="1" applyAlignment="1">
      <alignment horizontal="center" vertical="center"/>
    </xf>
    <xf numFmtId="0" fontId="37" fillId="0" borderId="31" xfId="52" applyFont="1" applyFill="1" applyBorder="1" applyAlignment="1">
      <alignment horizontal="center" vertical="center"/>
    </xf>
    <xf numFmtId="0" fontId="19" fillId="0" borderId="0" xfId="53" applyFont="1" applyFill="1" applyAlignment="1">
      <alignment horizontal="left"/>
    </xf>
    <xf numFmtId="0" fontId="19" fillId="0" borderId="37" xfId="53" applyFont="1" applyFill="1" applyBorder="1" applyAlignment="1">
      <alignment horizontal="center"/>
    </xf>
    <xf numFmtId="0" fontId="21" fillId="0" borderId="37" xfId="52" applyFont="1" applyFill="1" applyBorder="1" applyAlignment="1">
      <alignment horizontal="left" vertical="center"/>
    </xf>
    <xf numFmtId="0" fontId="19" fillId="0" borderId="45" xfId="52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left" vertical="center"/>
    </xf>
    <xf numFmtId="0" fontId="25" fillId="0" borderId="46" xfId="53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>
      <alignment horizontal="left" vertical="center"/>
    </xf>
    <xf numFmtId="0" fontId="19" fillId="0" borderId="5" xfId="53" applyFont="1" applyFill="1" applyBorder="1" applyAlignment="1">
      <alignment horizontal="center"/>
    </xf>
    <xf numFmtId="180" fontId="29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27" fillId="0" borderId="68" xfId="0" applyFont="1" applyFill="1" applyBorder="1" applyAlignment="1">
      <alignment horizontal="center" vertical="center"/>
    </xf>
    <xf numFmtId="0" fontId="29" fillId="0" borderId="2" xfId="0" applyNumberFormat="1" applyFont="1" applyFill="1" applyBorder="1" applyAlignment="1">
      <alignment horizontal="center" vertical="center"/>
    </xf>
    <xf numFmtId="0" fontId="19" fillId="0" borderId="2" xfId="53" applyFont="1" applyFill="1" applyBorder="1" applyAlignment="1"/>
    <xf numFmtId="0" fontId="29" fillId="0" borderId="69" xfId="0" applyNumberFormat="1" applyFont="1" applyFill="1" applyBorder="1" applyAlignment="1">
      <alignment horizontal="center" vertical="center"/>
    </xf>
    <xf numFmtId="49" fontId="45" fillId="0" borderId="2" xfId="54" applyNumberFormat="1" applyFont="1" applyFill="1" applyBorder="1" applyAlignment="1">
      <alignment horizontal="center" vertical="center"/>
    </xf>
    <xf numFmtId="49" fontId="40" fillId="0" borderId="69" xfId="54" applyNumberFormat="1" applyFont="1" applyFill="1" applyBorder="1" applyAlignment="1">
      <alignment horizontal="center" vertical="center"/>
    </xf>
    <xf numFmtId="49" fontId="40" fillId="0" borderId="42" xfId="54" applyNumberFormat="1" applyFont="1" applyFill="1" applyBorder="1" applyAlignment="1">
      <alignment horizontal="center" vertical="center"/>
    </xf>
    <xf numFmtId="49" fontId="40" fillId="0" borderId="47" xfId="54" applyNumberFormat="1" applyFont="1" applyFill="1" applyBorder="1" applyAlignment="1">
      <alignment horizontal="center" vertical="center"/>
    </xf>
    <xf numFmtId="49" fontId="40" fillId="0" borderId="17" xfId="54" applyNumberFormat="1" applyFont="1" applyFill="1" applyBorder="1" applyAlignment="1">
      <alignment horizontal="center" vertical="center"/>
    </xf>
    <xf numFmtId="0" fontId="19" fillId="0" borderId="39" xfId="53" applyFont="1" applyFill="1" applyBorder="1" applyAlignment="1">
      <alignment horizontal="center"/>
    </xf>
    <xf numFmtId="49" fontId="19" fillId="0" borderId="44" xfId="53" applyNumberFormat="1" applyFont="1" applyFill="1" applyBorder="1" applyAlignment="1">
      <alignment horizontal="center"/>
    </xf>
    <xf numFmtId="49" fontId="40" fillId="0" borderId="44" xfId="54" applyNumberFormat="1" applyFont="1" applyFill="1" applyBorder="1" applyAlignment="1">
      <alignment horizontal="center" vertical="center"/>
    </xf>
    <xf numFmtId="49" fontId="40" fillId="0" borderId="49" xfId="54" applyNumberFormat="1" applyFont="1" applyFill="1" applyBorder="1" applyAlignment="1">
      <alignment horizontal="center" vertical="center"/>
    </xf>
    <xf numFmtId="0" fontId="14" fillId="0" borderId="0" xfId="52" applyFont="1" applyBorder="1" applyAlignment="1">
      <alignment horizontal="left" vertical="center"/>
    </xf>
    <xf numFmtId="0" fontId="47" fillId="0" borderId="14" xfId="52" applyFont="1" applyBorder="1" applyAlignment="1">
      <alignment horizontal="center" vertical="top"/>
    </xf>
    <xf numFmtId="0" fontId="42" fillId="0" borderId="70" xfId="52" applyFont="1" applyBorder="1" applyAlignment="1">
      <alignment horizontal="left" vertical="center"/>
    </xf>
    <xf numFmtId="0" fontId="42" fillId="0" borderId="14" xfId="52" applyFont="1" applyBorder="1" applyAlignment="1">
      <alignment horizontal="left" vertical="center"/>
    </xf>
    <xf numFmtId="0" fontId="42" fillId="0" borderId="27" xfId="52" applyFont="1" applyBorder="1" applyAlignment="1">
      <alignment horizontal="left" vertical="center"/>
    </xf>
    <xf numFmtId="0" fontId="37" fillId="0" borderId="60" xfId="52" applyFont="1" applyBorder="1" applyAlignment="1">
      <alignment horizontal="left" vertical="center"/>
    </xf>
    <xf numFmtId="0" fontId="37" fillId="0" borderId="59" xfId="52" applyFont="1" applyBorder="1" applyAlignment="1">
      <alignment horizontal="left" vertical="center"/>
    </xf>
    <xf numFmtId="0" fontId="42" fillId="0" borderId="61" xfId="52" applyFont="1" applyBorder="1" applyAlignment="1">
      <alignment vertical="center"/>
    </xf>
    <xf numFmtId="0" fontId="14" fillId="0" borderId="42" xfId="52" applyFont="1" applyBorder="1" applyAlignment="1">
      <alignment horizontal="left" vertical="center"/>
    </xf>
    <xf numFmtId="0" fontId="22" fillId="0" borderId="42" xfId="52" applyFont="1" applyBorder="1" applyAlignment="1">
      <alignment horizontal="left" vertical="center"/>
    </xf>
    <xf numFmtId="0" fontId="14" fillId="0" borderId="42" xfId="52" applyFont="1" applyBorder="1" applyAlignment="1">
      <alignment vertical="center"/>
    </xf>
    <xf numFmtId="0" fontId="42" fillId="0" borderId="42" xfId="52" applyFont="1" applyBorder="1" applyAlignment="1">
      <alignment vertical="center"/>
    </xf>
    <xf numFmtId="0" fontId="42" fillId="0" borderId="61" xfId="52" applyFont="1" applyBorder="1" applyAlignment="1">
      <alignment horizontal="center" vertical="center"/>
    </xf>
    <xf numFmtId="0" fontId="22" fillId="0" borderId="42" xfId="52" applyFont="1" applyBorder="1" applyAlignment="1">
      <alignment horizontal="center" vertical="center"/>
    </xf>
    <xf numFmtId="0" fontId="42" fillId="0" borderId="42" xfId="52" applyFont="1" applyBorder="1" applyAlignment="1">
      <alignment horizontal="center" vertical="center"/>
    </xf>
    <xf numFmtId="0" fontId="14" fillId="0" borderId="42" xfId="52" applyFont="1" applyBorder="1" applyAlignment="1">
      <alignment horizontal="center" vertical="center"/>
    </xf>
    <xf numFmtId="0" fontId="22" fillId="0" borderId="17" xfId="52" applyFont="1" applyBorder="1" applyAlignment="1">
      <alignment horizontal="center" vertical="center"/>
    </xf>
    <xf numFmtId="0" fontId="14" fillId="0" borderId="17" xfId="52" applyFont="1" applyBorder="1" applyAlignment="1">
      <alignment horizontal="center" vertical="center"/>
    </xf>
    <xf numFmtId="0" fontId="42" fillId="0" borderId="56" xfId="52" applyFont="1" applyBorder="1" applyAlignment="1">
      <alignment horizontal="left" vertical="center" wrapText="1"/>
    </xf>
    <xf numFmtId="0" fontId="42" fillId="0" borderId="57" xfId="52" applyFont="1" applyBorder="1" applyAlignment="1">
      <alignment horizontal="left" vertical="center" wrapText="1"/>
    </xf>
    <xf numFmtId="0" fontId="42" fillId="0" borderId="61" xfId="52" applyFont="1" applyBorder="1" applyAlignment="1">
      <alignment horizontal="left" vertical="center"/>
    </xf>
    <xf numFmtId="0" fontId="42" fillId="0" borderId="42" xfId="52" applyFont="1" applyBorder="1" applyAlignment="1">
      <alignment horizontal="left" vertical="center"/>
    </xf>
    <xf numFmtId="0" fontId="48" fillId="0" borderId="71" xfId="52" applyFont="1" applyBorder="1" applyAlignment="1">
      <alignment horizontal="left" vertical="center" wrapText="1"/>
    </xf>
    <xf numFmtId="9" fontId="22" fillId="0" borderId="17" xfId="52" applyNumberFormat="1" applyFont="1" applyBorder="1" applyAlignment="1">
      <alignment horizontal="center" vertical="center"/>
    </xf>
    <xf numFmtId="0" fontId="22" fillId="0" borderId="19" xfId="52" applyFont="1" applyBorder="1" applyAlignment="1">
      <alignment horizontal="left" vertical="center"/>
    </xf>
    <xf numFmtId="0" fontId="37" fillId="0" borderId="60" xfId="0" applyFont="1" applyBorder="1" applyAlignment="1">
      <alignment horizontal="left" vertical="center"/>
    </xf>
    <xf numFmtId="0" fontId="37" fillId="0" borderId="59" xfId="0" applyFont="1" applyBorder="1" applyAlignment="1">
      <alignment horizontal="left" vertical="center"/>
    </xf>
    <xf numFmtId="9" fontId="22" fillId="0" borderId="28" xfId="52" applyNumberFormat="1" applyFont="1" applyBorder="1" applyAlignment="1">
      <alignment horizontal="left" vertical="center"/>
    </xf>
    <xf numFmtId="9" fontId="22" fillId="0" borderId="23" xfId="52" applyNumberFormat="1" applyFont="1" applyBorder="1" applyAlignment="1">
      <alignment horizontal="left" vertical="center"/>
    </xf>
    <xf numFmtId="9" fontId="22" fillId="0" borderId="56" xfId="52" applyNumberFormat="1" applyFont="1" applyBorder="1" applyAlignment="1">
      <alignment horizontal="left" vertical="center"/>
    </xf>
    <xf numFmtId="9" fontId="22" fillId="0" borderId="57" xfId="52" applyNumberFormat="1" applyFont="1" applyBorder="1" applyAlignment="1">
      <alignment horizontal="left" vertical="center"/>
    </xf>
    <xf numFmtId="0" fontId="33" fillId="0" borderId="61" xfId="52" applyFont="1" applyFill="1" applyBorder="1" applyAlignment="1">
      <alignment horizontal="left" vertical="center"/>
    </xf>
    <xf numFmtId="0" fontId="33" fillId="0" borderId="42" xfId="52" applyFont="1" applyFill="1" applyBorder="1" applyAlignment="1">
      <alignment horizontal="left" vertical="center"/>
    </xf>
    <xf numFmtId="0" fontId="33" fillId="0" borderId="54" xfId="52" applyFont="1" applyFill="1" applyBorder="1" applyAlignment="1">
      <alignment horizontal="left" vertical="center"/>
    </xf>
    <xf numFmtId="0" fontId="33" fillId="0" borderId="57" xfId="52" applyFont="1" applyFill="1" applyBorder="1" applyAlignment="1">
      <alignment horizontal="left" vertical="center"/>
    </xf>
    <xf numFmtId="0" fontId="37" fillId="0" borderId="27" xfId="52" applyFont="1" applyFill="1" applyBorder="1" applyAlignment="1">
      <alignment horizontal="left" vertical="center"/>
    </xf>
    <xf numFmtId="0" fontId="22" fillId="0" borderId="72" xfId="52" applyFont="1" applyFill="1" applyBorder="1" applyAlignment="1">
      <alignment horizontal="left" vertical="center"/>
    </xf>
    <xf numFmtId="0" fontId="22" fillId="0" borderId="73" xfId="52" applyFont="1" applyFill="1" applyBorder="1" applyAlignment="1">
      <alignment horizontal="left" vertical="center"/>
    </xf>
    <xf numFmtId="0" fontId="37" fillId="0" borderId="50" xfId="52" applyFont="1" applyBorder="1" applyAlignment="1">
      <alignment vertical="center"/>
    </xf>
    <xf numFmtId="0" fontId="49" fillId="0" borderId="59" xfId="52" applyFont="1" applyBorder="1" applyAlignment="1">
      <alignment horizontal="center" vertical="center"/>
    </xf>
    <xf numFmtId="0" fontId="37" fillId="0" borderId="51" xfId="52" applyFont="1" applyBorder="1" applyAlignment="1">
      <alignment vertical="center"/>
    </xf>
    <xf numFmtId="0" fontId="22" fillId="0" borderId="74" xfId="52" applyFont="1" applyBorder="1" applyAlignment="1">
      <alignment vertical="center"/>
    </xf>
    <xf numFmtId="0" fontId="37" fillId="0" borderId="74" xfId="52" applyFont="1" applyBorder="1" applyAlignment="1">
      <alignment vertical="center"/>
    </xf>
    <xf numFmtId="58" fontId="14" fillId="0" borderId="51" xfId="52" applyNumberFormat="1" applyFont="1" applyBorder="1" applyAlignment="1">
      <alignment vertical="center"/>
    </xf>
    <xf numFmtId="0" fontId="37" fillId="0" borderId="27" xfId="52" applyFont="1" applyBorder="1" applyAlignment="1">
      <alignment horizontal="center" vertical="center"/>
    </xf>
    <xf numFmtId="0" fontId="22" fillId="0" borderId="75" xfId="52" applyFont="1" applyFill="1" applyBorder="1" applyAlignment="1">
      <alignment horizontal="left" vertical="center"/>
    </xf>
    <xf numFmtId="0" fontId="22" fillId="0" borderId="27" xfId="52" applyFont="1" applyFill="1" applyBorder="1" applyAlignment="1">
      <alignment horizontal="left" vertical="center"/>
    </xf>
    <xf numFmtId="0" fontId="42" fillId="0" borderId="76" xfId="52" applyFont="1" applyBorder="1" applyAlignment="1">
      <alignment horizontal="left" vertical="center"/>
    </xf>
    <xf numFmtId="0" fontId="37" fillId="0" borderId="64" xfId="52" applyFont="1" applyBorder="1" applyAlignment="1">
      <alignment horizontal="left" vertical="center"/>
    </xf>
    <xf numFmtId="0" fontId="22" fillId="0" borderId="65" xfId="52" applyFont="1" applyBorder="1" applyAlignment="1">
      <alignment horizontal="left" vertical="center"/>
    </xf>
    <xf numFmtId="0" fontId="42" fillId="0" borderId="0" xfId="52" applyFont="1" applyBorder="1" applyAlignment="1">
      <alignment vertical="center"/>
    </xf>
    <xf numFmtId="0" fontId="42" fillId="0" borderId="34" xfId="52" applyFont="1" applyBorder="1" applyAlignment="1">
      <alignment horizontal="left" vertical="center" wrapText="1"/>
    </xf>
    <xf numFmtId="0" fontId="42" fillId="0" borderId="65" xfId="52" applyFont="1" applyBorder="1" applyAlignment="1">
      <alignment horizontal="left" vertical="center"/>
    </xf>
    <xf numFmtId="0" fontId="50" fillId="0" borderId="18" xfId="52" applyFont="1" applyBorder="1" applyAlignment="1">
      <alignment horizontal="left" vertical="center"/>
    </xf>
    <xf numFmtId="0" fontId="15" fillId="0" borderId="18" xfId="52" applyFont="1" applyBorder="1" applyAlignment="1">
      <alignment horizontal="left" vertical="center"/>
    </xf>
    <xf numFmtId="0" fontId="37" fillId="0" borderId="64" xfId="0" applyFont="1" applyBorder="1" applyAlignment="1">
      <alignment horizontal="left" vertical="center"/>
    </xf>
    <xf numFmtId="9" fontId="22" fillId="0" borderId="32" xfId="52" applyNumberFormat="1" applyFont="1" applyBorder="1" applyAlignment="1">
      <alignment horizontal="left" vertical="center"/>
    </xf>
    <xf numFmtId="9" fontId="22" fillId="0" borderId="34" xfId="52" applyNumberFormat="1" applyFont="1" applyBorder="1" applyAlignment="1">
      <alignment horizontal="left" vertical="center"/>
    </xf>
    <xf numFmtId="0" fontId="33" fillId="0" borderId="65" xfId="52" applyFont="1" applyFill="1" applyBorder="1" applyAlignment="1">
      <alignment horizontal="left" vertical="center"/>
    </xf>
    <xf numFmtId="0" fontId="33" fillId="0" borderId="34" xfId="52" applyFont="1" applyFill="1" applyBorder="1" applyAlignment="1">
      <alignment horizontal="left" vertical="center"/>
    </xf>
    <xf numFmtId="0" fontId="22" fillId="0" borderId="77" xfId="52" applyFont="1" applyFill="1" applyBorder="1" applyAlignment="1">
      <alignment horizontal="left" vertical="center"/>
    </xf>
    <xf numFmtId="0" fontId="37" fillId="0" borderId="78" xfId="52" applyFont="1" applyBorder="1" applyAlignment="1">
      <alignment horizontal="center" vertical="center"/>
    </xf>
    <xf numFmtId="0" fontId="22" fillId="0" borderId="74" xfId="52" applyFont="1" applyBorder="1" applyAlignment="1">
      <alignment horizontal="center" vertical="center"/>
    </xf>
    <xf numFmtId="0" fontId="22" fillId="0" borderId="76" xfId="52" applyFont="1" applyBorder="1" applyAlignment="1">
      <alignment horizontal="center" vertical="center"/>
    </xf>
    <xf numFmtId="0" fontId="22" fillId="0" borderId="76" xfId="52" applyFont="1" applyFill="1" applyBorder="1" applyAlignment="1">
      <alignment horizontal="left" vertical="center"/>
    </xf>
    <xf numFmtId="0" fontId="51" fillId="0" borderId="79" xfId="0" applyFont="1" applyBorder="1" applyAlignment="1">
      <alignment horizontal="center" vertical="center" wrapText="1"/>
    </xf>
    <xf numFmtId="0" fontId="51" fillId="0" borderId="80" xfId="0" applyFont="1" applyBorder="1" applyAlignment="1">
      <alignment horizontal="center" vertical="center" wrapText="1"/>
    </xf>
    <xf numFmtId="0" fontId="52" fillId="0" borderId="81" xfId="0" applyFont="1" applyBorder="1"/>
    <xf numFmtId="0" fontId="52" fillId="0" borderId="2" xfId="0" applyFont="1" applyBorder="1"/>
    <xf numFmtId="0" fontId="52" fillId="0" borderId="5" xfId="0" applyFont="1" applyBorder="1" applyAlignment="1">
      <alignment horizontal="center" vertical="center"/>
    </xf>
    <xf numFmtId="0" fontId="52" fillId="0" borderId="7" xfId="0" applyFont="1" applyBorder="1" applyAlignment="1">
      <alignment horizontal="center" vertical="center"/>
    </xf>
    <xf numFmtId="0" fontId="52" fillId="6" borderId="5" xfId="0" applyFont="1" applyFill="1" applyBorder="1" applyAlignment="1">
      <alignment horizontal="center" vertical="center"/>
    </xf>
    <xf numFmtId="0" fontId="52" fillId="6" borderId="7" xfId="0" applyFont="1" applyFill="1" applyBorder="1" applyAlignment="1">
      <alignment horizontal="center" vertical="center"/>
    </xf>
    <xf numFmtId="0" fontId="52" fillId="6" borderId="2" xfId="0" applyFont="1" applyFill="1" applyBorder="1"/>
    <xf numFmtId="0" fontId="0" fillId="0" borderId="81" xfId="0" applyBorder="1"/>
    <xf numFmtId="0" fontId="0" fillId="6" borderId="2" xfId="0" applyFill="1" applyBorder="1"/>
    <xf numFmtId="0" fontId="0" fillId="0" borderId="82" xfId="0" applyBorder="1"/>
    <xf numFmtId="0" fontId="0" fillId="0" borderId="83" xfId="0" applyBorder="1"/>
    <xf numFmtId="0" fontId="0" fillId="6" borderId="83" xfId="0" applyFill="1" applyBorder="1"/>
    <xf numFmtId="0" fontId="0" fillId="7" borderId="0" xfId="0" applyFill="1"/>
    <xf numFmtId="0" fontId="51" fillId="0" borderId="84" xfId="0" applyFont="1" applyBorder="1" applyAlignment="1">
      <alignment horizontal="center" vertical="center" wrapText="1"/>
    </xf>
    <xf numFmtId="0" fontId="52" fillId="0" borderId="85" xfId="0" applyFont="1" applyBorder="1" applyAlignment="1">
      <alignment horizontal="center" vertical="center"/>
    </xf>
    <xf numFmtId="0" fontId="52" fillId="0" borderId="86" xfId="0" applyFont="1" applyBorder="1"/>
    <xf numFmtId="0" fontId="0" fillId="0" borderId="86" xfId="0" applyBorder="1"/>
    <xf numFmtId="0" fontId="0" fillId="0" borderId="8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5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52" fillId="8" borderId="2" xfId="0" applyFont="1" applyFill="1" applyBorder="1" applyAlignment="1">
      <alignment vertical="top" wrapText="1"/>
    </xf>
    <xf numFmtId="0" fontId="5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5" fillId="0" borderId="0" xfId="0" applyFont="1"/>
    <xf numFmtId="0" fontId="55" fillId="0" borderId="0" xfId="0" applyFont="1" applyAlignment="1">
      <alignment vertical="top" wrapText="1"/>
    </xf>
    <xf numFmtId="0" fontId="8" fillId="0" borderId="2" xfId="0" applyFont="1" applyBorder="1" applyAlignment="1" quotePrefix="1">
      <alignment horizontal="left"/>
    </xf>
    <xf numFmtId="0" fontId="16" fillId="0" borderId="10" xfId="61" applyFont="1" applyFill="1" applyBorder="1" applyAlignment="1" quotePrefix="1">
      <alignment horizontal="center" vertical="center" wrapText="1"/>
    </xf>
    <xf numFmtId="0" fontId="16" fillId="0" borderId="9" xfId="61" applyFont="1" applyFill="1" applyBorder="1" applyAlignment="1" quotePrefix="1">
      <alignment horizontal="center"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S10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8204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2383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200025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8204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0502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20383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48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289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194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384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2194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2194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3038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2954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5049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858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93345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7048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704850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9535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858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2954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5049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76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765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476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8774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100488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100488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100488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4384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476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100488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2390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2390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894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894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894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14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35718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35718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35718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441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441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441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79" customWidth="1"/>
    <col min="3" max="3" width="10.125" customWidth="1"/>
  </cols>
  <sheetData>
    <row r="1" ht="21" customHeight="1" spans="1:2">
      <c r="A1" s="480"/>
      <c r="B1" s="481" t="s">
        <v>0</v>
      </c>
    </row>
    <row r="2" spans="1:2">
      <c r="A2" s="10">
        <v>1</v>
      </c>
      <c r="B2" s="482" t="s">
        <v>1</v>
      </c>
    </row>
    <row r="3" spans="1:2">
      <c r="A3" s="10">
        <v>2</v>
      </c>
      <c r="B3" s="482" t="s">
        <v>2</v>
      </c>
    </row>
    <row r="4" spans="1:2">
      <c r="A4" s="10">
        <v>3</v>
      </c>
      <c r="B4" s="482" t="s">
        <v>3</v>
      </c>
    </row>
    <row r="5" spans="1:2">
      <c r="A5" s="10">
        <v>4</v>
      </c>
      <c r="B5" s="482" t="s">
        <v>4</v>
      </c>
    </row>
    <row r="6" spans="1:2">
      <c r="A6" s="10">
        <v>5</v>
      </c>
      <c r="B6" s="482" t="s">
        <v>5</v>
      </c>
    </row>
    <row r="7" spans="1:2">
      <c r="A7" s="10">
        <v>6</v>
      </c>
      <c r="B7" s="482" t="s">
        <v>6</v>
      </c>
    </row>
    <row r="8" s="478" customFormat="1" ht="15" customHeight="1" spans="1:2">
      <c r="A8" s="483">
        <v>7</v>
      </c>
      <c r="B8" s="484" t="s">
        <v>7</v>
      </c>
    </row>
    <row r="9" ht="18.95" customHeight="1" spans="1:2">
      <c r="A9" s="480"/>
      <c r="B9" s="485" t="s">
        <v>8</v>
      </c>
    </row>
    <row r="10" ht="15.95" customHeight="1" spans="1:2">
      <c r="A10" s="10">
        <v>1</v>
      </c>
      <c r="B10" s="486" t="s">
        <v>9</v>
      </c>
    </row>
    <row r="11" spans="1:2">
      <c r="A11" s="10">
        <v>2</v>
      </c>
      <c r="B11" s="482" t="s">
        <v>10</v>
      </c>
    </row>
    <row r="12" spans="1:2">
      <c r="A12" s="10">
        <v>3</v>
      </c>
      <c r="B12" s="484" t="s">
        <v>11</v>
      </c>
    </row>
    <row r="13" spans="1:2">
      <c r="A13" s="10">
        <v>4</v>
      </c>
      <c r="B13" s="482" t="s">
        <v>12</v>
      </c>
    </row>
    <row r="14" spans="1:2">
      <c r="A14" s="10">
        <v>5</v>
      </c>
      <c r="B14" s="482" t="s">
        <v>13</v>
      </c>
    </row>
    <row r="15" spans="1:2">
      <c r="A15" s="10">
        <v>6</v>
      </c>
      <c r="B15" s="482" t="s">
        <v>14</v>
      </c>
    </row>
    <row r="16" spans="1:2">
      <c r="A16" s="10">
        <v>7</v>
      </c>
      <c r="B16" s="482" t="s">
        <v>15</v>
      </c>
    </row>
    <row r="17" spans="1:2">
      <c r="A17" s="10">
        <v>8</v>
      </c>
      <c r="B17" s="482" t="s">
        <v>16</v>
      </c>
    </row>
    <row r="18" spans="1:2">
      <c r="A18" s="10">
        <v>9</v>
      </c>
      <c r="B18" s="482" t="s">
        <v>17</v>
      </c>
    </row>
    <row r="19" spans="1:2">
      <c r="A19" s="10"/>
      <c r="B19" s="482"/>
    </row>
    <row r="20" ht="20.25" spans="1:2">
      <c r="A20" s="480"/>
      <c r="B20" s="481" t="s">
        <v>18</v>
      </c>
    </row>
    <row r="21" spans="1:2">
      <c r="A21" s="10">
        <v>1</v>
      </c>
      <c r="B21" s="487" t="s">
        <v>19</v>
      </c>
    </row>
    <row r="22" spans="1:2">
      <c r="A22" s="10">
        <v>2</v>
      </c>
      <c r="B22" s="482" t="s">
        <v>20</v>
      </c>
    </row>
    <row r="23" spans="1:2">
      <c r="A23" s="10">
        <v>3</v>
      </c>
      <c r="B23" s="482" t="s">
        <v>21</v>
      </c>
    </row>
    <row r="24" spans="1:2">
      <c r="A24" s="10">
        <v>4</v>
      </c>
      <c r="B24" s="482" t="s">
        <v>22</v>
      </c>
    </row>
    <row r="25" spans="1:2">
      <c r="A25" s="10">
        <v>5</v>
      </c>
      <c r="B25" s="482" t="s">
        <v>23</v>
      </c>
    </row>
    <row r="26" spans="1:2">
      <c r="A26" s="10">
        <v>6</v>
      </c>
      <c r="B26" s="482" t="s">
        <v>24</v>
      </c>
    </row>
    <row r="27" spans="1:2">
      <c r="A27" s="10">
        <v>7</v>
      </c>
      <c r="B27" s="482" t="s">
        <v>25</v>
      </c>
    </row>
    <row r="28" spans="1:2">
      <c r="A28" s="10"/>
      <c r="B28" s="482"/>
    </row>
    <row r="29" ht="20.25" spans="1:2">
      <c r="A29" s="480"/>
      <c r="B29" s="481" t="s">
        <v>26</v>
      </c>
    </row>
    <row r="30" spans="1:2">
      <c r="A30" s="10">
        <v>1</v>
      </c>
      <c r="B30" s="487" t="s">
        <v>27</v>
      </c>
    </row>
    <row r="31" spans="1:2">
      <c r="A31" s="10">
        <v>2</v>
      </c>
      <c r="B31" s="482" t="s">
        <v>28</v>
      </c>
    </row>
    <row r="32" spans="1:2">
      <c r="A32" s="10">
        <v>3</v>
      </c>
      <c r="B32" s="482" t="s">
        <v>29</v>
      </c>
    </row>
    <row r="33" ht="28.5" spans="1:2">
      <c r="A33" s="10">
        <v>4</v>
      </c>
      <c r="B33" s="482" t="s">
        <v>30</v>
      </c>
    </row>
    <row r="34" spans="1:2">
      <c r="A34" s="10">
        <v>5</v>
      </c>
      <c r="B34" s="482" t="s">
        <v>31</v>
      </c>
    </row>
    <row r="35" spans="1:2">
      <c r="A35" s="10">
        <v>6</v>
      </c>
      <c r="B35" s="482" t="s">
        <v>32</v>
      </c>
    </row>
    <row r="36" spans="1:2">
      <c r="A36" s="10">
        <v>7</v>
      </c>
      <c r="B36" s="482" t="s">
        <v>33</v>
      </c>
    </row>
    <row r="37" spans="1:2">
      <c r="A37" s="10"/>
      <c r="B37" s="482"/>
    </row>
    <row r="39" spans="1:2">
      <c r="A39" s="488" t="s">
        <v>34</v>
      </c>
      <c r="B39" s="48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8" t="s">
        <v>35</v>
      </c>
      <c r="C2" s="459"/>
      <c r="D2" s="459"/>
      <c r="E2" s="459"/>
      <c r="F2" s="459"/>
      <c r="G2" s="459"/>
      <c r="H2" s="459"/>
      <c r="I2" s="473"/>
    </row>
    <row r="3" ht="27.95" customHeight="1" spans="2:9">
      <c r="B3" s="460"/>
      <c r="C3" s="461"/>
      <c r="D3" s="462" t="s">
        <v>36</v>
      </c>
      <c r="E3" s="463"/>
      <c r="F3" s="464" t="s">
        <v>37</v>
      </c>
      <c r="G3" s="465"/>
      <c r="H3" s="462" t="s">
        <v>38</v>
      </c>
      <c r="I3" s="474"/>
    </row>
    <row r="4" ht="27.95" customHeight="1" spans="2:9">
      <c r="B4" s="460" t="s">
        <v>39</v>
      </c>
      <c r="C4" s="461" t="s">
        <v>40</v>
      </c>
      <c r="D4" s="461" t="s">
        <v>41</v>
      </c>
      <c r="E4" s="461" t="s">
        <v>42</v>
      </c>
      <c r="F4" s="466" t="s">
        <v>41</v>
      </c>
      <c r="G4" s="466" t="s">
        <v>42</v>
      </c>
      <c r="H4" s="461" t="s">
        <v>41</v>
      </c>
      <c r="I4" s="475" t="s">
        <v>42</v>
      </c>
    </row>
    <row r="5" ht="27.95" customHeight="1" spans="2:9">
      <c r="B5" s="467" t="s">
        <v>43</v>
      </c>
      <c r="C5" s="10">
        <v>13</v>
      </c>
      <c r="D5" s="10">
        <v>0</v>
      </c>
      <c r="E5" s="10">
        <v>1</v>
      </c>
      <c r="F5" s="468">
        <v>0</v>
      </c>
      <c r="G5" s="468">
        <v>1</v>
      </c>
      <c r="H5" s="10">
        <v>1</v>
      </c>
      <c r="I5" s="476">
        <v>2</v>
      </c>
    </row>
    <row r="6" ht="27.95" customHeight="1" spans="2:9">
      <c r="B6" s="467" t="s">
        <v>44</v>
      </c>
      <c r="C6" s="10">
        <v>20</v>
      </c>
      <c r="D6" s="10">
        <v>0</v>
      </c>
      <c r="E6" s="10">
        <v>1</v>
      </c>
      <c r="F6" s="468">
        <v>1</v>
      </c>
      <c r="G6" s="468">
        <v>2</v>
      </c>
      <c r="H6" s="10">
        <v>2</v>
      </c>
      <c r="I6" s="476">
        <v>3</v>
      </c>
    </row>
    <row r="7" ht="27.95" customHeight="1" spans="2:9">
      <c r="B7" s="467" t="s">
        <v>45</v>
      </c>
      <c r="C7" s="10">
        <v>32</v>
      </c>
      <c r="D7" s="10">
        <v>0</v>
      </c>
      <c r="E7" s="10">
        <v>1</v>
      </c>
      <c r="F7" s="468">
        <v>2</v>
      </c>
      <c r="G7" s="468">
        <v>3</v>
      </c>
      <c r="H7" s="10">
        <v>3</v>
      </c>
      <c r="I7" s="476">
        <v>4</v>
      </c>
    </row>
    <row r="8" ht="27.95" customHeight="1" spans="2:9">
      <c r="B8" s="467" t="s">
        <v>46</v>
      </c>
      <c r="C8" s="10">
        <v>50</v>
      </c>
      <c r="D8" s="10">
        <v>1</v>
      </c>
      <c r="E8" s="10">
        <v>2</v>
      </c>
      <c r="F8" s="468">
        <v>3</v>
      </c>
      <c r="G8" s="468">
        <v>4</v>
      </c>
      <c r="H8" s="10">
        <v>5</v>
      </c>
      <c r="I8" s="476">
        <v>6</v>
      </c>
    </row>
    <row r="9" ht="27.95" customHeight="1" spans="2:9">
      <c r="B9" s="467" t="s">
        <v>47</v>
      </c>
      <c r="C9" s="10">
        <v>80</v>
      </c>
      <c r="D9" s="10">
        <v>2</v>
      </c>
      <c r="E9" s="10">
        <v>3</v>
      </c>
      <c r="F9" s="468">
        <v>5</v>
      </c>
      <c r="G9" s="468">
        <v>6</v>
      </c>
      <c r="H9" s="10">
        <v>7</v>
      </c>
      <c r="I9" s="476">
        <v>8</v>
      </c>
    </row>
    <row r="10" ht="27.95" customHeight="1" spans="2:9">
      <c r="B10" s="467" t="s">
        <v>48</v>
      </c>
      <c r="C10" s="10">
        <v>125</v>
      </c>
      <c r="D10" s="10">
        <v>3</v>
      </c>
      <c r="E10" s="10">
        <v>4</v>
      </c>
      <c r="F10" s="468">
        <v>7</v>
      </c>
      <c r="G10" s="468">
        <v>8</v>
      </c>
      <c r="H10" s="10">
        <v>10</v>
      </c>
      <c r="I10" s="476">
        <v>11</v>
      </c>
    </row>
    <row r="11" ht="27.95" customHeight="1" spans="2:9">
      <c r="B11" s="467" t="s">
        <v>49</v>
      </c>
      <c r="C11" s="10">
        <v>200</v>
      </c>
      <c r="D11" s="10">
        <v>5</v>
      </c>
      <c r="E11" s="10">
        <v>6</v>
      </c>
      <c r="F11" s="468">
        <v>10</v>
      </c>
      <c r="G11" s="468">
        <v>11</v>
      </c>
      <c r="H11" s="10">
        <v>14</v>
      </c>
      <c r="I11" s="476">
        <v>15</v>
      </c>
    </row>
    <row r="12" ht="27.95" customHeight="1" spans="2:9">
      <c r="B12" s="469" t="s">
        <v>50</v>
      </c>
      <c r="C12" s="470">
        <v>315</v>
      </c>
      <c r="D12" s="470">
        <v>7</v>
      </c>
      <c r="E12" s="470">
        <v>8</v>
      </c>
      <c r="F12" s="471">
        <v>14</v>
      </c>
      <c r="G12" s="471">
        <v>15</v>
      </c>
      <c r="H12" s="470">
        <v>21</v>
      </c>
      <c r="I12" s="477">
        <v>22</v>
      </c>
    </row>
    <row r="14" spans="2:4">
      <c r="B14" s="472" t="s">
        <v>51</v>
      </c>
      <c r="C14" s="472"/>
      <c r="D14" s="47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view="pageBreakPreview" zoomScaleNormal="100" workbookViewId="0">
      <selection activeCell="G26" sqref="G26"/>
    </sheetView>
  </sheetViews>
  <sheetFormatPr defaultColWidth="10.375" defaultRowHeight="16.5" customHeight="1"/>
  <cols>
    <col min="1" max="1" width="11.125" style="273" customWidth="1"/>
    <col min="2" max="9" width="10.375" style="273"/>
    <col min="10" max="10" width="8.875" style="273" customWidth="1"/>
    <col min="11" max="11" width="12" style="273" customWidth="1"/>
    <col min="12" max="16384" width="10.375" style="273"/>
  </cols>
  <sheetData>
    <row r="1" ht="21" spans="1:11">
      <c r="A1" s="394" t="s">
        <v>52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ht="15" spans="1:11">
      <c r="A2" s="274" t="s">
        <v>53</v>
      </c>
      <c r="B2" s="275" t="s">
        <v>54</v>
      </c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48" t="s">
        <v>56</v>
      </c>
      <c r="J2" s="348"/>
      <c r="K2" s="349"/>
    </row>
    <row r="3" spans="1:11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spans="1:11">
      <c r="A4" s="284" t="s">
        <v>61</v>
      </c>
      <c r="B4" s="154" t="s">
        <v>62</v>
      </c>
      <c r="C4" s="155"/>
      <c r="D4" s="284" t="s">
        <v>63</v>
      </c>
      <c r="E4" s="285"/>
      <c r="F4" s="286">
        <v>45631</v>
      </c>
      <c r="G4" s="287"/>
      <c r="H4" s="284" t="s">
        <v>64</v>
      </c>
      <c r="I4" s="285"/>
      <c r="J4" s="154" t="s">
        <v>65</v>
      </c>
      <c r="K4" s="155" t="s">
        <v>66</v>
      </c>
    </row>
    <row r="5" spans="1:11">
      <c r="A5" s="288" t="s">
        <v>67</v>
      </c>
      <c r="B5" s="154" t="s">
        <v>68</v>
      </c>
      <c r="C5" s="155"/>
      <c r="D5" s="284" t="s">
        <v>69</v>
      </c>
      <c r="E5" s="285"/>
      <c r="F5" s="286">
        <v>45617</v>
      </c>
      <c r="G5" s="287"/>
      <c r="H5" s="284" t="s">
        <v>70</v>
      </c>
      <c r="I5" s="285"/>
      <c r="J5" s="154" t="s">
        <v>65</v>
      </c>
      <c r="K5" s="155" t="s">
        <v>66</v>
      </c>
    </row>
    <row r="6" spans="1:11">
      <c r="A6" s="284" t="s">
        <v>71</v>
      </c>
      <c r="B6" s="289" t="s">
        <v>72</v>
      </c>
      <c r="C6" s="290">
        <v>6</v>
      </c>
      <c r="D6" s="288" t="s">
        <v>73</v>
      </c>
      <c r="E6" s="291"/>
      <c r="F6" s="286">
        <v>45621</v>
      </c>
      <c r="G6" s="287"/>
      <c r="H6" s="284" t="s">
        <v>74</v>
      </c>
      <c r="I6" s="285"/>
      <c r="J6" s="154" t="s">
        <v>65</v>
      </c>
      <c r="K6" s="155" t="s">
        <v>66</v>
      </c>
    </row>
    <row r="7" spans="1:11">
      <c r="A7" s="284" t="s">
        <v>75</v>
      </c>
      <c r="B7" s="292">
        <v>800</v>
      </c>
      <c r="C7" s="293"/>
      <c r="D7" s="288" t="s">
        <v>76</v>
      </c>
      <c r="E7" s="294"/>
      <c r="F7" s="286">
        <v>45624</v>
      </c>
      <c r="G7" s="287"/>
      <c r="H7" s="284" t="s">
        <v>77</v>
      </c>
      <c r="I7" s="285"/>
      <c r="J7" s="154" t="s">
        <v>65</v>
      </c>
      <c r="K7" s="155" t="s">
        <v>66</v>
      </c>
    </row>
    <row r="8" spans="1:11">
      <c r="A8" s="295" t="s">
        <v>78</v>
      </c>
      <c r="B8" s="296"/>
      <c r="C8" s="297"/>
      <c r="D8" s="298" t="s">
        <v>79</v>
      </c>
      <c r="E8" s="299"/>
      <c r="F8" s="300">
        <v>45626</v>
      </c>
      <c r="G8" s="301"/>
      <c r="H8" s="298" t="s">
        <v>80</v>
      </c>
      <c r="I8" s="299"/>
      <c r="J8" s="318" t="s">
        <v>65</v>
      </c>
      <c r="K8" s="350" t="s">
        <v>66</v>
      </c>
    </row>
    <row r="9" spans="1:11">
      <c r="A9" s="395" t="s">
        <v>81</v>
      </c>
      <c r="B9" s="396"/>
      <c r="C9" s="396"/>
      <c r="D9" s="397"/>
      <c r="E9" s="397"/>
      <c r="F9" s="397"/>
      <c r="G9" s="397"/>
      <c r="H9" s="397"/>
      <c r="I9" s="397"/>
      <c r="J9" s="397"/>
      <c r="K9" s="440"/>
    </row>
    <row r="10" ht="15" spans="1:11">
      <c r="A10" s="398" t="s">
        <v>82</v>
      </c>
      <c r="B10" s="399"/>
      <c r="C10" s="399"/>
      <c r="D10" s="399"/>
      <c r="E10" s="399"/>
      <c r="F10" s="399"/>
      <c r="G10" s="399"/>
      <c r="H10" s="399"/>
      <c r="I10" s="399"/>
      <c r="J10" s="399"/>
      <c r="K10" s="441"/>
    </row>
    <row r="11" ht="14.25" spans="1:11">
      <c r="A11" s="400" t="s">
        <v>83</v>
      </c>
      <c r="B11" s="401" t="s">
        <v>84</v>
      </c>
      <c r="C11" s="402" t="s">
        <v>85</v>
      </c>
      <c r="D11" s="403"/>
      <c r="E11" s="404" t="s">
        <v>86</v>
      </c>
      <c r="F11" s="401" t="s">
        <v>84</v>
      </c>
      <c r="G11" s="402" t="s">
        <v>85</v>
      </c>
      <c r="H11" s="402" t="s">
        <v>87</v>
      </c>
      <c r="I11" s="404" t="s">
        <v>88</v>
      </c>
      <c r="J11" s="401" t="s">
        <v>84</v>
      </c>
      <c r="K11" s="442" t="s">
        <v>85</v>
      </c>
    </row>
    <row r="12" ht="14.25" spans="1:11">
      <c r="A12" s="288" t="s">
        <v>89</v>
      </c>
      <c r="B12" s="308" t="s">
        <v>84</v>
      </c>
      <c r="C12" s="154" t="s">
        <v>85</v>
      </c>
      <c r="D12" s="294"/>
      <c r="E12" s="291" t="s">
        <v>90</v>
      </c>
      <c r="F12" s="308" t="s">
        <v>84</v>
      </c>
      <c r="G12" s="154" t="s">
        <v>85</v>
      </c>
      <c r="H12" s="154" t="s">
        <v>87</v>
      </c>
      <c r="I12" s="291" t="s">
        <v>91</v>
      </c>
      <c r="J12" s="308" t="s">
        <v>84</v>
      </c>
      <c r="K12" s="155" t="s">
        <v>85</v>
      </c>
    </row>
    <row r="13" ht="14.25" spans="1:11">
      <c r="A13" s="288" t="s">
        <v>92</v>
      </c>
      <c r="B13" s="308" t="s">
        <v>84</v>
      </c>
      <c r="C13" s="154" t="s">
        <v>85</v>
      </c>
      <c r="D13" s="294"/>
      <c r="E13" s="291" t="s">
        <v>93</v>
      </c>
      <c r="F13" s="154" t="s">
        <v>94</v>
      </c>
      <c r="G13" s="154" t="s">
        <v>95</v>
      </c>
      <c r="H13" s="154" t="s">
        <v>87</v>
      </c>
      <c r="I13" s="291" t="s">
        <v>96</v>
      </c>
      <c r="J13" s="308" t="s">
        <v>84</v>
      </c>
      <c r="K13" s="155" t="s">
        <v>85</v>
      </c>
    </row>
    <row r="14" ht="15" spans="1:11">
      <c r="A14" s="298" t="s">
        <v>97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52"/>
    </row>
    <row r="15" ht="15" spans="1:11">
      <c r="A15" s="398" t="s">
        <v>98</v>
      </c>
      <c r="B15" s="399"/>
      <c r="C15" s="399"/>
      <c r="D15" s="399"/>
      <c r="E15" s="399"/>
      <c r="F15" s="399"/>
      <c r="G15" s="399"/>
      <c r="H15" s="399"/>
      <c r="I15" s="399"/>
      <c r="J15" s="399"/>
      <c r="K15" s="441"/>
    </row>
    <row r="16" ht="14.25" spans="1:11">
      <c r="A16" s="405" t="s">
        <v>99</v>
      </c>
      <c r="B16" s="402" t="s">
        <v>94</v>
      </c>
      <c r="C16" s="402" t="s">
        <v>95</v>
      </c>
      <c r="D16" s="406"/>
      <c r="E16" s="407" t="s">
        <v>100</v>
      </c>
      <c r="F16" s="402" t="s">
        <v>94</v>
      </c>
      <c r="G16" s="402" t="s">
        <v>95</v>
      </c>
      <c r="H16" s="408"/>
      <c r="I16" s="407" t="s">
        <v>101</v>
      </c>
      <c r="J16" s="402" t="s">
        <v>94</v>
      </c>
      <c r="K16" s="442" t="s">
        <v>95</v>
      </c>
    </row>
    <row r="17" customHeight="1" spans="1:22">
      <c r="A17" s="325" t="s">
        <v>102</v>
      </c>
      <c r="B17" s="154" t="s">
        <v>94</v>
      </c>
      <c r="C17" s="154" t="s">
        <v>95</v>
      </c>
      <c r="D17" s="409"/>
      <c r="E17" s="326" t="s">
        <v>103</v>
      </c>
      <c r="F17" s="154" t="s">
        <v>94</v>
      </c>
      <c r="G17" s="154" t="s">
        <v>95</v>
      </c>
      <c r="H17" s="410"/>
      <c r="I17" s="326" t="s">
        <v>104</v>
      </c>
      <c r="J17" s="154" t="s">
        <v>94</v>
      </c>
      <c r="K17" s="155" t="s">
        <v>95</v>
      </c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</row>
    <row r="18" ht="18" customHeight="1" spans="1:11">
      <c r="A18" s="411" t="s">
        <v>105</v>
      </c>
      <c r="B18" s="412"/>
      <c r="C18" s="412"/>
      <c r="D18" s="412"/>
      <c r="E18" s="412"/>
      <c r="F18" s="412"/>
      <c r="G18" s="412"/>
      <c r="H18" s="412"/>
      <c r="I18" s="412"/>
      <c r="J18" s="412"/>
      <c r="K18" s="444"/>
    </row>
    <row r="19" s="393" customFormat="1" ht="18" customHeight="1" spans="1:11">
      <c r="A19" s="398" t="s">
        <v>106</v>
      </c>
      <c r="B19" s="399"/>
      <c r="C19" s="399"/>
      <c r="D19" s="399"/>
      <c r="E19" s="399"/>
      <c r="F19" s="399"/>
      <c r="G19" s="399"/>
      <c r="H19" s="399"/>
      <c r="I19" s="399"/>
      <c r="J19" s="399"/>
      <c r="K19" s="441"/>
    </row>
    <row r="20" customHeight="1" spans="1:11">
      <c r="A20" s="413" t="s">
        <v>107</v>
      </c>
      <c r="B20" s="414"/>
      <c r="C20" s="414"/>
      <c r="D20" s="414"/>
      <c r="E20" s="414"/>
      <c r="F20" s="414"/>
      <c r="G20" s="414"/>
      <c r="H20" s="414"/>
      <c r="I20" s="414"/>
      <c r="J20" s="414"/>
      <c r="K20" s="445"/>
    </row>
    <row r="21" ht="21.75" customHeight="1" spans="1:11">
      <c r="A21" s="415" t="s">
        <v>108</v>
      </c>
      <c r="B21" s="114" t="s">
        <v>109</v>
      </c>
      <c r="C21" s="114" t="s">
        <v>110</v>
      </c>
      <c r="D21" s="114" t="s">
        <v>111</v>
      </c>
      <c r="E21" s="114" t="s">
        <v>112</v>
      </c>
      <c r="F21" s="114" t="s">
        <v>113</v>
      </c>
      <c r="G21" s="114" t="s">
        <v>114</v>
      </c>
      <c r="H21" s="114"/>
      <c r="I21" s="114"/>
      <c r="J21" s="326"/>
      <c r="K21" s="360" t="s">
        <v>115</v>
      </c>
    </row>
    <row r="22" ht="23" customHeight="1" spans="1:11">
      <c r="A22" s="23" t="s">
        <v>116</v>
      </c>
      <c r="B22" s="416" t="s">
        <v>94</v>
      </c>
      <c r="C22" s="416" t="s">
        <v>94</v>
      </c>
      <c r="D22" s="416" t="s">
        <v>94</v>
      </c>
      <c r="E22" s="416" t="s">
        <v>94</v>
      </c>
      <c r="F22" s="416" t="s">
        <v>94</v>
      </c>
      <c r="G22" s="416" t="s">
        <v>94</v>
      </c>
      <c r="H22" s="416"/>
      <c r="I22" s="416"/>
      <c r="J22" s="416"/>
      <c r="K22" s="446"/>
    </row>
    <row r="23" ht="23" customHeight="1" spans="1:11">
      <c r="A23" s="23"/>
      <c r="B23" s="416"/>
      <c r="C23" s="416"/>
      <c r="D23" s="416"/>
      <c r="E23" s="416"/>
      <c r="F23" s="416"/>
      <c r="G23" s="416"/>
      <c r="H23" s="416"/>
      <c r="I23" s="416"/>
      <c r="J23" s="416"/>
      <c r="K23" s="446"/>
    </row>
    <row r="24" ht="23" customHeight="1" spans="1:11">
      <c r="A24" s="23"/>
      <c r="B24" s="416"/>
      <c r="C24" s="416"/>
      <c r="D24" s="416"/>
      <c r="E24" s="416"/>
      <c r="F24" s="416"/>
      <c r="G24" s="416"/>
      <c r="H24" s="416"/>
      <c r="I24" s="416"/>
      <c r="J24" s="416"/>
      <c r="K24" s="447"/>
    </row>
    <row r="25" ht="23" customHeight="1" spans="1:11">
      <c r="A25" s="417"/>
      <c r="B25" s="416"/>
      <c r="C25" s="416"/>
      <c r="D25" s="416"/>
      <c r="E25" s="416"/>
      <c r="F25" s="416"/>
      <c r="G25" s="416"/>
      <c r="H25" s="416"/>
      <c r="I25" s="416"/>
      <c r="J25" s="416"/>
      <c r="K25" s="447"/>
    </row>
    <row r="26" ht="23" customHeight="1" spans="1:11">
      <c r="A26" s="417"/>
      <c r="B26" s="416"/>
      <c r="C26" s="416"/>
      <c r="D26" s="416"/>
      <c r="E26" s="416"/>
      <c r="F26" s="416"/>
      <c r="G26" s="416"/>
      <c r="H26" s="416"/>
      <c r="I26" s="416"/>
      <c r="J26" s="416"/>
      <c r="K26" s="447"/>
    </row>
    <row r="27" ht="23" customHeight="1" spans="1:11">
      <c r="A27" s="417"/>
      <c r="B27" s="416"/>
      <c r="C27" s="416"/>
      <c r="D27" s="416"/>
      <c r="E27" s="416"/>
      <c r="F27" s="416"/>
      <c r="G27" s="416"/>
      <c r="H27" s="416"/>
      <c r="I27" s="416"/>
      <c r="J27" s="416"/>
      <c r="K27" s="447"/>
    </row>
    <row r="28" ht="18" customHeight="1" spans="1:11">
      <c r="A28" s="418" t="s">
        <v>117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48"/>
    </row>
    <row r="29" ht="18.75" customHeight="1" spans="1:11">
      <c r="A29" s="420" t="s">
        <v>118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49"/>
    </row>
    <row r="30" ht="18.75" customHeight="1" spans="1:1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50"/>
    </row>
    <row r="31" ht="18" customHeight="1" spans="1:11">
      <c r="A31" s="418" t="s">
        <v>119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48"/>
    </row>
    <row r="32" ht="14.25" spans="1:11">
      <c r="A32" s="424" t="s">
        <v>120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51"/>
    </row>
    <row r="33" ht="15" spans="1:11">
      <c r="A33" s="162" t="s">
        <v>121</v>
      </c>
      <c r="B33" s="163"/>
      <c r="C33" s="154" t="s">
        <v>65</v>
      </c>
      <c r="D33" s="154" t="s">
        <v>66</v>
      </c>
      <c r="E33" s="426" t="s">
        <v>122</v>
      </c>
      <c r="F33" s="427"/>
      <c r="G33" s="427"/>
      <c r="H33" s="427"/>
      <c r="I33" s="427"/>
      <c r="J33" s="427"/>
      <c r="K33" s="452"/>
    </row>
    <row r="34" ht="15" spans="1:11">
      <c r="A34" s="428" t="s">
        <v>123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</row>
    <row r="35" ht="21" customHeight="1" spans="1:11">
      <c r="A35" s="429" t="s">
        <v>124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53"/>
    </row>
    <row r="36" ht="21" customHeight="1" spans="1:11">
      <c r="A36" s="333" t="s">
        <v>125</v>
      </c>
      <c r="B36" s="334"/>
      <c r="C36" s="334"/>
      <c r="D36" s="334"/>
      <c r="E36" s="334"/>
      <c r="F36" s="334"/>
      <c r="G36" s="334"/>
      <c r="H36" s="334"/>
      <c r="I36" s="334"/>
      <c r="J36" s="334"/>
      <c r="K36" s="363"/>
    </row>
    <row r="37" ht="21" customHeight="1" spans="1:11">
      <c r="A37" s="333" t="s">
        <v>126</v>
      </c>
      <c r="B37" s="334"/>
      <c r="C37" s="334"/>
      <c r="D37" s="334"/>
      <c r="E37" s="334"/>
      <c r="F37" s="334"/>
      <c r="G37" s="334"/>
      <c r="H37" s="334"/>
      <c r="I37" s="334"/>
      <c r="J37" s="334"/>
      <c r="K37" s="363"/>
    </row>
    <row r="38" ht="21" customHeight="1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63"/>
    </row>
    <row r="39" ht="21" customHeight="1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63"/>
    </row>
    <row r="40" ht="21" customHeight="1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63"/>
    </row>
    <row r="41" ht="21" customHeight="1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63"/>
    </row>
    <row r="42" ht="15" spans="1:11">
      <c r="A42" s="328" t="s">
        <v>127</v>
      </c>
      <c r="B42" s="329"/>
      <c r="C42" s="329"/>
      <c r="D42" s="329"/>
      <c r="E42" s="329"/>
      <c r="F42" s="329"/>
      <c r="G42" s="329"/>
      <c r="H42" s="329"/>
      <c r="I42" s="329"/>
      <c r="J42" s="329"/>
      <c r="K42" s="361"/>
    </row>
    <row r="43" ht="15" spans="1:11">
      <c r="A43" s="398" t="s">
        <v>128</v>
      </c>
      <c r="B43" s="399"/>
      <c r="C43" s="399"/>
      <c r="D43" s="399"/>
      <c r="E43" s="399"/>
      <c r="F43" s="399"/>
      <c r="G43" s="399"/>
      <c r="H43" s="399"/>
      <c r="I43" s="399"/>
      <c r="J43" s="399"/>
      <c r="K43" s="441"/>
    </row>
    <row r="44" ht="14.25" spans="1:11">
      <c r="A44" s="405" t="s">
        <v>129</v>
      </c>
      <c r="B44" s="402" t="s">
        <v>94</v>
      </c>
      <c r="C44" s="402" t="s">
        <v>95</v>
      </c>
      <c r="D44" s="402" t="s">
        <v>87</v>
      </c>
      <c r="E44" s="407" t="s">
        <v>130</v>
      </c>
      <c r="F44" s="402" t="s">
        <v>94</v>
      </c>
      <c r="G44" s="402" t="s">
        <v>95</v>
      </c>
      <c r="H44" s="402" t="s">
        <v>87</v>
      </c>
      <c r="I44" s="407" t="s">
        <v>131</v>
      </c>
      <c r="J44" s="402" t="s">
        <v>94</v>
      </c>
      <c r="K44" s="442" t="s">
        <v>95</v>
      </c>
    </row>
    <row r="45" ht="14.25" spans="1:11">
      <c r="A45" s="325" t="s">
        <v>86</v>
      </c>
      <c r="B45" s="154" t="s">
        <v>94</v>
      </c>
      <c r="C45" s="154" t="s">
        <v>95</v>
      </c>
      <c r="D45" s="154" t="s">
        <v>87</v>
      </c>
      <c r="E45" s="326" t="s">
        <v>93</v>
      </c>
      <c r="F45" s="154" t="s">
        <v>94</v>
      </c>
      <c r="G45" s="154" t="s">
        <v>95</v>
      </c>
      <c r="H45" s="154" t="s">
        <v>87</v>
      </c>
      <c r="I45" s="326" t="s">
        <v>104</v>
      </c>
      <c r="J45" s="154" t="s">
        <v>94</v>
      </c>
      <c r="K45" s="155" t="s">
        <v>95</v>
      </c>
    </row>
    <row r="46" ht="15" spans="1:11">
      <c r="A46" s="298" t="s">
        <v>97</v>
      </c>
      <c r="B46" s="299"/>
      <c r="C46" s="299"/>
      <c r="D46" s="299"/>
      <c r="E46" s="299"/>
      <c r="F46" s="299"/>
      <c r="G46" s="299"/>
      <c r="H46" s="299"/>
      <c r="I46" s="299"/>
      <c r="J46" s="299"/>
      <c r="K46" s="352"/>
    </row>
    <row r="47" ht="15" spans="1:11">
      <c r="A47" s="428" t="s">
        <v>132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</row>
    <row r="48" spans="1:11">
      <c r="A48" s="429"/>
      <c r="B48" s="430"/>
      <c r="C48" s="430"/>
      <c r="D48" s="430"/>
      <c r="E48" s="430"/>
      <c r="F48" s="430"/>
      <c r="G48" s="430"/>
      <c r="H48" s="430"/>
      <c r="I48" s="430"/>
      <c r="J48" s="430"/>
      <c r="K48" s="453"/>
    </row>
    <row r="49" spans="1:11">
      <c r="A49" s="431" t="s">
        <v>133</v>
      </c>
      <c r="B49" s="432" t="s">
        <v>134</v>
      </c>
      <c r="C49" s="432"/>
      <c r="D49" s="433" t="s">
        <v>135</v>
      </c>
      <c r="E49" s="434" t="s">
        <v>136</v>
      </c>
      <c r="F49" s="435" t="s">
        <v>137</v>
      </c>
      <c r="G49" s="436">
        <v>45618</v>
      </c>
      <c r="H49" s="437" t="s">
        <v>138</v>
      </c>
      <c r="I49" s="454"/>
      <c r="J49" s="455" t="s">
        <v>139</v>
      </c>
      <c r="K49" s="456"/>
    </row>
    <row r="50" spans="1:11">
      <c r="A50" s="428" t="s">
        <v>140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</row>
    <row r="51" ht="15" spans="1:11">
      <c r="A51" s="438" t="s">
        <v>141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57"/>
    </row>
    <row r="52" ht="15" spans="1:11">
      <c r="A52" s="431" t="s">
        <v>133</v>
      </c>
      <c r="B52" s="432" t="s">
        <v>134</v>
      </c>
      <c r="C52" s="432"/>
      <c r="D52" s="433" t="s">
        <v>135</v>
      </c>
      <c r="E52" s="434" t="s">
        <v>136</v>
      </c>
      <c r="F52" s="435" t="s">
        <v>137</v>
      </c>
      <c r="G52" s="436">
        <v>45618</v>
      </c>
      <c r="H52" s="437" t="s">
        <v>138</v>
      </c>
      <c r="I52" s="454"/>
      <c r="J52" s="455" t="s">
        <v>139</v>
      </c>
      <c r="K52" s="4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5"/>
  <sheetViews>
    <sheetView workbookViewId="0">
      <selection activeCell="O15" sqref="O15"/>
    </sheetView>
  </sheetViews>
  <sheetFormatPr defaultColWidth="9" defaultRowHeight="14.25"/>
  <cols>
    <col min="1" max="1" width="15.625" style="94" customWidth="1"/>
    <col min="2" max="2" width="9" style="94" customWidth="1"/>
    <col min="3" max="4" width="8.5" style="95" customWidth="1"/>
    <col min="5" max="7" width="8.5" style="94" customWidth="1"/>
    <col min="8" max="8" width="6.5" style="94" customWidth="1"/>
    <col min="9" max="9" width="2.75" style="94" customWidth="1"/>
    <col min="10" max="10" width="9.15833333333333" style="94" customWidth="1"/>
    <col min="11" max="11" width="10.75" style="94" customWidth="1"/>
    <col min="12" max="15" width="9.75" style="94" customWidth="1"/>
    <col min="16" max="16" width="9.75" style="369" customWidth="1"/>
    <col min="17" max="254" width="9" style="94"/>
    <col min="255" max="16384" width="9" style="98"/>
  </cols>
  <sheetData>
    <row r="1" s="94" customFormat="1" ht="29" customHeight="1" spans="1:257">
      <c r="A1" s="99" t="s">
        <v>142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34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  <c r="IV1" s="98"/>
      <c r="IW1" s="98"/>
    </row>
    <row r="2" s="94" customFormat="1" ht="20" customHeight="1" spans="1:257">
      <c r="A2" s="102" t="s">
        <v>61</v>
      </c>
      <c r="B2" s="227" t="s">
        <v>62</v>
      </c>
      <c r="C2" s="228"/>
      <c r="D2" s="229"/>
      <c r="E2" s="230" t="s">
        <v>67</v>
      </c>
      <c r="F2" s="231" t="s">
        <v>68</v>
      </c>
      <c r="G2" s="231"/>
      <c r="H2" s="231"/>
      <c r="I2" s="370"/>
      <c r="J2" s="371" t="s">
        <v>57</v>
      </c>
      <c r="K2" s="246" t="s">
        <v>56</v>
      </c>
      <c r="L2" s="246"/>
      <c r="M2" s="246"/>
      <c r="N2" s="246"/>
      <c r="O2" s="372"/>
      <c r="P2" s="373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  <c r="IV2" s="98"/>
      <c r="IW2" s="98"/>
    </row>
    <row r="3" s="94" customFormat="1" spans="1:257">
      <c r="A3" s="107" t="s">
        <v>143</v>
      </c>
      <c r="B3" s="108" t="s">
        <v>144</v>
      </c>
      <c r="C3" s="109"/>
      <c r="D3" s="108"/>
      <c r="E3" s="108"/>
      <c r="F3" s="108"/>
      <c r="G3" s="108"/>
      <c r="H3" s="108"/>
      <c r="I3" s="135"/>
      <c r="J3" s="138"/>
      <c r="K3" s="138"/>
      <c r="L3" s="138"/>
      <c r="M3" s="138"/>
      <c r="N3" s="138"/>
      <c r="O3" s="374"/>
      <c r="P3" s="375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  <c r="IV3" s="98"/>
      <c r="IW3" s="98"/>
    </row>
    <row r="4" s="94" customFormat="1" ht="18" spans="1:257">
      <c r="A4" s="107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145</v>
      </c>
      <c r="I4" s="376"/>
      <c r="J4" s="377"/>
      <c r="K4" s="378"/>
      <c r="L4" s="379" t="s">
        <v>146</v>
      </c>
      <c r="M4" s="379" t="s">
        <v>147</v>
      </c>
      <c r="N4" s="378"/>
      <c r="O4" s="378"/>
      <c r="P4" s="380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  <c r="IV4" s="98"/>
      <c r="IW4" s="98"/>
    </row>
    <row r="5" s="94" customFormat="1" ht="16.5" spans="1:257">
      <c r="A5" s="107"/>
      <c r="B5" s="113" t="s">
        <v>148</v>
      </c>
      <c r="C5" s="114" t="s">
        <v>149</v>
      </c>
      <c r="D5" s="114" t="s">
        <v>150</v>
      </c>
      <c r="E5" s="114" t="s">
        <v>151</v>
      </c>
      <c r="F5" s="114" t="s">
        <v>152</v>
      </c>
      <c r="G5" s="114" t="s">
        <v>153</v>
      </c>
      <c r="H5" s="112"/>
      <c r="I5" s="376"/>
      <c r="J5" s="139"/>
      <c r="K5" s="381" t="s">
        <v>116</v>
      </c>
      <c r="L5" s="377" t="s">
        <v>154</v>
      </c>
      <c r="M5" s="377" t="s">
        <v>154</v>
      </c>
      <c r="N5" s="382"/>
      <c r="O5" s="381"/>
      <c r="P5" s="383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  <c r="IV5" s="98"/>
      <c r="IW5" s="98"/>
    </row>
    <row r="6" s="94" customFormat="1" ht="20" customHeight="1" spans="1:257">
      <c r="A6" s="115" t="s">
        <v>155</v>
      </c>
      <c r="B6" s="116">
        <f t="shared" ref="B6:B12" si="0">C6-1</f>
        <v>65</v>
      </c>
      <c r="C6" s="115">
        <f>D6-2</f>
        <v>66</v>
      </c>
      <c r="D6" s="111">
        <v>68</v>
      </c>
      <c r="E6" s="115">
        <f>D6+2</f>
        <v>70</v>
      </c>
      <c r="F6" s="115">
        <f>E6+2</f>
        <v>72</v>
      </c>
      <c r="G6" s="115">
        <f>F6+1</f>
        <v>73</v>
      </c>
      <c r="H6" s="117" t="s">
        <v>156</v>
      </c>
      <c r="I6" s="376"/>
      <c r="J6" s="139"/>
      <c r="K6" s="139"/>
      <c r="L6" s="384" t="s">
        <v>157</v>
      </c>
      <c r="M6" s="384" t="s">
        <v>158</v>
      </c>
      <c r="N6" s="139"/>
      <c r="O6" s="139"/>
      <c r="P6" s="385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  <c r="IV6" s="98"/>
      <c r="IW6" s="98"/>
    </row>
    <row r="7" s="94" customFormat="1" ht="20" customHeight="1" spans="1:257">
      <c r="A7" s="115" t="s">
        <v>159</v>
      </c>
      <c r="B7" s="116">
        <f t="shared" si="0"/>
        <v>63</v>
      </c>
      <c r="C7" s="115">
        <f>D7-2</f>
        <v>64</v>
      </c>
      <c r="D7" s="111">
        <v>66</v>
      </c>
      <c r="E7" s="115">
        <f>D7+2</f>
        <v>68</v>
      </c>
      <c r="F7" s="115">
        <f>E7+2</f>
        <v>70</v>
      </c>
      <c r="G7" s="115">
        <f>F7+1</f>
        <v>71</v>
      </c>
      <c r="H7" s="117" t="s">
        <v>156</v>
      </c>
      <c r="I7" s="376"/>
      <c r="J7" s="139"/>
      <c r="K7" s="139"/>
      <c r="L7" s="139" t="s">
        <v>158</v>
      </c>
      <c r="M7" s="384" t="s">
        <v>158</v>
      </c>
      <c r="N7" s="139"/>
      <c r="O7" s="139"/>
      <c r="P7" s="385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  <c r="IV7" s="98"/>
      <c r="IW7" s="98"/>
    </row>
    <row r="8" s="94" customFormat="1" ht="20" customHeight="1" spans="1:257">
      <c r="A8" s="115" t="s">
        <v>160</v>
      </c>
      <c r="B8" s="116">
        <f>C8-4</f>
        <v>106</v>
      </c>
      <c r="C8" s="115">
        <f>D8-4</f>
        <v>110</v>
      </c>
      <c r="D8" s="111">
        <v>114</v>
      </c>
      <c r="E8" s="115">
        <f>D8+4</f>
        <v>118</v>
      </c>
      <c r="F8" s="115">
        <f>E8+4</f>
        <v>122</v>
      </c>
      <c r="G8" s="115">
        <f>F8+6</f>
        <v>128</v>
      </c>
      <c r="H8" s="117" t="s">
        <v>156</v>
      </c>
      <c r="I8" s="376"/>
      <c r="J8" s="139"/>
      <c r="K8" s="139"/>
      <c r="L8" s="139" t="s">
        <v>161</v>
      </c>
      <c r="M8" s="384" t="s">
        <v>161</v>
      </c>
      <c r="N8" s="139"/>
      <c r="O8" s="139"/>
      <c r="P8" s="385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  <c r="IV8" s="98"/>
      <c r="IW8" s="98"/>
    </row>
    <row r="9" s="94" customFormat="1" ht="20" customHeight="1" spans="1:257">
      <c r="A9" s="115" t="s">
        <v>162</v>
      </c>
      <c r="B9" s="116">
        <f>C9-4</f>
        <v>100</v>
      </c>
      <c r="C9" s="115">
        <f>D9-4</f>
        <v>104</v>
      </c>
      <c r="D9" s="111">
        <v>108</v>
      </c>
      <c r="E9" s="115">
        <f>D9+4</f>
        <v>112</v>
      </c>
      <c r="F9" s="115">
        <f>E9+5</f>
        <v>117</v>
      </c>
      <c r="G9" s="115">
        <f>F9+6</f>
        <v>123</v>
      </c>
      <c r="H9" s="117" t="s">
        <v>163</v>
      </c>
      <c r="I9" s="376"/>
      <c r="J9" s="139"/>
      <c r="K9" s="139"/>
      <c r="L9" s="139" t="s">
        <v>161</v>
      </c>
      <c r="M9" s="384" t="s">
        <v>161</v>
      </c>
      <c r="N9" s="139"/>
      <c r="O9" s="139"/>
      <c r="P9" s="385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  <c r="IV9" s="98"/>
      <c r="IW9" s="98"/>
    </row>
    <row r="10" s="94" customFormat="1" ht="20" customHeight="1" spans="1:257">
      <c r="A10" s="115" t="s">
        <v>164</v>
      </c>
      <c r="B10" s="116">
        <f>C10-1.2</f>
        <v>43.4</v>
      </c>
      <c r="C10" s="115">
        <f>D10-1.2</f>
        <v>44.6</v>
      </c>
      <c r="D10" s="111">
        <v>45.8</v>
      </c>
      <c r="E10" s="115">
        <f>D10+1.2</f>
        <v>47</v>
      </c>
      <c r="F10" s="115">
        <f>E10+1.2</f>
        <v>48.2</v>
      </c>
      <c r="G10" s="115">
        <f>F10+1.4</f>
        <v>49.6</v>
      </c>
      <c r="H10" s="117" t="s">
        <v>163</v>
      </c>
      <c r="I10" s="376"/>
      <c r="J10" s="139"/>
      <c r="K10" s="139"/>
      <c r="L10" s="139" t="s">
        <v>158</v>
      </c>
      <c r="M10" s="139" t="s">
        <v>165</v>
      </c>
      <c r="N10" s="139"/>
      <c r="O10" s="139"/>
      <c r="P10" s="385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  <c r="IV10" s="98"/>
      <c r="IW10" s="98"/>
    </row>
    <row r="11" s="94" customFormat="1" ht="20" customHeight="1" spans="1:257">
      <c r="A11" s="115" t="s">
        <v>166</v>
      </c>
      <c r="B11" s="116">
        <f t="shared" si="0"/>
        <v>48</v>
      </c>
      <c r="C11" s="115">
        <f t="shared" ref="C11:C14" si="1">D11-1</f>
        <v>49</v>
      </c>
      <c r="D11" s="111">
        <v>50</v>
      </c>
      <c r="E11" s="115">
        <f>D11+1</f>
        <v>51</v>
      </c>
      <c r="F11" s="115">
        <f>E11+1</f>
        <v>52</v>
      </c>
      <c r="G11" s="115">
        <f>F11+1.5</f>
        <v>53.5</v>
      </c>
      <c r="H11" s="117" t="s">
        <v>167</v>
      </c>
      <c r="I11" s="376"/>
      <c r="J11" s="139"/>
      <c r="K11" s="139"/>
      <c r="L11" s="139" t="s">
        <v>158</v>
      </c>
      <c r="M11" s="139" t="s">
        <v>161</v>
      </c>
      <c r="N11" s="139"/>
      <c r="O11" s="139"/>
      <c r="P11" s="385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  <c r="IV11" s="98"/>
      <c r="IW11" s="98"/>
    </row>
    <row r="12" s="94" customFormat="1" ht="20" customHeight="1" spans="1:257">
      <c r="A12" s="115" t="s">
        <v>168</v>
      </c>
      <c r="B12" s="116">
        <f t="shared" si="0"/>
        <v>50</v>
      </c>
      <c r="C12" s="115">
        <f t="shared" si="1"/>
        <v>51</v>
      </c>
      <c r="D12" s="111">
        <v>52</v>
      </c>
      <c r="E12" s="115">
        <f>D12+1</f>
        <v>53</v>
      </c>
      <c r="F12" s="115">
        <f>E12+1</f>
        <v>54</v>
      </c>
      <c r="G12" s="115">
        <f>F12+1.5</f>
        <v>55.5</v>
      </c>
      <c r="H12" s="117" t="s">
        <v>163</v>
      </c>
      <c r="I12" s="376"/>
      <c r="J12" s="139"/>
      <c r="K12" s="139"/>
      <c r="L12" s="139" t="s">
        <v>158</v>
      </c>
      <c r="M12" s="139" t="s">
        <v>158</v>
      </c>
      <c r="N12" s="139"/>
      <c r="O12" s="139"/>
      <c r="P12" s="385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  <c r="IV12" s="98"/>
      <c r="IW12" s="98"/>
    </row>
    <row r="13" s="94" customFormat="1" ht="20" customHeight="1" spans="1:257">
      <c r="A13" s="115" t="s">
        <v>169</v>
      </c>
      <c r="B13" s="116">
        <f>C13</f>
        <v>7</v>
      </c>
      <c r="C13" s="115">
        <f>D13</f>
        <v>7</v>
      </c>
      <c r="D13" s="111">
        <v>7</v>
      </c>
      <c r="E13" s="115">
        <f t="shared" ref="E13:G13" si="2">D13</f>
        <v>7</v>
      </c>
      <c r="F13" s="115">
        <f t="shared" si="2"/>
        <v>7</v>
      </c>
      <c r="G13" s="115">
        <f t="shared" si="2"/>
        <v>7</v>
      </c>
      <c r="H13" s="117">
        <v>0</v>
      </c>
      <c r="I13" s="376"/>
      <c r="J13" s="139"/>
      <c r="K13" s="139"/>
      <c r="L13" s="139" t="s">
        <v>158</v>
      </c>
      <c r="M13" s="139" t="s">
        <v>161</v>
      </c>
      <c r="N13" s="139"/>
      <c r="O13" s="139"/>
      <c r="P13" s="385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</row>
    <row r="14" s="94" customFormat="1" ht="20" customHeight="1" spans="1:257">
      <c r="A14" s="115" t="s">
        <v>170</v>
      </c>
      <c r="B14" s="116">
        <f>C14</f>
        <v>15.5</v>
      </c>
      <c r="C14" s="116">
        <f>D14-1</f>
        <v>15.5</v>
      </c>
      <c r="D14" s="118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19"/>
      <c r="I14" s="376"/>
      <c r="J14" s="139"/>
      <c r="K14" s="139"/>
      <c r="L14" s="139" t="s">
        <v>158</v>
      </c>
      <c r="M14" s="139" t="s">
        <v>171</v>
      </c>
      <c r="N14" s="139"/>
      <c r="O14" s="139"/>
      <c r="P14" s="385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</row>
    <row r="15" s="94" customFormat="1" ht="20" customHeight="1" spans="1:257">
      <c r="A15" s="115" t="s">
        <v>172</v>
      </c>
      <c r="B15" s="120">
        <v>64.5</v>
      </c>
      <c r="C15" s="120">
        <v>65.5</v>
      </c>
      <c r="D15" s="121">
        <v>67.5</v>
      </c>
      <c r="E15" s="120">
        <v>69.5</v>
      </c>
      <c r="F15" s="120">
        <v>71.5</v>
      </c>
      <c r="G15" s="120">
        <v>72.5</v>
      </c>
      <c r="H15" s="119"/>
      <c r="I15" s="376"/>
      <c r="J15" s="139"/>
      <c r="K15" s="139"/>
      <c r="L15" s="139"/>
      <c r="M15" s="139"/>
      <c r="N15" s="139"/>
      <c r="O15" s="139"/>
      <c r="P15" s="385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  <c r="IV15" s="98"/>
      <c r="IW15" s="98"/>
    </row>
    <row r="16" s="94" customFormat="1" ht="20" customHeight="1" spans="1:257">
      <c r="A16" s="115" t="s">
        <v>173</v>
      </c>
      <c r="B16" s="115">
        <v>18</v>
      </c>
      <c r="C16" s="115">
        <v>18</v>
      </c>
      <c r="D16" s="115">
        <v>19</v>
      </c>
      <c r="E16" s="115">
        <v>19</v>
      </c>
      <c r="F16" s="115">
        <v>20.5</v>
      </c>
      <c r="G16" s="115">
        <v>20.5</v>
      </c>
      <c r="H16" s="119"/>
      <c r="I16" s="376"/>
      <c r="J16" s="139"/>
      <c r="K16" s="139"/>
      <c r="L16" s="139"/>
      <c r="M16" s="139"/>
      <c r="N16" s="139"/>
      <c r="O16" s="139"/>
      <c r="P16" s="385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</row>
    <row r="17" s="94" customFormat="1" ht="20" customHeight="1" spans="1:257">
      <c r="A17" s="122"/>
      <c r="B17" s="123"/>
      <c r="C17" s="124"/>
      <c r="D17" s="124"/>
      <c r="E17" s="125"/>
      <c r="F17" s="124"/>
      <c r="G17" s="124"/>
      <c r="H17" s="124"/>
      <c r="I17" s="376"/>
      <c r="J17" s="386"/>
      <c r="K17" s="386"/>
      <c r="L17" s="386"/>
      <c r="M17" s="386"/>
      <c r="N17" s="386"/>
      <c r="O17" s="386"/>
      <c r="P17" s="387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  <c r="IV17" s="98"/>
      <c r="IW17" s="98"/>
    </row>
    <row r="18" s="94" customFormat="1" ht="20" customHeight="1" spans="1:257">
      <c r="A18" s="126"/>
      <c r="B18" s="127"/>
      <c r="C18" s="128"/>
      <c r="D18" s="128"/>
      <c r="E18" s="125"/>
      <c r="F18" s="128"/>
      <c r="G18" s="128"/>
      <c r="H18" s="128"/>
      <c r="I18" s="376"/>
      <c r="J18" s="388"/>
      <c r="K18" s="388"/>
      <c r="L18" s="388"/>
      <c r="M18" s="388"/>
      <c r="N18" s="388"/>
      <c r="O18" s="388"/>
      <c r="P18" s="387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  <c r="IV18" s="98"/>
      <c r="IW18" s="98"/>
    </row>
    <row r="19" s="94" customFormat="1" ht="20" customHeight="1" spans="1:257">
      <c r="A19" s="129"/>
      <c r="B19" s="236"/>
      <c r="C19" s="236"/>
      <c r="D19" s="236"/>
      <c r="E19" s="237"/>
      <c r="F19" s="236"/>
      <c r="G19" s="236"/>
      <c r="H19" s="236"/>
      <c r="I19" s="389"/>
      <c r="J19" s="390"/>
      <c r="K19" s="390"/>
      <c r="L19" s="391"/>
      <c r="M19" s="390"/>
      <c r="N19" s="390"/>
      <c r="O19" s="391"/>
      <c r="P19" s="392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  <c r="IV19" s="98"/>
      <c r="IW19" s="98"/>
    </row>
    <row r="20" s="94" customFormat="1" ht="17.25" spans="1:257">
      <c r="A20" s="240"/>
      <c r="B20" s="240"/>
      <c r="C20" s="241"/>
      <c r="D20" s="241"/>
      <c r="E20" s="242"/>
      <c r="F20" s="241"/>
      <c r="G20" s="241"/>
      <c r="H20" s="241"/>
      <c r="P20" s="134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  <c r="IV20" s="98"/>
      <c r="IW20" s="98"/>
    </row>
    <row r="21" s="94" customFormat="1" spans="1:257">
      <c r="A21" s="132" t="s">
        <v>174</v>
      </c>
      <c r="B21" s="132"/>
      <c r="C21" s="133"/>
      <c r="D21" s="133"/>
      <c r="P21" s="134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  <c r="IV21" s="98"/>
      <c r="IW21" s="98"/>
    </row>
    <row r="22" s="94" customFormat="1" spans="3:257">
      <c r="C22" s="95"/>
      <c r="D22" s="95"/>
      <c r="J22" s="142" t="s">
        <v>175</v>
      </c>
      <c r="K22" s="262">
        <v>45618</v>
      </c>
      <c r="L22" s="142" t="s">
        <v>176</v>
      </c>
      <c r="M22" s="142" t="s">
        <v>136</v>
      </c>
      <c r="N22" s="142" t="s">
        <v>177</v>
      </c>
      <c r="O22" s="94" t="s">
        <v>139</v>
      </c>
      <c r="P22" s="134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  <c r="IW22" s="98"/>
    </row>
    <row r="23" s="98" customFormat="1" spans="1:254">
      <c r="A23" s="94"/>
      <c r="B23" s="94"/>
      <c r="C23" s="95"/>
      <c r="D23" s="95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369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</row>
    <row r="24" s="98" customFormat="1" spans="1:254">
      <c r="A24" s="94"/>
      <c r="B24" s="94"/>
      <c r="C24" s="95"/>
      <c r="D24" s="95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369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</row>
    <row r="25" s="98" customFormat="1" spans="1:254">
      <c r="A25" s="94"/>
      <c r="B25" s="94"/>
      <c r="C25" s="95"/>
      <c r="D25" s="95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369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A17" sqref="A17:K17"/>
    </sheetView>
  </sheetViews>
  <sheetFormatPr defaultColWidth="10" defaultRowHeight="16.5" customHeight="1"/>
  <cols>
    <col min="1" max="1" width="10.875" style="273" customWidth="1"/>
    <col min="2" max="16384" width="10" style="273"/>
  </cols>
  <sheetData>
    <row r="1" ht="22.5" customHeight="1" spans="1:11">
      <c r="A1" s="148" t="s">
        <v>178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7.25" customHeight="1" spans="1:11">
      <c r="A2" s="274" t="s">
        <v>53</v>
      </c>
      <c r="B2" s="275"/>
      <c r="C2" s="275"/>
      <c r="D2" s="276" t="s">
        <v>55</v>
      </c>
      <c r="E2" s="276"/>
      <c r="F2" s="275" t="s">
        <v>56</v>
      </c>
      <c r="G2" s="275"/>
      <c r="H2" s="277" t="s">
        <v>57</v>
      </c>
      <c r="I2" s="348" t="s">
        <v>56</v>
      </c>
      <c r="J2" s="348"/>
      <c r="K2" s="349"/>
    </row>
    <row r="3" customHeight="1" spans="1:11">
      <c r="A3" s="278" t="s">
        <v>58</v>
      </c>
      <c r="B3" s="279"/>
      <c r="C3" s="280"/>
      <c r="D3" s="281" t="s">
        <v>59</v>
      </c>
      <c r="E3" s="282"/>
      <c r="F3" s="282"/>
      <c r="G3" s="283"/>
      <c r="H3" s="281" t="s">
        <v>60</v>
      </c>
      <c r="I3" s="282"/>
      <c r="J3" s="282"/>
      <c r="K3" s="283"/>
    </row>
    <row r="4" customHeight="1" spans="1:11">
      <c r="A4" s="284" t="s">
        <v>61</v>
      </c>
      <c r="B4" s="154" t="s">
        <v>62</v>
      </c>
      <c r="C4" s="155"/>
      <c r="D4" s="284" t="s">
        <v>63</v>
      </c>
      <c r="E4" s="285"/>
      <c r="F4" s="286"/>
      <c r="G4" s="287"/>
      <c r="H4" s="284" t="s">
        <v>64</v>
      </c>
      <c r="I4" s="285"/>
      <c r="J4" s="154" t="s">
        <v>65</v>
      </c>
      <c r="K4" s="155" t="s">
        <v>66</v>
      </c>
    </row>
    <row r="5" customHeight="1" spans="1:11">
      <c r="A5" s="288" t="s">
        <v>67</v>
      </c>
      <c r="B5" s="154" t="s">
        <v>68</v>
      </c>
      <c r="C5" s="155"/>
      <c r="D5" s="284" t="s">
        <v>69</v>
      </c>
      <c r="E5" s="285"/>
      <c r="F5" s="286"/>
      <c r="G5" s="287"/>
      <c r="H5" s="284" t="s">
        <v>70</v>
      </c>
      <c r="I5" s="285"/>
      <c r="J5" s="154" t="s">
        <v>65</v>
      </c>
      <c r="K5" s="155" t="s">
        <v>66</v>
      </c>
    </row>
    <row r="6" customHeight="1" spans="1:11">
      <c r="A6" s="284" t="s">
        <v>71</v>
      </c>
      <c r="B6" s="289" t="s">
        <v>179</v>
      </c>
      <c r="C6" s="290">
        <v>6</v>
      </c>
      <c r="D6" s="288" t="s">
        <v>73</v>
      </c>
      <c r="E6" s="291"/>
      <c r="F6" s="286"/>
      <c r="G6" s="287"/>
      <c r="H6" s="284" t="s">
        <v>74</v>
      </c>
      <c r="I6" s="285"/>
      <c r="J6" s="154" t="s">
        <v>65</v>
      </c>
      <c r="K6" s="155" t="s">
        <v>66</v>
      </c>
    </row>
    <row r="7" customHeight="1" spans="1:11">
      <c r="A7" s="284" t="s">
        <v>75</v>
      </c>
      <c r="B7" s="292">
        <v>2400</v>
      </c>
      <c r="C7" s="293"/>
      <c r="D7" s="288" t="s">
        <v>76</v>
      </c>
      <c r="E7" s="294"/>
      <c r="F7" s="286"/>
      <c r="G7" s="287"/>
      <c r="H7" s="284" t="s">
        <v>77</v>
      </c>
      <c r="I7" s="285"/>
      <c r="J7" s="154" t="s">
        <v>65</v>
      </c>
      <c r="K7" s="155" t="s">
        <v>66</v>
      </c>
    </row>
    <row r="8" customHeight="1" spans="1:16">
      <c r="A8" s="295" t="s">
        <v>78</v>
      </c>
      <c r="B8" s="296"/>
      <c r="C8" s="297"/>
      <c r="D8" s="298" t="s">
        <v>79</v>
      </c>
      <c r="E8" s="299"/>
      <c r="F8" s="300"/>
      <c r="G8" s="301"/>
      <c r="H8" s="298" t="s">
        <v>80</v>
      </c>
      <c r="I8" s="299"/>
      <c r="J8" s="318" t="s">
        <v>65</v>
      </c>
      <c r="K8" s="350" t="s">
        <v>66</v>
      </c>
      <c r="P8" s="207" t="s">
        <v>180</v>
      </c>
    </row>
    <row r="9" customHeight="1" spans="1:11">
      <c r="A9" s="302" t="s">
        <v>181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</row>
    <row r="10" customHeight="1" spans="1:11">
      <c r="A10" s="303" t="s">
        <v>83</v>
      </c>
      <c r="B10" s="304" t="s">
        <v>84</v>
      </c>
      <c r="C10" s="305" t="s">
        <v>85</v>
      </c>
      <c r="D10" s="306"/>
      <c r="E10" s="307" t="s">
        <v>88</v>
      </c>
      <c r="F10" s="304" t="s">
        <v>84</v>
      </c>
      <c r="G10" s="305" t="s">
        <v>85</v>
      </c>
      <c r="H10" s="304"/>
      <c r="I10" s="307" t="s">
        <v>86</v>
      </c>
      <c r="J10" s="304" t="s">
        <v>84</v>
      </c>
      <c r="K10" s="351" t="s">
        <v>85</v>
      </c>
    </row>
    <row r="11" customHeight="1" spans="1:11">
      <c r="A11" s="288" t="s">
        <v>89</v>
      </c>
      <c r="B11" s="308" t="s">
        <v>84</v>
      </c>
      <c r="C11" s="154" t="s">
        <v>85</v>
      </c>
      <c r="D11" s="294"/>
      <c r="E11" s="291" t="s">
        <v>91</v>
      </c>
      <c r="F11" s="308" t="s">
        <v>84</v>
      </c>
      <c r="G11" s="154" t="s">
        <v>85</v>
      </c>
      <c r="H11" s="308"/>
      <c r="I11" s="291" t="s">
        <v>96</v>
      </c>
      <c r="J11" s="308" t="s">
        <v>84</v>
      </c>
      <c r="K11" s="155" t="s">
        <v>85</v>
      </c>
    </row>
    <row r="12" customHeight="1" spans="1:11">
      <c r="A12" s="298" t="s">
        <v>122</v>
      </c>
      <c r="B12" s="299"/>
      <c r="C12" s="299"/>
      <c r="D12" s="299"/>
      <c r="E12" s="299"/>
      <c r="F12" s="299"/>
      <c r="G12" s="299"/>
      <c r="H12" s="299"/>
      <c r="I12" s="299"/>
      <c r="J12" s="299"/>
      <c r="K12" s="352"/>
    </row>
    <row r="13" customHeight="1" spans="1:11">
      <c r="A13" s="309" t="s">
        <v>182</v>
      </c>
      <c r="B13" s="309"/>
      <c r="C13" s="309"/>
      <c r="D13" s="309"/>
      <c r="E13" s="309"/>
      <c r="F13" s="309"/>
      <c r="G13" s="309"/>
      <c r="H13" s="309"/>
      <c r="I13" s="309"/>
      <c r="J13" s="309"/>
      <c r="K13" s="309"/>
    </row>
    <row r="14" customHeight="1" spans="1:11">
      <c r="A14" s="310" t="s">
        <v>183</v>
      </c>
      <c r="B14" s="311"/>
      <c r="C14" s="311"/>
      <c r="D14" s="311"/>
      <c r="E14" s="311"/>
      <c r="F14" s="311"/>
      <c r="G14" s="311"/>
      <c r="H14" s="312"/>
      <c r="I14" s="353"/>
      <c r="J14" s="353"/>
      <c r="K14" s="354"/>
    </row>
    <row r="15" customHeight="1" spans="1:11">
      <c r="A15" s="313"/>
      <c r="B15" s="314"/>
      <c r="C15" s="314"/>
      <c r="D15" s="315"/>
      <c r="E15" s="316"/>
      <c r="F15" s="314"/>
      <c r="G15" s="314"/>
      <c r="H15" s="315"/>
      <c r="I15" s="355"/>
      <c r="J15" s="356"/>
      <c r="K15" s="357"/>
    </row>
    <row r="16" customHeight="1" spans="1:11">
      <c r="A16" s="317"/>
      <c r="B16" s="318"/>
      <c r="C16" s="318"/>
      <c r="D16" s="318"/>
      <c r="E16" s="318"/>
      <c r="F16" s="318"/>
      <c r="G16" s="318"/>
      <c r="H16" s="318"/>
      <c r="I16" s="318"/>
      <c r="J16" s="318"/>
      <c r="K16" s="350"/>
    </row>
    <row r="17" customHeight="1" spans="1:11">
      <c r="A17" s="309" t="s">
        <v>184</v>
      </c>
      <c r="B17" s="309"/>
      <c r="C17" s="309"/>
      <c r="D17" s="309"/>
      <c r="E17" s="309"/>
      <c r="F17" s="309"/>
      <c r="G17" s="309"/>
      <c r="H17" s="309"/>
      <c r="I17" s="309"/>
      <c r="J17" s="309"/>
      <c r="K17" s="309"/>
    </row>
    <row r="18" customHeight="1" spans="1:11">
      <c r="A18" s="319"/>
      <c r="B18" s="320"/>
      <c r="C18" s="320"/>
      <c r="D18" s="320"/>
      <c r="E18" s="320"/>
      <c r="F18" s="320"/>
      <c r="G18" s="320"/>
      <c r="H18" s="320"/>
      <c r="I18" s="353"/>
      <c r="J18" s="353"/>
      <c r="K18" s="354"/>
    </row>
    <row r="19" customHeight="1" spans="1:11">
      <c r="A19" s="313"/>
      <c r="B19" s="314"/>
      <c r="C19" s="314"/>
      <c r="D19" s="315"/>
      <c r="E19" s="316"/>
      <c r="F19" s="314"/>
      <c r="G19" s="314"/>
      <c r="H19" s="315"/>
      <c r="I19" s="355"/>
      <c r="J19" s="356"/>
      <c r="K19" s="357"/>
    </row>
    <row r="20" customHeight="1" spans="1:11">
      <c r="A20" s="317"/>
      <c r="B20" s="318"/>
      <c r="C20" s="318"/>
      <c r="D20" s="318"/>
      <c r="E20" s="318"/>
      <c r="F20" s="318"/>
      <c r="G20" s="318"/>
      <c r="H20" s="318"/>
      <c r="I20" s="318"/>
      <c r="J20" s="318"/>
      <c r="K20" s="350"/>
    </row>
    <row r="21" customHeight="1" spans="1:11">
      <c r="A21" s="321" t="s">
        <v>119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1"/>
    </row>
    <row r="22" customHeight="1" spans="1:11">
      <c r="A22" s="149" t="s">
        <v>120</v>
      </c>
      <c r="B22" s="183"/>
      <c r="C22" s="183"/>
      <c r="D22" s="183"/>
      <c r="E22" s="183"/>
      <c r="F22" s="183"/>
      <c r="G22" s="183"/>
      <c r="H22" s="183"/>
      <c r="I22" s="183"/>
      <c r="J22" s="183"/>
      <c r="K22" s="211"/>
    </row>
    <row r="23" customHeight="1" spans="1:11">
      <c r="A23" s="162" t="s">
        <v>121</v>
      </c>
      <c r="B23" s="163"/>
      <c r="C23" s="154" t="s">
        <v>65</v>
      </c>
      <c r="D23" s="154" t="s">
        <v>66</v>
      </c>
      <c r="E23" s="161"/>
      <c r="F23" s="161"/>
      <c r="G23" s="161"/>
      <c r="H23" s="161"/>
      <c r="I23" s="161"/>
      <c r="J23" s="161"/>
      <c r="K23" s="204"/>
    </row>
    <row r="24" customHeight="1" spans="1:11">
      <c r="A24" s="322" t="s">
        <v>185</v>
      </c>
      <c r="B24" s="157"/>
      <c r="C24" s="157"/>
      <c r="D24" s="157"/>
      <c r="E24" s="157"/>
      <c r="F24" s="157"/>
      <c r="G24" s="157"/>
      <c r="H24" s="157"/>
      <c r="I24" s="157"/>
      <c r="J24" s="157"/>
      <c r="K24" s="358"/>
    </row>
    <row r="25" customHeight="1" spans="1:11">
      <c r="A25" s="323"/>
      <c r="B25" s="324"/>
      <c r="C25" s="324"/>
      <c r="D25" s="324"/>
      <c r="E25" s="324"/>
      <c r="F25" s="324"/>
      <c r="G25" s="324"/>
      <c r="H25" s="324"/>
      <c r="I25" s="324"/>
      <c r="J25" s="324"/>
      <c r="K25" s="359"/>
    </row>
    <row r="26" customHeight="1" spans="1:11">
      <c r="A26" s="302" t="s">
        <v>128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</row>
    <row r="27" customHeight="1" spans="1:11">
      <c r="A27" s="278" t="s">
        <v>129</v>
      </c>
      <c r="B27" s="305" t="s">
        <v>94</v>
      </c>
      <c r="C27" s="305" t="s">
        <v>95</v>
      </c>
      <c r="D27" s="305" t="s">
        <v>87</v>
      </c>
      <c r="E27" s="279" t="s">
        <v>130</v>
      </c>
      <c r="F27" s="305" t="s">
        <v>94</v>
      </c>
      <c r="G27" s="305" t="s">
        <v>95</v>
      </c>
      <c r="H27" s="305" t="s">
        <v>87</v>
      </c>
      <c r="I27" s="279" t="s">
        <v>131</v>
      </c>
      <c r="J27" s="305" t="s">
        <v>94</v>
      </c>
      <c r="K27" s="351" t="s">
        <v>95</v>
      </c>
    </row>
    <row r="28" customHeight="1" spans="1:11">
      <c r="A28" s="325" t="s">
        <v>86</v>
      </c>
      <c r="B28" s="154" t="s">
        <v>94</v>
      </c>
      <c r="C28" s="154" t="s">
        <v>95</v>
      </c>
      <c r="D28" s="154" t="s">
        <v>87</v>
      </c>
      <c r="E28" s="326" t="s">
        <v>93</v>
      </c>
      <c r="F28" s="154" t="s">
        <v>94</v>
      </c>
      <c r="G28" s="154" t="s">
        <v>95</v>
      </c>
      <c r="H28" s="154" t="s">
        <v>87</v>
      </c>
      <c r="I28" s="326" t="s">
        <v>104</v>
      </c>
      <c r="J28" s="154" t="s">
        <v>94</v>
      </c>
      <c r="K28" s="155" t="s">
        <v>95</v>
      </c>
    </row>
    <row r="29" customHeight="1" spans="1:11">
      <c r="A29" s="284" t="s">
        <v>97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60"/>
    </row>
    <row r="30" customHeight="1" spans="1:11">
      <c r="A30" s="328"/>
      <c r="B30" s="329"/>
      <c r="C30" s="329"/>
      <c r="D30" s="329"/>
      <c r="E30" s="329"/>
      <c r="F30" s="329"/>
      <c r="G30" s="329"/>
      <c r="H30" s="329"/>
      <c r="I30" s="329"/>
      <c r="J30" s="329"/>
      <c r="K30" s="361"/>
    </row>
    <row r="31" customHeight="1" spans="1:11">
      <c r="A31" s="330" t="s">
        <v>186</v>
      </c>
      <c r="B31" s="330"/>
      <c r="C31" s="330"/>
      <c r="D31" s="330"/>
      <c r="E31" s="330"/>
      <c r="F31" s="330"/>
      <c r="G31" s="330"/>
      <c r="H31" s="330"/>
      <c r="I31" s="330"/>
      <c r="J31" s="330"/>
      <c r="K31" s="330"/>
    </row>
    <row r="32" ht="21" customHeight="1" spans="1:11">
      <c r="A32" s="331"/>
      <c r="B32" s="332"/>
      <c r="C32" s="332"/>
      <c r="D32" s="332"/>
      <c r="E32" s="332"/>
      <c r="F32" s="332"/>
      <c r="G32" s="332"/>
      <c r="H32" s="332"/>
      <c r="I32" s="332"/>
      <c r="J32" s="332"/>
      <c r="K32" s="362"/>
    </row>
    <row r="33" ht="21" customHeight="1" spans="1:11">
      <c r="A33" s="333"/>
      <c r="B33" s="334"/>
      <c r="C33" s="334"/>
      <c r="D33" s="334"/>
      <c r="E33" s="334"/>
      <c r="F33" s="334"/>
      <c r="G33" s="334"/>
      <c r="H33" s="334"/>
      <c r="I33" s="334"/>
      <c r="J33" s="334"/>
      <c r="K33" s="363"/>
    </row>
    <row r="34" ht="21" customHeight="1" spans="1:11">
      <c r="A34" s="333"/>
      <c r="B34" s="334"/>
      <c r="C34" s="334"/>
      <c r="D34" s="334"/>
      <c r="E34" s="334"/>
      <c r="F34" s="334"/>
      <c r="G34" s="334"/>
      <c r="H34" s="334"/>
      <c r="I34" s="334"/>
      <c r="J34" s="334"/>
      <c r="K34" s="363"/>
    </row>
    <row r="35" ht="21" customHeight="1" spans="1:11">
      <c r="A35" s="333"/>
      <c r="B35" s="334"/>
      <c r="C35" s="334"/>
      <c r="D35" s="334"/>
      <c r="E35" s="334"/>
      <c r="F35" s="334"/>
      <c r="G35" s="334"/>
      <c r="H35" s="334"/>
      <c r="I35" s="334"/>
      <c r="J35" s="334"/>
      <c r="K35" s="363"/>
    </row>
    <row r="36" ht="21" customHeight="1" spans="1:11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63"/>
    </row>
    <row r="37" ht="21" customHeight="1" spans="1:11">
      <c r="A37" s="333"/>
      <c r="B37" s="334"/>
      <c r="C37" s="334"/>
      <c r="D37" s="334"/>
      <c r="E37" s="334"/>
      <c r="F37" s="334"/>
      <c r="G37" s="334"/>
      <c r="H37" s="334"/>
      <c r="I37" s="334"/>
      <c r="J37" s="334"/>
      <c r="K37" s="363"/>
    </row>
    <row r="38" ht="21" customHeight="1" spans="1:11">
      <c r="A38" s="333"/>
      <c r="B38" s="334"/>
      <c r="C38" s="334"/>
      <c r="D38" s="334"/>
      <c r="E38" s="334"/>
      <c r="F38" s="334"/>
      <c r="G38" s="334"/>
      <c r="H38" s="334"/>
      <c r="I38" s="334"/>
      <c r="J38" s="334"/>
      <c r="K38" s="363"/>
    </row>
    <row r="39" ht="21" customHeight="1" spans="1:11">
      <c r="A39" s="333"/>
      <c r="B39" s="334"/>
      <c r="C39" s="334"/>
      <c r="D39" s="334"/>
      <c r="E39" s="334"/>
      <c r="F39" s="334"/>
      <c r="G39" s="334"/>
      <c r="H39" s="334"/>
      <c r="I39" s="334"/>
      <c r="J39" s="334"/>
      <c r="K39" s="363"/>
    </row>
    <row r="40" ht="21" customHeight="1" spans="1:11">
      <c r="A40" s="333"/>
      <c r="B40" s="334"/>
      <c r="C40" s="334"/>
      <c r="D40" s="334"/>
      <c r="E40" s="334"/>
      <c r="F40" s="334"/>
      <c r="G40" s="334"/>
      <c r="H40" s="334"/>
      <c r="I40" s="334"/>
      <c r="J40" s="334"/>
      <c r="K40" s="363"/>
    </row>
    <row r="41" ht="21" customHeight="1" spans="1:11">
      <c r="A41" s="333"/>
      <c r="B41" s="334"/>
      <c r="C41" s="334"/>
      <c r="D41" s="334"/>
      <c r="E41" s="334"/>
      <c r="F41" s="334"/>
      <c r="G41" s="334"/>
      <c r="H41" s="334"/>
      <c r="I41" s="334"/>
      <c r="J41" s="334"/>
      <c r="K41" s="363"/>
    </row>
    <row r="42" ht="21" customHeight="1" spans="1:11">
      <c r="A42" s="333"/>
      <c r="B42" s="334"/>
      <c r="C42" s="334"/>
      <c r="D42" s="334"/>
      <c r="E42" s="334"/>
      <c r="F42" s="334"/>
      <c r="G42" s="334"/>
      <c r="H42" s="334"/>
      <c r="I42" s="334"/>
      <c r="J42" s="334"/>
      <c r="K42" s="363"/>
    </row>
    <row r="43" ht="17.25" customHeight="1" spans="1:11">
      <c r="A43" s="328" t="s">
        <v>127</v>
      </c>
      <c r="B43" s="329"/>
      <c r="C43" s="329"/>
      <c r="D43" s="329"/>
      <c r="E43" s="329"/>
      <c r="F43" s="329"/>
      <c r="G43" s="329"/>
      <c r="H43" s="329"/>
      <c r="I43" s="329"/>
      <c r="J43" s="329"/>
      <c r="K43" s="361"/>
    </row>
    <row r="44" customHeight="1" spans="1:11">
      <c r="A44" s="330" t="s">
        <v>187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</row>
    <row r="45" ht="18" customHeight="1" spans="1:11">
      <c r="A45" s="335" t="s">
        <v>122</v>
      </c>
      <c r="B45" s="336"/>
      <c r="C45" s="336"/>
      <c r="D45" s="336"/>
      <c r="E45" s="336"/>
      <c r="F45" s="336"/>
      <c r="G45" s="336"/>
      <c r="H45" s="336"/>
      <c r="I45" s="336"/>
      <c r="J45" s="336"/>
      <c r="K45" s="364"/>
    </row>
    <row r="46" ht="18" customHeight="1" spans="1:11">
      <c r="A46" s="335" t="s">
        <v>188</v>
      </c>
      <c r="B46" s="336"/>
      <c r="C46" s="336"/>
      <c r="D46" s="336"/>
      <c r="E46" s="336"/>
      <c r="F46" s="336"/>
      <c r="G46" s="336"/>
      <c r="H46" s="336"/>
      <c r="I46" s="336"/>
      <c r="J46" s="336"/>
      <c r="K46" s="364"/>
    </row>
    <row r="47" ht="18" customHeight="1" spans="1:11">
      <c r="A47" s="323"/>
      <c r="B47" s="324"/>
      <c r="C47" s="324"/>
      <c r="D47" s="324"/>
      <c r="E47" s="324"/>
      <c r="F47" s="324"/>
      <c r="G47" s="324"/>
      <c r="H47" s="324"/>
      <c r="I47" s="324"/>
      <c r="J47" s="324"/>
      <c r="K47" s="359"/>
    </row>
    <row r="48" ht="21" customHeight="1" spans="1:11">
      <c r="A48" s="337" t="s">
        <v>133</v>
      </c>
      <c r="B48" s="338" t="s">
        <v>134</v>
      </c>
      <c r="C48" s="338"/>
      <c r="D48" s="339" t="s">
        <v>135</v>
      </c>
      <c r="E48" s="339"/>
      <c r="F48" s="339" t="s">
        <v>137</v>
      </c>
      <c r="G48" s="340"/>
      <c r="H48" s="341" t="s">
        <v>138</v>
      </c>
      <c r="I48" s="341"/>
      <c r="J48" s="338" t="s">
        <v>139</v>
      </c>
      <c r="K48" s="365"/>
    </row>
    <row r="49" customHeight="1" spans="1:11">
      <c r="A49" s="342" t="s">
        <v>140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66"/>
    </row>
    <row r="50" customHeight="1" spans="1:11">
      <c r="A50" s="344"/>
      <c r="B50" s="345"/>
      <c r="C50" s="345"/>
      <c r="D50" s="345"/>
      <c r="E50" s="345"/>
      <c r="F50" s="345"/>
      <c r="G50" s="345"/>
      <c r="H50" s="345"/>
      <c r="I50" s="345"/>
      <c r="J50" s="345"/>
      <c r="K50" s="367"/>
    </row>
    <row r="51" customHeight="1" spans="1:11">
      <c r="A51" s="346"/>
      <c r="B51" s="347"/>
      <c r="C51" s="347"/>
      <c r="D51" s="347"/>
      <c r="E51" s="347"/>
      <c r="F51" s="347"/>
      <c r="G51" s="347"/>
      <c r="H51" s="347"/>
      <c r="I51" s="347"/>
      <c r="J51" s="347"/>
      <c r="K51" s="368"/>
    </row>
    <row r="52" ht="21" customHeight="1" spans="1:11">
      <c r="A52" s="337" t="s">
        <v>133</v>
      </c>
      <c r="B52" s="338" t="s">
        <v>134</v>
      </c>
      <c r="C52" s="338"/>
      <c r="D52" s="339" t="s">
        <v>135</v>
      </c>
      <c r="E52" s="339"/>
      <c r="F52" s="339" t="s">
        <v>137</v>
      </c>
      <c r="G52" s="340"/>
      <c r="H52" s="341" t="s">
        <v>138</v>
      </c>
      <c r="I52" s="341"/>
      <c r="J52" s="338" t="s">
        <v>139</v>
      </c>
      <c r="K52" s="36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9"/>
  <sheetViews>
    <sheetView workbookViewId="0">
      <selection activeCell="N19" sqref="N19"/>
    </sheetView>
  </sheetViews>
  <sheetFormatPr defaultColWidth="9" defaultRowHeight="14.25"/>
  <cols>
    <col min="1" max="1" width="13.625" style="94" customWidth="1"/>
    <col min="2" max="2" width="8.5" style="94" customWidth="1"/>
    <col min="3" max="3" width="8.5" style="95" customWidth="1"/>
    <col min="4" max="7" width="8.5" style="94" customWidth="1"/>
    <col min="8" max="8" width="4.125" style="94" customWidth="1"/>
    <col min="9" max="14" width="8.875" style="94" customWidth="1"/>
    <col min="15" max="18" width="8.875" style="226" customWidth="1"/>
    <col min="19" max="250" width="9" style="94"/>
    <col min="251" max="16384" width="9" style="98"/>
  </cols>
  <sheetData>
    <row r="1" s="94" customFormat="1" ht="29" customHeight="1" spans="1:253">
      <c r="A1" s="99" t="s">
        <v>142</v>
      </c>
      <c r="B1" s="101"/>
      <c r="C1" s="100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244"/>
      <c r="P1" s="244"/>
      <c r="Q1" s="244"/>
      <c r="R1" s="244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</row>
    <row r="2" s="94" customFormat="1" ht="20" customHeight="1" spans="1:253">
      <c r="A2" s="102" t="s">
        <v>61</v>
      </c>
      <c r="B2" s="227" t="s">
        <v>189</v>
      </c>
      <c r="C2" s="228"/>
      <c r="D2" s="229"/>
      <c r="E2" s="230" t="s">
        <v>67</v>
      </c>
      <c r="F2" s="231" t="s">
        <v>68</v>
      </c>
      <c r="G2" s="231"/>
      <c r="H2" s="231"/>
      <c r="I2" s="245" t="s">
        <v>57</v>
      </c>
      <c r="J2" s="246" t="s">
        <v>56</v>
      </c>
      <c r="K2" s="246"/>
      <c r="L2" s="246"/>
      <c r="M2" s="246"/>
      <c r="N2" s="246"/>
      <c r="O2" s="247"/>
      <c r="P2" s="247"/>
      <c r="Q2" s="247"/>
      <c r="R2" s="264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</row>
    <row r="3" s="94" customFormat="1" spans="1:253">
      <c r="A3" s="107" t="s">
        <v>143</v>
      </c>
      <c r="B3" s="108" t="s">
        <v>144</v>
      </c>
      <c r="C3" s="109"/>
      <c r="D3" s="108"/>
      <c r="E3" s="108"/>
      <c r="F3" s="108"/>
      <c r="G3" s="108"/>
      <c r="H3" s="108"/>
      <c r="I3" s="248" t="s">
        <v>190</v>
      </c>
      <c r="J3" s="138"/>
      <c r="K3" s="138"/>
      <c r="L3" s="138"/>
      <c r="M3" s="138"/>
      <c r="N3" s="138"/>
      <c r="O3" s="76"/>
      <c r="P3" s="76"/>
      <c r="Q3" s="76"/>
      <c r="R3" s="265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</row>
    <row r="4" s="94" customFormat="1" ht="18" spans="1:253">
      <c r="A4" s="107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145</v>
      </c>
      <c r="I4" s="249" t="s">
        <v>109</v>
      </c>
      <c r="J4" s="250" t="s">
        <v>109</v>
      </c>
      <c r="K4" s="250" t="s">
        <v>110</v>
      </c>
      <c r="L4" s="250" t="s">
        <v>110</v>
      </c>
      <c r="M4" s="250" t="s">
        <v>111</v>
      </c>
      <c r="N4" s="250" t="s">
        <v>111</v>
      </c>
      <c r="O4" s="250" t="s">
        <v>112</v>
      </c>
      <c r="P4" s="76" t="s">
        <v>112</v>
      </c>
      <c r="Q4" s="266" t="s">
        <v>113</v>
      </c>
      <c r="R4" s="267" t="s">
        <v>113</v>
      </c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</row>
    <row r="5" s="94" customFormat="1" ht="20" customHeight="1" spans="1:253">
      <c r="A5" s="107"/>
      <c r="B5" s="113" t="s">
        <v>148</v>
      </c>
      <c r="C5" s="114" t="s">
        <v>149</v>
      </c>
      <c r="D5" s="114" t="s">
        <v>150</v>
      </c>
      <c r="E5" s="114" t="s">
        <v>151</v>
      </c>
      <c r="F5" s="114" t="s">
        <v>152</v>
      </c>
      <c r="G5" s="114" t="s">
        <v>153</v>
      </c>
      <c r="H5" s="112"/>
      <c r="I5" s="251"/>
      <c r="J5" s="252"/>
      <c r="K5" s="252"/>
      <c r="L5" s="252"/>
      <c r="M5" s="252"/>
      <c r="N5" s="252"/>
      <c r="O5" s="252"/>
      <c r="P5" s="253"/>
      <c r="Q5" s="253"/>
      <c r="R5" s="26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="94" customFormat="1" ht="20" customHeight="1" spans="1:253">
      <c r="A6" s="115" t="s">
        <v>155</v>
      </c>
      <c r="B6" s="116">
        <f t="shared" ref="B6:B12" si="0">C6-1</f>
        <v>65</v>
      </c>
      <c r="C6" s="115">
        <f>D6-2</f>
        <v>66</v>
      </c>
      <c r="D6" s="111">
        <v>68</v>
      </c>
      <c r="E6" s="115">
        <f>D6+2</f>
        <v>70</v>
      </c>
      <c r="F6" s="115">
        <f>E6+2</f>
        <v>72</v>
      </c>
      <c r="G6" s="115">
        <f>F6+1</f>
        <v>73</v>
      </c>
      <c r="H6" s="117" t="s">
        <v>156</v>
      </c>
      <c r="I6" s="254"/>
      <c r="J6" s="255"/>
      <c r="K6" s="256"/>
      <c r="L6" s="255"/>
      <c r="M6" s="255"/>
      <c r="N6" s="255"/>
      <c r="O6" s="255"/>
      <c r="P6" s="257"/>
      <c r="Q6" s="269"/>
      <c r="R6" s="270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</row>
    <row r="7" s="94" customFormat="1" ht="20" customHeight="1" spans="1:253">
      <c r="A7" s="115" t="s">
        <v>159</v>
      </c>
      <c r="B7" s="116">
        <f t="shared" si="0"/>
        <v>63</v>
      </c>
      <c r="C7" s="115">
        <f>D7-2</f>
        <v>64</v>
      </c>
      <c r="D7" s="111">
        <v>66</v>
      </c>
      <c r="E7" s="115">
        <f>D7+2</f>
        <v>68</v>
      </c>
      <c r="F7" s="115">
        <f>E7+2</f>
        <v>70</v>
      </c>
      <c r="G7" s="115">
        <f>F7+1</f>
        <v>71</v>
      </c>
      <c r="H7" s="117" t="s">
        <v>156</v>
      </c>
      <c r="I7" s="251"/>
      <c r="J7" s="252"/>
      <c r="K7" s="252"/>
      <c r="L7" s="252"/>
      <c r="M7" s="252"/>
      <c r="N7" s="252"/>
      <c r="O7" s="252"/>
      <c r="P7" s="253"/>
      <c r="Q7" s="271"/>
      <c r="R7" s="270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</row>
    <row r="8" s="94" customFormat="1" ht="20" customHeight="1" spans="1:253">
      <c r="A8" s="115" t="s">
        <v>160</v>
      </c>
      <c r="B8" s="116">
        <f>C8-4</f>
        <v>106</v>
      </c>
      <c r="C8" s="115">
        <f>D8-4</f>
        <v>110</v>
      </c>
      <c r="D8" s="111">
        <v>114</v>
      </c>
      <c r="E8" s="115">
        <f>D8+4</f>
        <v>118</v>
      </c>
      <c r="F8" s="115">
        <f>E8+4</f>
        <v>122</v>
      </c>
      <c r="G8" s="115">
        <f>F8+6</f>
        <v>128</v>
      </c>
      <c r="H8" s="117" t="s">
        <v>156</v>
      </c>
      <c r="I8" s="251"/>
      <c r="J8" s="252"/>
      <c r="K8" s="252"/>
      <c r="L8" s="252"/>
      <c r="M8" s="252"/>
      <c r="N8" s="252"/>
      <c r="O8" s="252"/>
      <c r="P8" s="253"/>
      <c r="Q8" s="271"/>
      <c r="R8" s="270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</row>
    <row r="9" s="94" customFormat="1" ht="20" customHeight="1" spans="1:253">
      <c r="A9" s="115" t="s">
        <v>162</v>
      </c>
      <c r="B9" s="116">
        <f>C9-4</f>
        <v>100</v>
      </c>
      <c r="C9" s="115">
        <f>D9-4</f>
        <v>104</v>
      </c>
      <c r="D9" s="111">
        <v>108</v>
      </c>
      <c r="E9" s="115">
        <f>D9+4</f>
        <v>112</v>
      </c>
      <c r="F9" s="115">
        <f>E9+5</f>
        <v>117</v>
      </c>
      <c r="G9" s="115">
        <f>F9+6</f>
        <v>123</v>
      </c>
      <c r="H9" s="117" t="s">
        <v>163</v>
      </c>
      <c r="I9" s="251"/>
      <c r="J9" s="252"/>
      <c r="K9" s="252"/>
      <c r="L9" s="252"/>
      <c r="M9" s="252"/>
      <c r="N9" s="252"/>
      <c r="O9" s="252"/>
      <c r="P9" s="253"/>
      <c r="Q9" s="271"/>
      <c r="R9" s="270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</row>
    <row r="10" s="94" customFormat="1" ht="20" customHeight="1" spans="1:253">
      <c r="A10" s="115" t="s">
        <v>164</v>
      </c>
      <c r="B10" s="116">
        <f>C10-1.2</f>
        <v>43.4</v>
      </c>
      <c r="C10" s="115">
        <f>D10-1.2</f>
        <v>44.6</v>
      </c>
      <c r="D10" s="111">
        <v>45.8</v>
      </c>
      <c r="E10" s="115">
        <f>D10+1.2</f>
        <v>47</v>
      </c>
      <c r="F10" s="115">
        <f>E10+1.2</f>
        <v>48.2</v>
      </c>
      <c r="G10" s="115">
        <f>F10+1.4</f>
        <v>49.6</v>
      </c>
      <c r="H10" s="117" t="s">
        <v>163</v>
      </c>
      <c r="I10" s="251"/>
      <c r="J10" s="252"/>
      <c r="K10" s="252"/>
      <c r="L10" s="252"/>
      <c r="M10" s="252"/>
      <c r="N10" s="252"/>
      <c r="O10" s="252"/>
      <c r="P10" s="253"/>
      <c r="Q10" s="271"/>
      <c r="R10" s="270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</row>
    <row r="11" s="94" customFormat="1" ht="20" customHeight="1" spans="1:253">
      <c r="A11" s="115" t="s">
        <v>166</v>
      </c>
      <c r="B11" s="116">
        <f t="shared" si="0"/>
        <v>48</v>
      </c>
      <c r="C11" s="115">
        <f t="shared" ref="C11:C14" si="1">D11-1</f>
        <v>49</v>
      </c>
      <c r="D11" s="111">
        <v>50</v>
      </c>
      <c r="E11" s="115">
        <f>D11+1</f>
        <v>51</v>
      </c>
      <c r="F11" s="115">
        <f>E11+1</f>
        <v>52</v>
      </c>
      <c r="G11" s="115">
        <f>F11+1.5</f>
        <v>53.5</v>
      </c>
      <c r="H11" s="117" t="s">
        <v>167</v>
      </c>
      <c r="I11" s="251"/>
      <c r="J11" s="252"/>
      <c r="K11" s="252"/>
      <c r="L11" s="252"/>
      <c r="M11" s="252"/>
      <c r="N11" s="252"/>
      <c r="O11" s="252"/>
      <c r="P11" s="253"/>
      <c r="Q11" s="271"/>
      <c r="R11" s="270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</row>
    <row r="12" s="94" customFormat="1" ht="20" customHeight="1" spans="1:253">
      <c r="A12" s="115" t="s">
        <v>168</v>
      </c>
      <c r="B12" s="116">
        <f t="shared" si="0"/>
        <v>50</v>
      </c>
      <c r="C12" s="115">
        <f t="shared" si="1"/>
        <v>51</v>
      </c>
      <c r="D12" s="111">
        <v>52</v>
      </c>
      <c r="E12" s="115">
        <f>D12+1</f>
        <v>53</v>
      </c>
      <c r="F12" s="115">
        <f>E12+1</f>
        <v>54</v>
      </c>
      <c r="G12" s="115">
        <f>F12+1.5</f>
        <v>55.5</v>
      </c>
      <c r="H12" s="117" t="s">
        <v>163</v>
      </c>
      <c r="I12" s="251"/>
      <c r="J12" s="252"/>
      <c r="K12" s="252"/>
      <c r="L12" s="252"/>
      <c r="M12" s="252"/>
      <c r="N12" s="252"/>
      <c r="O12" s="252"/>
      <c r="P12" s="253"/>
      <c r="Q12" s="271"/>
      <c r="R12" s="270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</row>
    <row r="13" s="94" customFormat="1" ht="20" customHeight="1" spans="1:253">
      <c r="A13" s="115" t="s">
        <v>169</v>
      </c>
      <c r="B13" s="116">
        <f>C13</f>
        <v>7</v>
      </c>
      <c r="C13" s="115">
        <f>D13</f>
        <v>7</v>
      </c>
      <c r="D13" s="111">
        <v>7</v>
      </c>
      <c r="E13" s="115">
        <f t="shared" ref="E13:G13" si="2">D13</f>
        <v>7</v>
      </c>
      <c r="F13" s="115">
        <f t="shared" si="2"/>
        <v>7</v>
      </c>
      <c r="G13" s="115">
        <f t="shared" si="2"/>
        <v>7</v>
      </c>
      <c r="H13" s="117">
        <v>0</v>
      </c>
      <c r="I13" s="251"/>
      <c r="J13" s="252"/>
      <c r="K13" s="252"/>
      <c r="L13" s="252"/>
      <c r="M13" s="252"/>
      <c r="N13" s="252"/>
      <c r="O13" s="252"/>
      <c r="P13" s="253"/>
      <c r="Q13" s="271"/>
      <c r="R13" s="270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</row>
    <row r="14" s="94" customFormat="1" ht="20" customHeight="1" spans="1:253">
      <c r="A14" s="115" t="s">
        <v>170</v>
      </c>
      <c r="B14" s="116">
        <f>C14</f>
        <v>15.5</v>
      </c>
      <c r="C14" s="116">
        <f t="shared" si="1"/>
        <v>15.5</v>
      </c>
      <c r="D14" s="118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19"/>
      <c r="I14" s="251"/>
      <c r="J14" s="252"/>
      <c r="K14" s="252"/>
      <c r="L14" s="252"/>
      <c r="M14" s="252"/>
      <c r="N14" s="252"/>
      <c r="O14" s="252"/>
      <c r="P14" s="253"/>
      <c r="Q14" s="271"/>
      <c r="R14" s="270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</row>
    <row r="15" s="94" customFormat="1" ht="20" customHeight="1" spans="1:253">
      <c r="A15" s="232"/>
      <c r="B15" s="128"/>
      <c r="C15" s="128"/>
      <c r="D15" s="125"/>
      <c r="E15" s="128"/>
      <c r="F15" s="128"/>
      <c r="G15" s="233"/>
      <c r="H15" s="234"/>
      <c r="I15" s="251"/>
      <c r="J15" s="252"/>
      <c r="K15" s="252"/>
      <c r="L15" s="252"/>
      <c r="M15" s="252"/>
      <c r="N15" s="252"/>
      <c r="O15" s="252"/>
      <c r="P15" s="253"/>
      <c r="Q15" s="253"/>
      <c r="R15" s="26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</row>
    <row r="16" s="94" customFormat="1" ht="20" customHeight="1" spans="1:253">
      <c r="A16" s="235"/>
      <c r="B16" s="236"/>
      <c r="C16" s="236"/>
      <c r="D16" s="237"/>
      <c r="E16" s="236"/>
      <c r="F16" s="236"/>
      <c r="G16" s="238"/>
      <c r="H16" s="239"/>
      <c r="I16" s="258"/>
      <c r="J16" s="259"/>
      <c r="K16" s="260"/>
      <c r="L16" s="259"/>
      <c r="M16" s="259"/>
      <c r="N16" s="260"/>
      <c r="O16" s="260"/>
      <c r="P16" s="261"/>
      <c r="Q16" s="261"/>
      <c r="R16" s="272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</row>
    <row r="17" s="94" customFormat="1" ht="17.25" spans="1:253">
      <c r="A17" s="240"/>
      <c r="B17" s="241"/>
      <c r="C17" s="241"/>
      <c r="D17" s="242"/>
      <c r="E17" s="241"/>
      <c r="F17" s="241"/>
      <c r="G17" s="243"/>
      <c r="O17" s="244"/>
      <c r="P17" s="244"/>
      <c r="Q17" s="244"/>
      <c r="R17" s="244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</row>
    <row r="18" s="94" customFormat="1" spans="1:253">
      <c r="A18" s="132" t="s">
        <v>174</v>
      </c>
      <c r="B18" s="132"/>
      <c r="C18" s="133"/>
      <c r="O18" s="244"/>
      <c r="P18" s="244"/>
      <c r="Q18" s="244"/>
      <c r="R18" s="244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</row>
    <row r="19" s="94" customFormat="1" spans="3:253">
      <c r="C19" s="95"/>
      <c r="I19" s="142" t="s">
        <v>175</v>
      </c>
      <c r="J19" s="262"/>
      <c r="K19" s="263"/>
      <c r="M19" s="142" t="s">
        <v>176</v>
      </c>
      <c r="N19" s="142"/>
      <c r="P19" s="142" t="s">
        <v>177</v>
      </c>
      <c r="R19" s="244" t="s">
        <v>139</v>
      </c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</row>
  </sheetData>
  <mergeCells count="8">
    <mergeCell ref="A1:N1"/>
    <mergeCell ref="B2:D2"/>
    <mergeCell ref="F2:H2"/>
    <mergeCell ref="J2:N2"/>
    <mergeCell ref="B3:H3"/>
    <mergeCell ref="I3:N3"/>
    <mergeCell ref="A3:A5"/>
    <mergeCell ref="H4:H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O35" sqref="O35"/>
    </sheetView>
  </sheetViews>
  <sheetFormatPr defaultColWidth="10.125" defaultRowHeight="14.25"/>
  <cols>
    <col min="1" max="1" width="9.625" style="147" customWidth="1"/>
    <col min="2" max="2" width="11.125" style="147" customWidth="1"/>
    <col min="3" max="3" width="9.125" style="147" customWidth="1"/>
    <col min="4" max="4" width="9.5" style="147" customWidth="1"/>
    <col min="5" max="5" width="11.375" style="147" customWidth="1"/>
    <col min="6" max="6" width="10.375" style="147" customWidth="1"/>
    <col min="7" max="7" width="9.5" style="147" customWidth="1"/>
    <col min="8" max="8" width="9.125" style="147" customWidth="1"/>
    <col min="9" max="9" width="8.125" style="147" customWidth="1"/>
    <col min="10" max="10" width="10.5" style="147" customWidth="1"/>
    <col min="11" max="11" width="12.125" style="147" customWidth="1"/>
    <col min="12" max="16384" width="10.125" style="147"/>
  </cols>
  <sheetData>
    <row r="1" ht="23.25" spans="1:11">
      <c r="A1" s="148" t="s">
        <v>191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8" customHeight="1" spans="1:11">
      <c r="A2" s="149" t="s">
        <v>53</v>
      </c>
      <c r="B2" s="150" t="s">
        <v>54</v>
      </c>
      <c r="C2" s="150"/>
      <c r="D2" s="151" t="s">
        <v>61</v>
      </c>
      <c r="E2" s="152" t="str">
        <f>首期!B4</f>
        <v>TAFFCM91856</v>
      </c>
      <c r="F2" s="153" t="s">
        <v>192</v>
      </c>
      <c r="G2" s="154" t="s">
        <v>68</v>
      </c>
      <c r="H2" s="155"/>
      <c r="I2" s="183" t="s">
        <v>57</v>
      </c>
      <c r="J2" s="202" t="s">
        <v>56</v>
      </c>
      <c r="K2" s="203"/>
    </row>
    <row r="3" ht="18" customHeight="1" spans="1:11">
      <c r="A3" s="156" t="s">
        <v>75</v>
      </c>
      <c r="B3" s="157">
        <v>800</v>
      </c>
      <c r="C3" s="157"/>
      <c r="D3" s="158" t="s">
        <v>193</v>
      </c>
      <c r="E3" s="159">
        <v>45631</v>
      </c>
      <c r="F3" s="160"/>
      <c r="G3" s="160"/>
      <c r="H3" s="161" t="s">
        <v>194</v>
      </c>
      <c r="I3" s="161"/>
      <c r="J3" s="161"/>
      <c r="K3" s="204"/>
    </row>
    <row r="4" ht="18" customHeight="1" spans="1:11">
      <c r="A4" s="162" t="s">
        <v>71</v>
      </c>
      <c r="B4" s="157">
        <v>1</v>
      </c>
      <c r="C4" s="157">
        <v>6</v>
      </c>
      <c r="D4" s="163" t="s">
        <v>195</v>
      </c>
      <c r="E4" s="160" t="s">
        <v>196</v>
      </c>
      <c r="F4" s="160"/>
      <c r="G4" s="160"/>
      <c r="H4" s="163" t="s">
        <v>197</v>
      </c>
      <c r="I4" s="163"/>
      <c r="J4" s="175" t="s">
        <v>65</v>
      </c>
      <c r="K4" s="205" t="s">
        <v>66</v>
      </c>
    </row>
    <row r="5" ht="18" customHeight="1" spans="1:11">
      <c r="A5" s="162" t="s">
        <v>198</v>
      </c>
      <c r="B5" s="157">
        <v>1</v>
      </c>
      <c r="C5" s="157"/>
      <c r="D5" s="158" t="s">
        <v>199</v>
      </c>
      <c r="E5" s="158"/>
      <c r="G5" s="158"/>
      <c r="H5" s="163" t="s">
        <v>200</v>
      </c>
      <c r="I5" s="163"/>
      <c r="J5" s="175" t="s">
        <v>65</v>
      </c>
      <c r="K5" s="205" t="s">
        <v>66</v>
      </c>
    </row>
    <row r="6" ht="18" customHeight="1" spans="1:13">
      <c r="A6" s="164" t="s">
        <v>201</v>
      </c>
      <c r="B6" s="165">
        <v>80</v>
      </c>
      <c r="C6" s="165"/>
      <c r="D6" s="166" t="s">
        <v>202</v>
      </c>
      <c r="E6" s="167"/>
      <c r="F6" s="167"/>
      <c r="G6" s="166"/>
      <c r="H6" s="168" t="s">
        <v>203</v>
      </c>
      <c r="I6" s="168"/>
      <c r="J6" s="167" t="s">
        <v>65</v>
      </c>
      <c r="K6" s="206" t="s">
        <v>66</v>
      </c>
      <c r="M6" s="207"/>
    </row>
    <row r="7" ht="18" customHeight="1" spans="1:11">
      <c r="A7" s="169"/>
      <c r="B7" s="170"/>
      <c r="C7" s="170"/>
      <c r="D7" s="169"/>
      <c r="E7" s="170"/>
      <c r="F7" s="171"/>
      <c r="G7" s="169"/>
      <c r="H7" s="171"/>
      <c r="I7" s="170"/>
      <c r="J7" s="170"/>
      <c r="K7" s="170"/>
    </row>
    <row r="8" ht="18" customHeight="1" spans="1:11">
      <c r="A8" s="172" t="s">
        <v>204</v>
      </c>
      <c r="B8" s="153" t="s">
        <v>205</v>
      </c>
      <c r="C8" s="153" t="s">
        <v>206</v>
      </c>
      <c r="D8" s="153" t="s">
        <v>207</v>
      </c>
      <c r="E8" s="153" t="s">
        <v>208</v>
      </c>
      <c r="F8" s="153" t="s">
        <v>209</v>
      </c>
      <c r="G8" s="173" t="s">
        <v>78</v>
      </c>
      <c r="H8" s="174"/>
      <c r="I8" s="174"/>
      <c r="J8" s="174"/>
      <c r="K8" s="208"/>
    </row>
    <row r="9" ht="18" customHeight="1" spans="1:11">
      <c r="A9" s="162" t="s">
        <v>210</v>
      </c>
      <c r="B9" s="163"/>
      <c r="C9" s="175" t="s">
        <v>65</v>
      </c>
      <c r="D9" s="175" t="s">
        <v>66</v>
      </c>
      <c r="E9" s="158" t="s">
        <v>211</v>
      </c>
      <c r="F9" s="176" t="s">
        <v>212</v>
      </c>
      <c r="G9" s="177"/>
      <c r="H9" s="178"/>
      <c r="I9" s="178"/>
      <c r="J9" s="178"/>
      <c r="K9" s="209"/>
    </row>
    <row r="10" ht="18" customHeight="1" spans="1:11">
      <c r="A10" s="162" t="s">
        <v>213</v>
      </c>
      <c r="B10" s="163"/>
      <c r="C10" s="175" t="s">
        <v>65</v>
      </c>
      <c r="D10" s="175" t="s">
        <v>66</v>
      </c>
      <c r="E10" s="158" t="s">
        <v>214</v>
      </c>
      <c r="F10" s="176" t="s">
        <v>215</v>
      </c>
      <c r="G10" s="177" t="s">
        <v>216</v>
      </c>
      <c r="H10" s="178"/>
      <c r="I10" s="178"/>
      <c r="J10" s="178"/>
      <c r="K10" s="209"/>
    </row>
    <row r="11" ht="18" customHeight="1" spans="1:11">
      <c r="A11" s="179" t="s">
        <v>181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0"/>
    </row>
    <row r="12" ht="18" customHeight="1" spans="1:11">
      <c r="A12" s="156" t="s">
        <v>88</v>
      </c>
      <c r="B12" s="175" t="s">
        <v>84</v>
      </c>
      <c r="C12" s="175" t="s">
        <v>85</v>
      </c>
      <c r="D12" s="176"/>
      <c r="E12" s="158" t="s">
        <v>86</v>
      </c>
      <c r="F12" s="175" t="s">
        <v>84</v>
      </c>
      <c r="G12" s="175" t="s">
        <v>85</v>
      </c>
      <c r="H12" s="175"/>
      <c r="I12" s="158" t="s">
        <v>217</v>
      </c>
      <c r="J12" s="175" t="s">
        <v>84</v>
      </c>
      <c r="K12" s="205" t="s">
        <v>85</v>
      </c>
    </row>
    <row r="13" ht="18" customHeight="1" spans="1:11">
      <c r="A13" s="156" t="s">
        <v>91</v>
      </c>
      <c r="B13" s="175" t="s">
        <v>84</v>
      </c>
      <c r="C13" s="175" t="s">
        <v>85</v>
      </c>
      <c r="D13" s="176"/>
      <c r="E13" s="158" t="s">
        <v>96</v>
      </c>
      <c r="F13" s="175" t="s">
        <v>84</v>
      </c>
      <c r="G13" s="175" t="s">
        <v>85</v>
      </c>
      <c r="H13" s="175"/>
      <c r="I13" s="158" t="s">
        <v>218</v>
      </c>
      <c r="J13" s="175" t="s">
        <v>84</v>
      </c>
      <c r="K13" s="205" t="s">
        <v>85</v>
      </c>
    </row>
    <row r="14" ht="18" customHeight="1" spans="1:11">
      <c r="A14" s="164" t="s">
        <v>219</v>
      </c>
      <c r="B14" s="167" t="s">
        <v>84</v>
      </c>
      <c r="C14" s="167" t="s">
        <v>85</v>
      </c>
      <c r="D14" s="181"/>
      <c r="E14" s="166" t="s">
        <v>220</v>
      </c>
      <c r="F14" s="167" t="s">
        <v>84</v>
      </c>
      <c r="G14" s="167" t="s">
        <v>85</v>
      </c>
      <c r="H14" s="167"/>
      <c r="I14" s="166" t="s">
        <v>221</v>
      </c>
      <c r="J14" s="167" t="s">
        <v>84</v>
      </c>
      <c r="K14" s="206" t="s">
        <v>85</v>
      </c>
    </row>
    <row r="15" ht="18" customHeight="1" spans="1:11">
      <c r="A15" s="169"/>
      <c r="B15" s="182"/>
      <c r="C15" s="182"/>
      <c r="D15" s="170"/>
      <c r="E15" s="169"/>
      <c r="F15" s="182"/>
      <c r="G15" s="182"/>
      <c r="H15" s="182"/>
      <c r="I15" s="169"/>
      <c r="J15" s="182"/>
      <c r="K15" s="182"/>
    </row>
    <row r="16" s="145" customFormat="1" ht="18" customHeight="1" spans="1:11">
      <c r="A16" s="149" t="s">
        <v>222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1"/>
    </row>
    <row r="17" ht="18" customHeight="1" spans="1:11">
      <c r="A17" s="162" t="s">
        <v>223</v>
      </c>
      <c r="B17" s="163"/>
      <c r="C17" s="163"/>
      <c r="D17" s="163"/>
      <c r="E17" s="163"/>
      <c r="F17" s="163"/>
      <c r="G17" s="163"/>
      <c r="H17" s="163"/>
      <c r="I17" s="163"/>
      <c r="J17" s="163"/>
      <c r="K17" s="212"/>
    </row>
    <row r="18" ht="18" customHeight="1" spans="1:11">
      <c r="A18" s="162" t="s">
        <v>224</v>
      </c>
      <c r="B18" s="163"/>
      <c r="C18" s="163"/>
      <c r="D18" s="163"/>
      <c r="E18" s="163"/>
      <c r="F18" s="163"/>
      <c r="G18" s="163"/>
      <c r="H18" s="163"/>
      <c r="I18" s="163"/>
      <c r="J18" s="163"/>
      <c r="K18" s="212"/>
    </row>
    <row r="19" ht="22" customHeight="1" spans="1:11">
      <c r="A19" s="184"/>
      <c r="B19" s="175"/>
      <c r="C19" s="175"/>
      <c r="D19" s="175"/>
      <c r="E19" s="175"/>
      <c r="F19" s="175"/>
      <c r="G19" s="175"/>
      <c r="H19" s="175"/>
      <c r="I19" s="175"/>
      <c r="J19" s="175"/>
      <c r="K19" s="205"/>
    </row>
    <row r="20" ht="22" customHeight="1" spans="1:11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213"/>
    </row>
    <row r="21" ht="22" customHeight="1" spans="1:11">
      <c r="A21" s="185"/>
      <c r="B21" s="186"/>
      <c r="C21" s="186"/>
      <c r="D21" s="186"/>
      <c r="E21" s="186"/>
      <c r="F21" s="186"/>
      <c r="G21" s="186"/>
      <c r="H21" s="186"/>
      <c r="I21" s="186"/>
      <c r="J21" s="186"/>
      <c r="K21" s="213"/>
    </row>
    <row r="22" ht="22" customHeight="1" spans="1:11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213"/>
    </row>
    <row r="23" ht="22" customHeight="1" spans="1:11">
      <c r="A23" s="187"/>
      <c r="B23" s="188"/>
      <c r="C23" s="188"/>
      <c r="D23" s="188"/>
      <c r="E23" s="188"/>
      <c r="F23" s="188"/>
      <c r="G23" s="188"/>
      <c r="H23" s="188"/>
      <c r="I23" s="188"/>
      <c r="J23" s="188"/>
      <c r="K23" s="214"/>
    </row>
    <row r="24" ht="18" customHeight="1" spans="1:11">
      <c r="A24" s="162" t="s">
        <v>121</v>
      </c>
      <c r="B24" s="163"/>
      <c r="C24" s="175" t="s">
        <v>65</v>
      </c>
      <c r="D24" s="175" t="s">
        <v>66</v>
      </c>
      <c r="E24" s="161"/>
      <c r="F24" s="161"/>
      <c r="G24" s="161"/>
      <c r="H24" s="161"/>
      <c r="I24" s="161"/>
      <c r="J24" s="161"/>
      <c r="K24" s="204"/>
    </row>
    <row r="25" ht="18" customHeight="1" spans="1:11">
      <c r="A25" s="189" t="s">
        <v>225</v>
      </c>
      <c r="B25" s="190"/>
      <c r="C25" s="190"/>
      <c r="D25" s="190"/>
      <c r="E25" s="190"/>
      <c r="F25" s="190"/>
      <c r="G25" s="190"/>
      <c r="H25" s="190"/>
      <c r="I25" s="190"/>
      <c r="J25" s="190"/>
      <c r="K25" s="215"/>
    </row>
    <row r="26" ht="15" spans="1:11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</row>
    <row r="27" ht="20" customHeight="1" spans="1:11">
      <c r="A27" s="192" t="s">
        <v>226</v>
      </c>
      <c r="B27" s="174"/>
      <c r="C27" s="174"/>
      <c r="D27" s="174"/>
      <c r="E27" s="174"/>
      <c r="F27" s="174"/>
      <c r="G27" s="174"/>
      <c r="H27" s="174"/>
      <c r="I27" s="174"/>
      <c r="J27" s="174"/>
      <c r="K27" s="216" t="s">
        <v>227</v>
      </c>
    </row>
    <row r="28" ht="23" customHeight="1" spans="1:11">
      <c r="A28" s="185" t="s">
        <v>228</v>
      </c>
      <c r="B28" s="186"/>
      <c r="C28" s="186"/>
      <c r="D28" s="186"/>
      <c r="E28" s="186"/>
      <c r="F28" s="186"/>
      <c r="G28" s="186"/>
      <c r="H28" s="186"/>
      <c r="I28" s="186"/>
      <c r="J28" s="217"/>
      <c r="K28" s="218">
        <v>2</v>
      </c>
    </row>
    <row r="29" ht="23" customHeight="1" spans="1:11">
      <c r="A29" s="185" t="s">
        <v>229</v>
      </c>
      <c r="B29" s="186"/>
      <c r="C29" s="186"/>
      <c r="D29" s="186"/>
      <c r="E29" s="186"/>
      <c r="F29" s="186"/>
      <c r="G29" s="186"/>
      <c r="H29" s="186"/>
      <c r="I29" s="186"/>
      <c r="J29" s="217"/>
      <c r="K29" s="209">
        <v>1</v>
      </c>
    </row>
    <row r="30" ht="23" customHeight="1" spans="1:11">
      <c r="A30" s="185" t="s">
        <v>126</v>
      </c>
      <c r="B30" s="186"/>
      <c r="C30" s="186"/>
      <c r="D30" s="186"/>
      <c r="E30" s="186"/>
      <c r="F30" s="186"/>
      <c r="G30" s="186"/>
      <c r="H30" s="186"/>
      <c r="I30" s="186"/>
      <c r="J30" s="217"/>
      <c r="K30" s="209">
        <v>1</v>
      </c>
    </row>
    <row r="31" ht="23" customHeight="1" spans="1:11">
      <c r="A31" s="185"/>
      <c r="B31" s="186"/>
      <c r="C31" s="186"/>
      <c r="D31" s="186"/>
      <c r="E31" s="186"/>
      <c r="F31" s="186"/>
      <c r="G31" s="186"/>
      <c r="H31" s="186"/>
      <c r="I31" s="186"/>
      <c r="J31" s="217"/>
      <c r="K31" s="209"/>
    </row>
    <row r="32" ht="23" customHeight="1" spans="1:11">
      <c r="A32" s="185"/>
      <c r="B32" s="186"/>
      <c r="C32" s="186"/>
      <c r="D32" s="186"/>
      <c r="E32" s="186"/>
      <c r="F32" s="186"/>
      <c r="G32" s="186"/>
      <c r="H32" s="186"/>
      <c r="I32" s="186"/>
      <c r="J32" s="217"/>
      <c r="K32" s="219"/>
    </row>
    <row r="33" ht="23" customHeight="1" spans="1:11">
      <c r="A33" s="185"/>
      <c r="B33" s="186"/>
      <c r="C33" s="186"/>
      <c r="D33" s="186"/>
      <c r="E33" s="186"/>
      <c r="F33" s="186"/>
      <c r="G33" s="186"/>
      <c r="H33" s="186"/>
      <c r="I33" s="186"/>
      <c r="J33" s="217"/>
      <c r="K33" s="220"/>
    </row>
    <row r="34" ht="23" customHeight="1" spans="1:11">
      <c r="A34" s="185"/>
      <c r="B34" s="186"/>
      <c r="C34" s="186"/>
      <c r="D34" s="186"/>
      <c r="E34" s="186"/>
      <c r="F34" s="186"/>
      <c r="G34" s="186"/>
      <c r="H34" s="186"/>
      <c r="I34" s="186"/>
      <c r="J34" s="217"/>
      <c r="K34" s="209"/>
    </row>
    <row r="35" ht="23" customHeight="1" spans="1:11">
      <c r="A35" s="185"/>
      <c r="B35" s="186"/>
      <c r="C35" s="186"/>
      <c r="D35" s="186"/>
      <c r="E35" s="186"/>
      <c r="F35" s="186"/>
      <c r="G35" s="186"/>
      <c r="H35" s="186"/>
      <c r="I35" s="186"/>
      <c r="J35" s="217"/>
      <c r="K35" s="221"/>
    </row>
    <row r="36" ht="23" customHeight="1" spans="1:11">
      <c r="A36" s="193" t="s">
        <v>230</v>
      </c>
      <c r="B36" s="194"/>
      <c r="C36" s="194"/>
      <c r="D36" s="194"/>
      <c r="E36" s="194"/>
      <c r="F36" s="194"/>
      <c r="G36" s="194"/>
      <c r="H36" s="194"/>
      <c r="I36" s="194"/>
      <c r="J36" s="222"/>
      <c r="K36" s="223">
        <f>SUM(K28:K35)</f>
        <v>4</v>
      </c>
    </row>
    <row r="37" ht="18.75" customHeight="1" spans="1:11">
      <c r="A37" s="195" t="s">
        <v>231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224"/>
    </row>
    <row r="38" s="146" customFormat="1" ht="18.75" customHeight="1" spans="1:11">
      <c r="A38" s="162" t="s">
        <v>232</v>
      </c>
      <c r="B38" s="163"/>
      <c r="C38" s="163"/>
      <c r="D38" s="161" t="s">
        <v>233</v>
      </c>
      <c r="E38" s="161"/>
      <c r="F38" s="197" t="s">
        <v>234</v>
      </c>
      <c r="G38" s="198"/>
      <c r="H38" s="163" t="s">
        <v>235</v>
      </c>
      <c r="I38" s="163"/>
      <c r="J38" s="163" t="s">
        <v>236</v>
      </c>
      <c r="K38" s="212"/>
    </row>
    <row r="39" ht="18.75" customHeight="1" spans="1:11">
      <c r="A39" s="162" t="s">
        <v>122</v>
      </c>
      <c r="B39" s="163" t="s">
        <v>237</v>
      </c>
      <c r="C39" s="163"/>
      <c r="D39" s="163"/>
      <c r="E39" s="163"/>
      <c r="F39" s="163"/>
      <c r="G39" s="163"/>
      <c r="H39" s="163"/>
      <c r="I39" s="163"/>
      <c r="J39" s="163"/>
      <c r="K39" s="212"/>
    </row>
    <row r="40" ht="24" customHeight="1" spans="1:11">
      <c r="A40" s="162"/>
      <c r="B40" s="163"/>
      <c r="C40" s="163"/>
      <c r="D40" s="163"/>
      <c r="E40" s="163"/>
      <c r="F40" s="163"/>
      <c r="G40" s="163"/>
      <c r="H40" s="163"/>
      <c r="I40" s="163"/>
      <c r="J40" s="163"/>
      <c r="K40" s="212"/>
    </row>
    <row r="41" ht="24" customHeight="1" spans="1:11">
      <c r="A41" s="162"/>
      <c r="B41" s="163"/>
      <c r="C41" s="163"/>
      <c r="D41" s="163"/>
      <c r="E41" s="163"/>
      <c r="F41" s="163"/>
      <c r="G41" s="163"/>
      <c r="H41" s="163"/>
      <c r="I41" s="163"/>
      <c r="J41" s="163"/>
      <c r="K41" s="212"/>
    </row>
    <row r="42" ht="32.1" customHeight="1" spans="1:11">
      <c r="A42" s="164" t="s">
        <v>133</v>
      </c>
      <c r="B42" s="199" t="s">
        <v>238</v>
      </c>
      <c r="C42" s="199"/>
      <c r="D42" s="166" t="s">
        <v>239</v>
      </c>
      <c r="E42" s="181"/>
      <c r="F42" s="166" t="s">
        <v>137</v>
      </c>
      <c r="G42" s="200"/>
      <c r="H42" s="201" t="s">
        <v>138</v>
      </c>
      <c r="I42" s="201"/>
      <c r="J42" s="199" t="s">
        <v>139</v>
      </c>
      <c r="K42" s="225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1"/>
  <sheetViews>
    <sheetView workbookViewId="0">
      <selection activeCell="K21" sqref="K21"/>
    </sheetView>
  </sheetViews>
  <sheetFormatPr defaultColWidth="9" defaultRowHeight="14.25"/>
  <cols>
    <col min="1" max="1" width="13.625" style="94" customWidth="1"/>
    <col min="2" max="3" width="9.125" style="94" customWidth="1"/>
    <col min="4" max="4" width="9.125" style="95" customWidth="1"/>
    <col min="5" max="6" width="9.125" style="94" customWidth="1"/>
    <col min="7" max="7" width="8.5" style="94" customWidth="1"/>
    <col min="8" max="8" width="5.375" style="94" customWidth="1"/>
    <col min="9" max="9" width="2.75" style="94" customWidth="1"/>
    <col min="10" max="11" width="10.625" style="94" customWidth="1"/>
    <col min="12" max="14" width="10.625" style="96" customWidth="1"/>
    <col min="15" max="15" width="10.625" style="97" customWidth="1"/>
    <col min="16" max="252" width="9" style="94"/>
    <col min="253" max="16384" width="9" style="98"/>
  </cols>
  <sheetData>
    <row r="1" s="94" customFormat="1" ht="29" customHeight="1" spans="1:255">
      <c r="A1" s="99" t="s">
        <v>142</v>
      </c>
      <c r="B1" s="99"/>
      <c r="C1" s="100"/>
      <c r="D1" s="100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34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  <c r="EM1" s="98"/>
      <c r="EN1" s="98"/>
      <c r="EO1" s="98"/>
      <c r="EP1" s="98"/>
      <c r="EQ1" s="98"/>
      <c r="ER1" s="98"/>
      <c r="ES1" s="98"/>
      <c r="ET1" s="98"/>
      <c r="EU1" s="98"/>
      <c r="EV1" s="98"/>
      <c r="EW1" s="98"/>
      <c r="EX1" s="98"/>
      <c r="EY1" s="98"/>
      <c r="EZ1" s="98"/>
      <c r="FA1" s="98"/>
      <c r="FB1" s="98"/>
      <c r="FC1" s="98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  <c r="IR1" s="98"/>
      <c r="IS1" s="98"/>
      <c r="IT1" s="98"/>
      <c r="IU1" s="98"/>
    </row>
    <row r="2" s="94" customFormat="1" ht="20" customHeight="1" spans="1:255">
      <c r="A2" s="102" t="s">
        <v>61</v>
      </c>
      <c r="B2" s="103" t="s">
        <v>62</v>
      </c>
      <c r="C2" s="104"/>
      <c r="D2" s="103"/>
      <c r="E2" s="105" t="s">
        <v>67</v>
      </c>
      <c r="F2" s="106" t="s">
        <v>68</v>
      </c>
      <c r="G2" s="106"/>
      <c r="H2" s="106"/>
      <c r="I2" s="135"/>
      <c r="J2" s="136" t="s">
        <v>57</v>
      </c>
      <c r="K2" s="137" t="s">
        <v>56</v>
      </c>
      <c r="L2" s="137"/>
      <c r="M2" s="137"/>
      <c r="N2" s="137"/>
      <c r="O2" s="137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  <c r="IR2" s="98"/>
      <c r="IS2" s="98"/>
      <c r="IT2" s="98"/>
      <c r="IU2" s="98"/>
    </row>
    <row r="3" s="94" customFormat="1" spans="1:255">
      <c r="A3" s="107" t="s">
        <v>143</v>
      </c>
      <c r="B3" s="108" t="s">
        <v>144</v>
      </c>
      <c r="C3" s="109"/>
      <c r="D3" s="108"/>
      <c r="E3" s="108"/>
      <c r="F3" s="108"/>
      <c r="G3" s="108"/>
      <c r="H3" s="108"/>
      <c r="I3" s="135"/>
      <c r="J3" s="138"/>
      <c r="K3" s="138"/>
      <c r="L3" s="138"/>
      <c r="M3" s="138"/>
      <c r="N3" s="138"/>
      <c r="O3" s="13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  <c r="EM3" s="98"/>
      <c r="EN3" s="98"/>
      <c r="EO3" s="98"/>
      <c r="EP3" s="98"/>
      <c r="EQ3" s="98"/>
      <c r="ER3" s="98"/>
      <c r="ES3" s="98"/>
      <c r="ET3" s="98"/>
      <c r="EU3" s="98"/>
      <c r="EV3" s="98"/>
      <c r="EW3" s="98"/>
      <c r="EX3" s="98"/>
      <c r="EY3" s="98"/>
      <c r="EZ3" s="98"/>
      <c r="FA3" s="98"/>
      <c r="FB3" s="98"/>
      <c r="FC3" s="98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  <c r="IR3" s="98"/>
      <c r="IS3" s="98"/>
      <c r="IT3" s="98"/>
      <c r="IU3" s="98"/>
    </row>
    <row r="4" s="94" customFormat="1" ht="18" spans="1:255">
      <c r="A4" s="107"/>
      <c r="B4" s="110" t="s">
        <v>109</v>
      </c>
      <c r="C4" s="111" t="s">
        <v>110</v>
      </c>
      <c r="D4" s="111" t="s">
        <v>111</v>
      </c>
      <c r="E4" s="111" t="s">
        <v>112</v>
      </c>
      <c r="F4" s="111" t="s">
        <v>113</v>
      </c>
      <c r="G4" s="111" t="s">
        <v>114</v>
      </c>
      <c r="H4" s="112" t="s">
        <v>145</v>
      </c>
      <c r="I4" s="135"/>
      <c r="J4" s="110" t="s">
        <v>109</v>
      </c>
      <c r="K4" s="111" t="s">
        <v>110</v>
      </c>
      <c r="L4" s="111" t="s">
        <v>111</v>
      </c>
      <c r="M4" s="111" t="s">
        <v>112</v>
      </c>
      <c r="N4" s="111" t="s">
        <v>113</v>
      </c>
      <c r="O4" s="111" t="s">
        <v>114</v>
      </c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  <c r="IU4" s="98"/>
    </row>
    <row r="5" s="94" customFormat="1" ht="16.5" spans="1:255">
      <c r="A5" s="107"/>
      <c r="B5" s="113" t="s">
        <v>148</v>
      </c>
      <c r="C5" s="114" t="s">
        <v>149</v>
      </c>
      <c r="D5" s="114" t="s">
        <v>150</v>
      </c>
      <c r="E5" s="114" t="s">
        <v>151</v>
      </c>
      <c r="F5" s="114" t="s">
        <v>152</v>
      </c>
      <c r="G5" s="114" t="s">
        <v>153</v>
      </c>
      <c r="H5" s="112"/>
      <c r="I5" s="135"/>
      <c r="J5" s="139" t="s">
        <v>116</v>
      </c>
      <c r="K5" s="139" t="s">
        <v>116</v>
      </c>
      <c r="L5" s="139" t="s">
        <v>116</v>
      </c>
      <c r="M5" s="139" t="s">
        <v>116</v>
      </c>
      <c r="N5" s="139" t="s">
        <v>116</v>
      </c>
      <c r="O5" s="139" t="s">
        <v>116</v>
      </c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  <c r="IU5" s="98"/>
    </row>
    <row r="6" s="94" customFormat="1" ht="21" customHeight="1" spans="1:255">
      <c r="A6" s="115" t="s">
        <v>155</v>
      </c>
      <c r="B6" s="116">
        <f t="shared" ref="B6:B12" si="0">C6-1</f>
        <v>65</v>
      </c>
      <c r="C6" s="115">
        <f>D6-2</f>
        <v>66</v>
      </c>
      <c r="D6" s="111">
        <v>68</v>
      </c>
      <c r="E6" s="115">
        <f>D6+2</f>
        <v>70</v>
      </c>
      <c r="F6" s="115">
        <f>E6+2</f>
        <v>72</v>
      </c>
      <c r="G6" s="115">
        <f>F6+1</f>
        <v>73</v>
      </c>
      <c r="H6" s="117" t="s">
        <v>156</v>
      </c>
      <c r="I6" s="135"/>
      <c r="J6" s="139"/>
      <c r="K6" s="139"/>
      <c r="L6" s="139"/>
      <c r="M6" s="139"/>
      <c r="N6" s="139"/>
      <c r="O6" s="139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  <c r="IU6" s="98"/>
    </row>
    <row r="7" s="94" customFormat="1" ht="21" customHeight="1" spans="1:255">
      <c r="A7" s="115" t="s">
        <v>159</v>
      </c>
      <c r="B7" s="116">
        <f t="shared" si="0"/>
        <v>63</v>
      </c>
      <c r="C7" s="115">
        <f>D7-2</f>
        <v>64</v>
      </c>
      <c r="D7" s="111">
        <v>66</v>
      </c>
      <c r="E7" s="115">
        <f>D7+2</f>
        <v>68</v>
      </c>
      <c r="F7" s="115">
        <f>E7+2</f>
        <v>70</v>
      </c>
      <c r="G7" s="115">
        <f>F7+1</f>
        <v>71</v>
      </c>
      <c r="H7" s="117" t="s">
        <v>156</v>
      </c>
      <c r="I7" s="135"/>
      <c r="J7" s="139"/>
      <c r="K7" s="139"/>
      <c r="L7" s="139"/>
      <c r="M7" s="139"/>
      <c r="N7" s="139"/>
      <c r="O7" s="139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  <c r="IU7" s="98"/>
    </row>
    <row r="8" s="94" customFormat="1" ht="21" customHeight="1" spans="1:255">
      <c r="A8" s="115" t="s">
        <v>160</v>
      </c>
      <c r="B8" s="116">
        <f>C8-4</f>
        <v>106</v>
      </c>
      <c r="C8" s="115">
        <f>D8-4</f>
        <v>110</v>
      </c>
      <c r="D8" s="111">
        <v>114</v>
      </c>
      <c r="E8" s="115">
        <f>D8+4</f>
        <v>118</v>
      </c>
      <c r="F8" s="115">
        <f>E8+4</f>
        <v>122</v>
      </c>
      <c r="G8" s="115">
        <f>F8+6</f>
        <v>128</v>
      </c>
      <c r="H8" s="117" t="s">
        <v>156</v>
      </c>
      <c r="I8" s="135"/>
      <c r="J8" s="139"/>
      <c r="K8" s="139"/>
      <c r="L8" s="139"/>
      <c r="M8" s="139"/>
      <c r="N8" s="139"/>
      <c r="O8" s="139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  <c r="IU8" s="98"/>
    </row>
    <row r="9" s="94" customFormat="1" ht="21" customHeight="1" spans="1:255">
      <c r="A9" s="115" t="s">
        <v>162</v>
      </c>
      <c r="B9" s="116">
        <f>C9-4</f>
        <v>100</v>
      </c>
      <c r="C9" s="115">
        <f>D9-4</f>
        <v>104</v>
      </c>
      <c r="D9" s="111">
        <v>108</v>
      </c>
      <c r="E9" s="115">
        <f>D9+4</f>
        <v>112</v>
      </c>
      <c r="F9" s="115">
        <f>E9+5</f>
        <v>117</v>
      </c>
      <c r="G9" s="115">
        <f>F9+6</f>
        <v>123</v>
      </c>
      <c r="H9" s="117" t="s">
        <v>163</v>
      </c>
      <c r="I9" s="135"/>
      <c r="J9" s="139"/>
      <c r="K9" s="139"/>
      <c r="L9" s="139"/>
      <c r="M9" s="139"/>
      <c r="N9" s="139"/>
      <c r="O9" s="139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  <c r="IU9" s="98"/>
    </row>
    <row r="10" s="94" customFormat="1" ht="21" customHeight="1" spans="1:255">
      <c r="A10" s="115" t="s">
        <v>164</v>
      </c>
      <c r="B10" s="116">
        <f>C10-1.2</f>
        <v>43.4</v>
      </c>
      <c r="C10" s="115">
        <f>D10-1.2</f>
        <v>44.6</v>
      </c>
      <c r="D10" s="111">
        <v>45.8</v>
      </c>
      <c r="E10" s="115">
        <f>D10+1.2</f>
        <v>47</v>
      </c>
      <c r="F10" s="115">
        <f>E10+1.2</f>
        <v>48.2</v>
      </c>
      <c r="G10" s="115">
        <f>F10+1.4</f>
        <v>49.6</v>
      </c>
      <c r="H10" s="117" t="s">
        <v>163</v>
      </c>
      <c r="I10" s="135"/>
      <c r="J10" s="139"/>
      <c r="K10" s="139"/>
      <c r="L10" s="139"/>
      <c r="M10" s="139"/>
      <c r="N10" s="139"/>
      <c r="O10" s="139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  <c r="IT10" s="98"/>
      <c r="IU10" s="98"/>
    </row>
    <row r="11" s="94" customFormat="1" ht="21" customHeight="1" spans="1:255">
      <c r="A11" s="115" t="s">
        <v>166</v>
      </c>
      <c r="B11" s="116">
        <f t="shared" si="0"/>
        <v>48</v>
      </c>
      <c r="C11" s="115">
        <f t="shared" ref="C11:C14" si="1">D11-1</f>
        <v>49</v>
      </c>
      <c r="D11" s="111">
        <v>50</v>
      </c>
      <c r="E11" s="115">
        <f>D11+1</f>
        <v>51</v>
      </c>
      <c r="F11" s="115">
        <f>E11+1</f>
        <v>52</v>
      </c>
      <c r="G11" s="115">
        <f>F11+1.5</f>
        <v>53.5</v>
      </c>
      <c r="H11" s="117" t="s">
        <v>167</v>
      </c>
      <c r="I11" s="135"/>
      <c r="J11" s="139"/>
      <c r="K11" s="139"/>
      <c r="L11" s="139"/>
      <c r="M11" s="139"/>
      <c r="N11" s="139"/>
      <c r="O11" s="139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  <c r="IU11" s="98"/>
    </row>
    <row r="12" s="94" customFormat="1" ht="21" customHeight="1" spans="1:255">
      <c r="A12" s="115" t="s">
        <v>168</v>
      </c>
      <c r="B12" s="116">
        <f t="shared" si="0"/>
        <v>50</v>
      </c>
      <c r="C12" s="115">
        <f t="shared" si="1"/>
        <v>51</v>
      </c>
      <c r="D12" s="111">
        <v>52</v>
      </c>
      <c r="E12" s="115">
        <f>D12+1</f>
        <v>53</v>
      </c>
      <c r="F12" s="115">
        <f>E12+1</f>
        <v>54</v>
      </c>
      <c r="G12" s="115">
        <f>F12+1.5</f>
        <v>55.5</v>
      </c>
      <c r="H12" s="117" t="s">
        <v>163</v>
      </c>
      <c r="I12" s="135"/>
      <c r="J12" s="139"/>
      <c r="K12" s="139"/>
      <c r="L12" s="139"/>
      <c r="M12" s="139"/>
      <c r="N12" s="139"/>
      <c r="O12" s="139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98"/>
      <c r="DB12" s="98"/>
      <c r="DC12" s="98"/>
      <c r="DD12" s="98"/>
      <c r="DE12" s="98"/>
      <c r="DF12" s="98"/>
      <c r="DG12" s="98"/>
      <c r="DH12" s="98"/>
      <c r="DI12" s="98"/>
      <c r="DJ12" s="98"/>
      <c r="DK12" s="98"/>
      <c r="DL12" s="98"/>
      <c r="DM12" s="98"/>
      <c r="DN12" s="98"/>
      <c r="DO12" s="98"/>
      <c r="DP12" s="98"/>
      <c r="DQ12" s="98"/>
      <c r="DR12" s="98"/>
      <c r="DS12" s="98"/>
      <c r="DT12" s="98"/>
      <c r="DU12" s="98"/>
      <c r="DV12" s="98"/>
      <c r="DW12" s="98"/>
      <c r="DX12" s="98"/>
      <c r="DY12" s="98"/>
      <c r="DZ12" s="98"/>
      <c r="EA12" s="98"/>
      <c r="EB12" s="98"/>
      <c r="EC12" s="98"/>
      <c r="ED12" s="98"/>
      <c r="EE12" s="98"/>
      <c r="EF12" s="98"/>
      <c r="EG12" s="98"/>
      <c r="EH12" s="98"/>
      <c r="EI12" s="98"/>
      <c r="EJ12" s="98"/>
      <c r="EK12" s="98"/>
      <c r="EL12" s="98"/>
      <c r="EM12" s="98"/>
      <c r="EN12" s="98"/>
      <c r="EO12" s="98"/>
      <c r="EP12" s="98"/>
      <c r="EQ12" s="98"/>
      <c r="ER12" s="98"/>
      <c r="ES12" s="98"/>
      <c r="ET12" s="98"/>
      <c r="EU12" s="98"/>
      <c r="EV12" s="98"/>
      <c r="EW12" s="98"/>
      <c r="EX12" s="98"/>
      <c r="EY12" s="98"/>
      <c r="EZ12" s="98"/>
      <c r="FA12" s="98"/>
      <c r="FB12" s="98"/>
      <c r="FC12" s="98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  <c r="IR12" s="98"/>
      <c r="IS12" s="98"/>
      <c r="IT12" s="98"/>
      <c r="IU12" s="98"/>
    </row>
    <row r="13" s="94" customFormat="1" ht="21" customHeight="1" spans="1:255">
      <c r="A13" s="115" t="s">
        <v>169</v>
      </c>
      <c r="B13" s="116">
        <f>C13</f>
        <v>7</v>
      </c>
      <c r="C13" s="115">
        <f>D13</f>
        <v>7</v>
      </c>
      <c r="D13" s="111">
        <v>7</v>
      </c>
      <c r="E13" s="115">
        <f t="shared" ref="E13:G13" si="2">D13</f>
        <v>7</v>
      </c>
      <c r="F13" s="115">
        <f t="shared" si="2"/>
        <v>7</v>
      </c>
      <c r="G13" s="115">
        <f t="shared" si="2"/>
        <v>7</v>
      </c>
      <c r="H13" s="117">
        <v>0</v>
      </c>
      <c r="I13" s="135"/>
      <c r="J13" s="139"/>
      <c r="K13" s="139"/>
      <c r="L13" s="139"/>
      <c r="M13" s="139"/>
      <c r="N13" s="139"/>
      <c r="O13" s="139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</row>
    <row r="14" s="94" customFormat="1" ht="21" customHeight="1" spans="1:255">
      <c r="A14" s="115" t="s">
        <v>240</v>
      </c>
      <c r="B14" s="116">
        <f>C14</f>
        <v>15.5</v>
      </c>
      <c r="C14" s="116">
        <f t="shared" si="1"/>
        <v>15.5</v>
      </c>
      <c r="D14" s="118">
        <v>16.5</v>
      </c>
      <c r="E14" s="116">
        <f>D14</f>
        <v>16.5</v>
      </c>
      <c r="F14" s="116">
        <f>E14+1.5</f>
        <v>18</v>
      </c>
      <c r="G14" s="116">
        <f>F14</f>
        <v>18</v>
      </c>
      <c r="H14" s="119"/>
      <c r="I14" s="135"/>
      <c r="J14" s="139"/>
      <c r="K14" s="139"/>
      <c r="L14" s="139"/>
      <c r="M14" s="139"/>
      <c r="N14" s="139"/>
      <c r="O14" s="139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</row>
    <row r="15" s="94" customFormat="1" ht="21" customHeight="1" spans="1:255">
      <c r="A15" s="115" t="s">
        <v>172</v>
      </c>
      <c r="B15" s="120">
        <v>64.5</v>
      </c>
      <c r="C15" s="120">
        <v>65.5</v>
      </c>
      <c r="D15" s="121">
        <v>67.5</v>
      </c>
      <c r="E15" s="120">
        <v>69.5</v>
      </c>
      <c r="F15" s="120">
        <v>71.5</v>
      </c>
      <c r="G15" s="120">
        <v>72.5</v>
      </c>
      <c r="H15" s="119"/>
      <c r="I15" s="135"/>
      <c r="J15" s="139"/>
      <c r="K15" s="139"/>
      <c r="L15" s="139"/>
      <c r="M15" s="139"/>
      <c r="N15" s="139"/>
      <c r="O15" s="139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98"/>
      <c r="CZ15" s="98"/>
      <c r="DA15" s="98"/>
      <c r="DB15" s="98"/>
      <c r="DC15" s="98"/>
      <c r="DD15" s="98"/>
      <c r="DE15" s="98"/>
      <c r="DF15" s="98"/>
      <c r="DG15" s="98"/>
      <c r="DH15" s="98"/>
      <c r="DI15" s="98"/>
      <c r="DJ15" s="98"/>
      <c r="DK15" s="98"/>
      <c r="DL15" s="98"/>
      <c r="DM15" s="98"/>
      <c r="DN15" s="98"/>
      <c r="DO15" s="98"/>
      <c r="DP15" s="98"/>
      <c r="DQ15" s="98"/>
      <c r="DR15" s="98"/>
      <c r="DS15" s="98"/>
      <c r="DT15" s="98"/>
      <c r="DU15" s="98"/>
      <c r="DV15" s="98"/>
      <c r="DW15" s="98"/>
      <c r="DX15" s="98"/>
      <c r="DY15" s="98"/>
      <c r="DZ15" s="98"/>
      <c r="EA15" s="98"/>
      <c r="EB15" s="98"/>
      <c r="EC15" s="98"/>
      <c r="ED15" s="98"/>
      <c r="EE15" s="98"/>
      <c r="EF15" s="98"/>
      <c r="EG15" s="98"/>
      <c r="EH15" s="98"/>
      <c r="EI15" s="98"/>
      <c r="EJ15" s="98"/>
      <c r="EK15" s="98"/>
      <c r="EL15" s="98"/>
      <c r="EM15" s="98"/>
      <c r="EN15" s="98"/>
      <c r="EO15" s="98"/>
      <c r="EP15" s="98"/>
      <c r="EQ15" s="98"/>
      <c r="ER15" s="98"/>
      <c r="ES15" s="98"/>
      <c r="ET15" s="98"/>
      <c r="EU15" s="98"/>
      <c r="EV15" s="98"/>
      <c r="EW15" s="98"/>
      <c r="EX15" s="98"/>
      <c r="EY15" s="98"/>
      <c r="EZ15" s="98"/>
      <c r="FA15" s="98"/>
      <c r="FB15" s="98"/>
      <c r="FC15" s="98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  <c r="IR15" s="98"/>
      <c r="IS15" s="98"/>
      <c r="IT15" s="98"/>
      <c r="IU15" s="98"/>
    </row>
    <row r="16" s="94" customFormat="1" ht="21" customHeight="1" spans="1:255">
      <c r="A16" s="115" t="s">
        <v>173</v>
      </c>
      <c r="B16" s="115">
        <v>18</v>
      </c>
      <c r="C16" s="115">
        <v>18</v>
      </c>
      <c r="D16" s="115">
        <v>19</v>
      </c>
      <c r="E16" s="115">
        <v>19</v>
      </c>
      <c r="F16" s="115">
        <v>20.5</v>
      </c>
      <c r="G16" s="115">
        <v>20.5</v>
      </c>
      <c r="H16" s="119"/>
      <c r="I16" s="135"/>
      <c r="J16" s="139"/>
      <c r="K16" s="139"/>
      <c r="L16" s="139"/>
      <c r="M16" s="139"/>
      <c r="N16" s="139"/>
      <c r="O16" s="139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</row>
    <row r="17" s="94" customFormat="1" ht="21" customHeight="1" spans="1:255">
      <c r="A17" s="122"/>
      <c r="B17" s="123"/>
      <c r="C17" s="124"/>
      <c r="D17" s="124"/>
      <c r="E17" s="125"/>
      <c r="F17" s="124"/>
      <c r="G17" s="124"/>
      <c r="H17" s="124"/>
      <c r="I17" s="135"/>
      <c r="J17" s="139"/>
      <c r="K17" s="139"/>
      <c r="L17" s="139"/>
      <c r="M17" s="139"/>
      <c r="N17" s="139"/>
      <c r="O17" s="139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98"/>
      <c r="DB17" s="98"/>
      <c r="DC17" s="98"/>
      <c r="DD17" s="98"/>
      <c r="DE17" s="98"/>
      <c r="DF17" s="98"/>
      <c r="DG17" s="98"/>
      <c r="DH17" s="98"/>
      <c r="DI17" s="98"/>
      <c r="DJ17" s="98"/>
      <c r="DK17" s="98"/>
      <c r="DL17" s="98"/>
      <c r="DM17" s="98"/>
      <c r="DN17" s="98"/>
      <c r="DO17" s="98"/>
      <c r="DP17" s="98"/>
      <c r="DQ17" s="98"/>
      <c r="DR17" s="98"/>
      <c r="DS17" s="98"/>
      <c r="DT17" s="98"/>
      <c r="DU17" s="98"/>
      <c r="DV17" s="98"/>
      <c r="DW17" s="98"/>
      <c r="DX17" s="98"/>
      <c r="DY17" s="98"/>
      <c r="DZ17" s="98"/>
      <c r="EA17" s="98"/>
      <c r="EB17" s="98"/>
      <c r="EC17" s="98"/>
      <c r="ED17" s="98"/>
      <c r="EE17" s="98"/>
      <c r="EF17" s="98"/>
      <c r="EG17" s="98"/>
      <c r="EH17" s="98"/>
      <c r="EI17" s="98"/>
      <c r="EJ17" s="98"/>
      <c r="EK17" s="98"/>
      <c r="EL17" s="98"/>
      <c r="EM17" s="98"/>
      <c r="EN17" s="98"/>
      <c r="EO17" s="98"/>
      <c r="EP17" s="98"/>
      <c r="EQ17" s="98"/>
      <c r="ER17" s="98"/>
      <c r="ES17" s="98"/>
      <c r="ET17" s="98"/>
      <c r="EU17" s="98"/>
      <c r="EV17" s="98"/>
      <c r="EW17" s="98"/>
      <c r="EX17" s="98"/>
      <c r="EY17" s="98"/>
      <c r="EZ17" s="98"/>
      <c r="FA17" s="98"/>
      <c r="FB17" s="98"/>
      <c r="FC17" s="98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  <c r="IR17" s="98"/>
      <c r="IS17" s="98"/>
      <c r="IT17" s="98"/>
      <c r="IU17" s="98"/>
    </row>
    <row r="18" s="94" customFormat="1" ht="21" customHeight="1" spans="1:255">
      <c r="A18" s="126"/>
      <c r="B18" s="127"/>
      <c r="C18" s="128"/>
      <c r="D18" s="128"/>
      <c r="E18" s="125"/>
      <c r="F18" s="128"/>
      <c r="G18" s="128"/>
      <c r="H18" s="128"/>
      <c r="I18" s="135"/>
      <c r="J18" s="139"/>
      <c r="K18" s="139"/>
      <c r="L18" s="139"/>
      <c r="M18" s="139"/>
      <c r="N18" s="139"/>
      <c r="O18" s="139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98"/>
      <c r="DB18" s="98"/>
      <c r="DC18" s="98"/>
      <c r="DD18" s="98"/>
      <c r="DE18" s="98"/>
      <c r="DF18" s="98"/>
      <c r="DG18" s="98"/>
      <c r="DH18" s="98"/>
      <c r="DI18" s="98"/>
      <c r="DJ18" s="98"/>
      <c r="DK18" s="98"/>
      <c r="DL18" s="98"/>
      <c r="DM18" s="98"/>
      <c r="DN18" s="98"/>
      <c r="DO18" s="98"/>
      <c r="DP18" s="98"/>
      <c r="DQ18" s="98"/>
      <c r="DR18" s="98"/>
      <c r="DS18" s="98"/>
      <c r="DT18" s="98"/>
      <c r="DU18" s="98"/>
      <c r="DV18" s="98"/>
      <c r="DW18" s="98"/>
      <c r="DX18" s="98"/>
      <c r="DY18" s="98"/>
      <c r="DZ18" s="98"/>
      <c r="EA18" s="98"/>
      <c r="EB18" s="98"/>
      <c r="EC18" s="98"/>
      <c r="ED18" s="98"/>
      <c r="EE18" s="98"/>
      <c r="EF18" s="98"/>
      <c r="EG18" s="98"/>
      <c r="EH18" s="98"/>
      <c r="EI18" s="98"/>
      <c r="EJ18" s="98"/>
      <c r="EK18" s="98"/>
      <c r="EL18" s="98"/>
      <c r="EM18" s="98"/>
      <c r="EN18" s="98"/>
      <c r="EO18" s="98"/>
      <c r="EP18" s="98"/>
      <c r="EQ18" s="98"/>
      <c r="ER18" s="98"/>
      <c r="ES18" s="98"/>
      <c r="ET18" s="98"/>
      <c r="EU18" s="98"/>
      <c r="EV18" s="98"/>
      <c r="EW18" s="98"/>
      <c r="EX18" s="98"/>
      <c r="EY18" s="98"/>
      <c r="EZ18" s="98"/>
      <c r="FA18" s="98"/>
      <c r="FB18" s="98"/>
      <c r="FC18" s="98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  <c r="IR18" s="98"/>
      <c r="IS18" s="98"/>
      <c r="IT18" s="98"/>
      <c r="IU18" s="98"/>
    </row>
    <row r="19" s="94" customFormat="1" ht="17.25" spans="1:255">
      <c r="A19" s="129"/>
      <c r="B19" s="130"/>
      <c r="C19" s="130"/>
      <c r="D19" s="130"/>
      <c r="E19" s="131"/>
      <c r="F19" s="130"/>
      <c r="G19" s="130"/>
      <c r="H19" s="130"/>
      <c r="I19" s="135"/>
      <c r="J19" s="140"/>
      <c r="K19" s="140"/>
      <c r="L19" s="139"/>
      <c r="M19" s="140"/>
      <c r="N19" s="140"/>
      <c r="O19" s="139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98"/>
      <c r="DD19" s="98"/>
      <c r="DE19" s="98"/>
      <c r="DF19" s="98"/>
      <c r="DG19" s="98"/>
      <c r="DH19" s="98"/>
      <c r="DI19" s="98"/>
      <c r="DJ19" s="98"/>
      <c r="DK19" s="98"/>
      <c r="DL19" s="98"/>
      <c r="DM19" s="98"/>
      <c r="DN19" s="98"/>
      <c r="DO19" s="98"/>
      <c r="DP19" s="98"/>
      <c r="DQ19" s="98"/>
      <c r="DR19" s="98"/>
      <c r="DS19" s="98"/>
      <c r="DT19" s="98"/>
      <c r="DU19" s="98"/>
      <c r="DV19" s="98"/>
      <c r="DW19" s="98"/>
      <c r="DX19" s="98"/>
      <c r="DY19" s="98"/>
      <c r="DZ19" s="98"/>
      <c r="EA19" s="98"/>
      <c r="EB19" s="98"/>
      <c r="EC19" s="98"/>
      <c r="ED19" s="98"/>
      <c r="EE19" s="98"/>
      <c r="EF19" s="98"/>
      <c r="EG19" s="98"/>
      <c r="EH19" s="98"/>
      <c r="EI19" s="98"/>
      <c r="EJ19" s="98"/>
      <c r="EK19" s="98"/>
      <c r="EL19" s="98"/>
      <c r="EM19" s="98"/>
      <c r="EN19" s="98"/>
      <c r="EO19" s="98"/>
      <c r="EP19" s="98"/>
      <c r="EQ19" s="98"/>
      <c r="ER19" s="98"/>
      <c r="ES19" s="98"/>
      <c r="ET19" s="98"/>
      <c r="EU19" s="98"/>
      <c r="EV19" s="98"/>
      <c r="EW19" s="98"/>
      <c r="EX19" s="98"/>
      <c r="EY19" s="98"/>
      <c r="EZ19" s="98"/>
      <c r="FA19" s="98"/>
      <c r="FB19" s="98"/>
      <c r="FC19" s="98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  <c r="IR19" s="98"/>
      <c r="IS19" s="98"/>
      <c r="IT19" s="98"/>
      <c r="IU19" s="98"/>
    </row>
    <row r="20" s="94" customFormat="1" ht="15" spans="1:255">
      <c r="A20" s="132" t="s">
        <v>174</v>
      </c>
      <c r="B20" s="132"/>
      <c r="C20" s="132"/>
      <c r="D20" s="133"/>
      <c r="L20" s="96"/>
      <c r="M20" s="96"/>
      <c r="N20" s="96"/>
      <c r="O20" s="141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98"/>
      <c r="DB20" s="98"/>
      <c r="DC20" s="98"/>
      <c r="DD20" s="98"/>
      <c r="DE20" s="98"/>
      <c r="DF20" s="98"/>
      <c r="DG20" s="98"/>
      <c r="DH20" s="98"/>
      <c r="DI20" s="98"/>
      <c r="DJ20" s="98"/>
      <c r="DK20" s="98"/>
      <c r="DL20" s="98"/>
      <c r="DM20" s="98"/>
      <c r="DN20" s="98"/>
      <c r="DO20" s="98"/>
      <c r="DP20" s="98"/>
      <c r="DQ20" s="98"/>
      <c r="DR20" s="98"/>
      <c r="DS20" s="98"/>
      <c r="DT20" s="98"/>
      <c r="DU20" s="98"/>
      <c r="DV20" s="98"/>
      <c r="DW20" s="98"/>
      <c r="DX20" s="98"/>
      <c r="DY20" s="98"/>
      <c r="DZ20" s="98"/>
      <c r="EA20" s="98"/>
      <c r="EB20" s="98"/>
      <c r="EC20" s="98"/>
      <c r="ED20" s="98"/>
      <c r="EE20" s="98"/>
      <c r="EF20" s="98"/>
      <c r="EG20" s="98"/>
      <c r="EH20" s="98"/>
      <c r="EI20" s="98"/>
      <c r="EJ20" s="98"/>
      <c r="EK20" s="98"/>
      <c r="EL20" s="98"/>
      <c r="EM20" s="98"/>
      <c r="EN20" s="98"/>
      <c r="EO20" s="98"/>
      <c r="EP20" s="98"/>
      <c r="EQ20" s="98"/>
      <c r="ER20" s="98"/>
      <c r="ES20" s="98"/>
      <c r="ET20" s="98"/>
      <c r="EU20" s="98"/>
      <c r="EV20" s="98"/>
      <c r="EW20" s="98"/>
      <c r="EX20" s="98"/>
      <c r="EY20" s="98"/>
      <c r="EZ20" s="98"/>
      <c r="FA20" s="98"/>
      <c r="FB20" s="98"/>
      <c r="FC20" s="98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  <c r="IR20" s="98"/>
      <c r="IS20" s="98"/>
      <c r="IT20" s="98"/>
      <c r="IU20" s="98"/>
    </row>
    <row r="21" s="94" customFormat="1" spans="4:255">
      <c r="D21" s="95"/>
      <c r="J21" s="142" t="s">
        <v>175</v>
      </c>
      <c r="K21" s="143"/>
      <c r="L21" s="144"/>
      <c r="M21" s="144" t="s">
        <v>177</v>
      </c>
      <c r="N21" s="96" t="s">
        <v>139</v>
      </c>
      <c r="O21" s="141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98"/>
      <c r="DB21" s="98"/>
      <c r="DC21" s="98"/>
      <c r="DD21" s="98"/>
      <c r="DE21" s="98"/>
      <c r="DF21" s="98"/>
      <c r="DG21" s="98"/>
      <c r="DH21" s="98"/>
      <c r="DI21" s="98"/>
      <c r="DJ21" s="98"/>
      <c r="DK21" s="98"/>
      <c r="DL21" s="98"/>
      <c r="DM21" s="98"/>
      <c r="DN21" s="98"/>
      <c r="DO21" s="98"/>
      <c r="DP21" s="98"/>
      <c r="DQ21" s="98"/>
      <c r="DR21" s="98"/>
      <c r="DS21" s="98"/>
      <c r="DT21" s="98"/>
      <c r="DU21" s="98"/>
      <c r="DV21" s="98"/>
      <c r="DW21" s="98"/>
      <c r="DX21" s="98"/>
      <c r="DY21" s="98"/>
      <c r="DZ21" s="98"/>
      <c r="EA21" s="98"/>
      <c r="EB21" s="98"/>
      <c r="EC21" s="98"/>
      <c r="ED21" s="98"/>
      <c r="EE21" s="98"/>
      <c r="EF21" s="98"/>
      <c r="EG21" s="98"/>
      <c r="EH21" s="98"/>
      <c r="EI21" s="98"/>
      <c r="EJ21" s="98"/>
      <c r="EK21" s="98"/>
      <c r="EL21" s="98"/>
      <c r="EM21" s="98"/>
      <c r="EN21" s="98"/>
      <c r="EO21" s="98"/>
      <c r="EP21" s="98"/>
      <c r="EQ21" s="98"/>
      <c r="ER21" s="98"/>
      <c r="ES21" s="98"/>
      <c r="ET21" s="98"/>
      <c r="EU21" s="98"/>
      <c r="EV21" s="98"/>
      <c r="EW21" s="98"/>
      <c r="EX21" s="98"/>
      <c r="EY21" s="98"/>
      <c r="EZ21" s="98"/>
      <c r="FA21" s="98"/>
      <c r="FB21" s="98"/>
      <c r="FC21" s="98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  <c r="IR21" s="98"/>
      <c r="IS21" s="98"/>
      <c r="IT21" s="98"/>
      <c r="IU21" s="98"/>
    </row>
  </sheetData>
  <mergeCells count="9">
    <mergeCell ref="A1:N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14.5" customWidth="1"/>
    <col min="3" max="3" width="15.1" style="85" customWidth="1"/>
    <col min="4" max="4" width="7.7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242</v>
      </c>
      <c r="B2" s="5" t="s">
        <v>243</v>
      </c>
      <c r="C2" s="5" t="s">
        <v>244</v>
      </c>
      <c r="D2" s="5" t="s">
        <v>245</v>
      </c>
      <c r="E2" s="5" t="s">
        <v>246</v>
      </c>
      <c r="F2" s="5" t="s">
        <v>247</v>
      </c>
      <c r="G2" s="5" t="s">
        <v>248</v>
      </c>
      <c r="H2" s="86" t="s">
        <v>249</v>
      </c>
      <c r="I2" s="4" t="s">
        <v>250</v>
      </c>
      <c r="J2" s="4" t="s">
        <v>251</v>
      </c>
      <c r="K2" s="4" t="s">
        <v>252</v>
      </c>
      <c r="L2" s="4" t="s">
        <v>253</v>
      </c>
      <c r="M2" s="4" t="s">
        <v>254</v>
      </c>
      <c r="N2" s="5" t="s">
        <v>255</v>
      </c>
      <c r="O2" s="5" t="s">
        <v>256</v>
      </c>
    </row>
    <row r="3" s="1" customFormat="1" ht="16.5" spans="1:15">
      <c r="A3" s="4"/>
      <c r="B3" s="7"/>
      <c r="C3" s="7"/>
      <c r="D3" s="7"/>
      <c r="E3" s="7"/>
      <c r="F3" s="7"/>
      <c r="G3" s="7"/>
      <c r="H3" s="87"/>
      <c r="I3" s="4" t="s">
        <v>227</v>
      </c>
      <c r="J3" s="4" t="s">
        <v>227</v>
      </c>
      <c r="K3" s="4" t="s">
        <v>227</v>
      </c>
      <c r="L3" s="4" t="s">
        <v>227</v>
      </c>
      <c r="M3" s="4" t="s">
        <v>227</v>
      </c>
      <c r="N3" s="7"/>
      <c r="O3" s="7"/>
    </row>
    <row r="4" ht="20" customHeight="1" spans="1:15">
      <c r="A4" s="9">
        <v>1</v>
      </c>
      <c r="B4" s="41">
        <v>24041338</v>
      </c>
      <c r="C4" s="42" t="s">
        <v>257</v>
      </c>
      <c r="D4" s="41" t="s">
        <v>116</v>
      </c>
      <c r="E4" s="11" t="s">
        <v>62</v>
      </c>
      <c r="F4" s="23" t="s">
        <v>258</v>
      </c>
      <c r="G4" s="88" t="s">
        <v>65</v>
      </c>
      <c r="H4" s="9" t="s">
        <v>65</v>
      </c>
      <c r="I4" s="91">
        <v>2</v>
      </c>
      <c r="J4" s="92">
        <v>1</v>
      </c>
      <c r="K4" s="92">
        <v>2</v>
      </c>
      <c r="L4" s="92">
        <v>0</v>
      </c>
      <c r="M4" s="9">
        <v>0</v>
      </c>
      <c r="N4" s="9">
        <f>SUM(I4:M4)</f>
        <v>5</v>
      </c>
      <c r="O4" s="9"/>
    </row>
    <row r="5" ht="20" customHeight="1" spans="1:15">
      <c r="A5" s="9"/>
      <c r="B5" s="41"/>
      <c r="C5" s="42"/>
      <c r="D5" s="41"/>
      <c r="E5" s="11"/>
      <c r="F5" s="23"/>
      <c r="G5" s="88"/>
      <c r="H5" s="9"/>
      <c r="I5" s="91"/>
      <c r="J5" s="92"/>
      <c r="K5" s="92"/>
      <c r="L5" s="92"/>
      <c r="M5" s="9"/>
      <c r="N5" s="9"/>
      <c r="O5" s="9"/>
    </row>
    <row r="6" ht="20" customHeight="1" spans="1:15">
      <c r="A6" s="9"/>
      <c r="B6" s="10"/>
      <c r="C6" s="9"/>
      <c r="D6" s="10"/>
      <c r="E6" s="10"/>
      <c r="F6" s="10"/>
      <c r="G6" s="9"/>
      <c r="H6" s="9"/>
      <c r="I6" s="91"/>
      <c r="J6" s="92"/>
      <c r="K6" s="92"/>
      <c r="L6" s="92"/>
      <c r="M6" s="9"/>
      <c r="N6" s="9"/>
      <c r="O6" s="9"/>
    </row>
    <row r="7" ht="20" customHeight="1" spans="1:15">
      <c r="A7" s="9"/>
      <c r="B7" s="23"/>
      <c r="C7" s="23"/>
      <c r="D7" s="23"/>
      <c r="E7" s="26"/>
      <c r="F7" s="23"/>
      <c r="G7" s="9"/>
      <c r="H7" s="9"/>
      <c r="I7" s="91"/>
      <c r="J7" s="92"/>
      <c r="K7" s="92"/>
      <c r="L7" s="92"/>
      <c r="M7" s="9"/>
      <c r="N7" s="9"/>
      <c r="O7" s="9"/>
    </row>
    <row r="8" ht="20" customHeight="1" spans="1:15">
      <c r="A8" s="9"/>
      <c r="B8" s="23"/>
      <c r="C8" s="23"/>
      <c r="D8" s="23"/>
      <c r="E8" s="26"/>
      <c r="F8" s="23"/>
      <c r="G8" s="9"/>
      <c r="H8" s="10"/>
      <c r="I8" s="91"/>
      <c r="J8" s="92"/>
      <c r="K8" s="92"/>
      <c r="L8" s="92"/>
      <c r="M8" s="9"/>
      <c r="N8" s="9"/>
      <c r="O8" s="10"/>
    </row>
    <row r="9" ht="20" customHeight="1" spans="1:15">
      <c r="A9" s="9"/>
      <c r="B9" s="23"/>
      <c r="C9" s="23"/>
      <c r="D9" s="23"/>
      <c r="E9" s="26"/>
      <c r="F9" s="23"/>
      <c r="G9" s="9"/>
      <c r="H9" s="10"/>
      <c r="I9" s="91"/>
      <c r="J9" s="92"/>
      <c r="K9" s="92"/>
      <c r="L9" s="92"/>
      <c r="M9" s="9"/>
      <c r="N9" s="9"/>
      <c r="O9" s="10"/>
    </row>
    <row r="10" ht="20" customHeight="1" spans="1:15">
      <c r="A10" s="9"/>
      <c r="B10" s="23"/>
      <c r="C10" s="23"/>
      <c r="D10" s="23"/>
      <c r="E10" s="26"/>
      <c r="F10" s="23"/>
      <c r="G10" s="9"/>
      <c r="H10" s="10"/>
      <c r="I10" s="91"/>
      <c r="J10" s="92"/>
      <c r="K10" s="92"/>
      <c r="L10" s="92"/>
      <c r="M10" s="9"/>
      <c r="N10" s="9"/>
      <c r="O10" s="10"/>
    </row>
    <row r="11" ht="20" customHeight="1" spans="1:15">
      <c r="A11" s="9"/>
      <c r="B11" s="23"/>
      <c r="C11" s="23"/>
      <c r="D11" s="23"/>
      <c r="E11" s="26"/>
      <c r="F11" s="23"/>
      <c r="G11" s="9"/>
      <c r="H11" s="10"/>
      <c r="I11" s="91"/>
      <c r="J11" s="92"/>
      <c r="K11" s="92"/>
      <c r="L11" s="92"/>
      <c r="M11" s="9"/>
      <c r="N11" s="9"/>
      <c r="O11" s="10"/>
    </row>
    <row r="12" s="2" customFormat="1" ht="18.75" spans="1:15">
      <c r="A12" s="13" t="s">
        <v>259</v>
      </c>
      <c r="B12" s="14"/>
      <c r="C12" s="23"/>
      <c r="D12" s="15"/>
      <c r="E12" s="16"/>
      <c r="F12" s="23"/>
      <c r="G12" s="9"/>
      <c r="H12" s="35"/>
      <c r="I12" s="29"/>
      <c r="J12" s="13" t="s">
        <v>260</v>
      </c>
      <c r="K12" s="14"/>
      <c r="L12" s="14"/>
      <c r="M12" s="15"/>
      <c r="N12" s="14"/>
      <c r="O12" s="21"/>
    </row>
    <row r="13" ht="61" customHeight="1" spans="1:15">
      <c r="A13" s="89" t="s">
        <v>261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3"/>
    </row>
  </sheetData>
  <mergeCells count="13">
    <mergeCell ref="A1:O1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6" sqref="F6:F7"/>
    </sheetView>
  </sheetViews>
  <sheetFormatPr defaultColWidth="9" defaultRowHeight="14.25"/>
  <cols>
    <col min="1" max="1" width="5.1" customWidth="1"/>
    <col min="2" max="2" width="8.9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242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263</v>
      </c>
      <c r="H2" s="4"/>
      <c r="I2" s="4" t="s">
        <v>264</v>
      </c>
      <c r="J2" s="4"/>
      <c r="K2" s="6" t="s">
        <v>265</v>
      </c>
      <c r="L2" s="81" t="s">
        <v>266</v>
      </c>
      <c r="M2" s="19" t="s">
        <v>267</v>
      </c>
    </row>
    <row r="3" s="1" customFormat="1" ht="16.5" spans="1:13">
      <c r="A3" s="4"/>
      <c r="B3" s="7"/>
      <c r="C3" s="7"/>
      <c r="D3" s="7"/>
      <c r="E3" s="7"/>
      <c r="F3" s="7"/>
      <c r="G3" s="4" t="s">
        <v>268</v>
      </c>
      <c r="H3" s="4" t="s">
        <v>269</v>
      </c>
      <c r="I3" s="4" t="s">
        <v>268</v>
      </c>
      <c r="J3" s="4" t="s">
        <v>269</v>
      </c>
      <c r="K3" s="8"/>
      <c r="L3" s="82"/>
      <c r="M3" s="20"/>
    </row>
    <row r="4" ht="22" customHeight="1" spans="1:13">
      <c r="A4" s="74">
        <v>1</v>
      </c>
      <c r="B4" s="23" t="s">
        <v>258</v>
      </c>
      <c r="C4" s="41">
        <v>24041338</v>
      </c>
      <c r="D4" s="42" t="s">
        <v>257</v>
      </c>
      <c r="E4" s="41" t="s">
        <v>116</v>
      </c>
      <c r="F4" s="11" t="s">
        <v>62</v>
      </c>
      <c r="G4" s="75">
        <v>0</v>
      </c>
      <c r="H4" s="75">
        <v>-0.01</v>
      </c>
      <c r="I4" s="75">
        <v>-0.01</v>
      </c>
      <c r="J4" s="75">
        <v>-0.01</v>
      </c>
      <c r="K4" s="77"/>
      <c r="L4" s="9"/>
      <c r="M4" s="9"/>
    </row>
    <row r="5" ht="22" customHeight="1" spans="1:13">
      <c r="A5" s="74"/>
      <c r="B5" s="23"/>
      <c r="C5" s="41"/>
      <c r="D5" s="42"/>
      <c r="E5" s="41"/>
      <c r="F5" s="11"/>
      <c r="G5" s="75"/>
      <c r="H5" s="75"/>
      <c r="I5" s="75"/>
      <c r="J5" s="75"/>
      <c r="K5" s="77"/>
      <c r="L5" s="9"/>
      <c r="M5" s="9"/>
    </row>
    <row r="6" ht="22" customHeight="1" spans="1:13">
      <c r="A6" s="74"/>
      <c r="B6" s="76"/>
      <c r="C6" s="23"/>
      <c r="D6" s="23"/>
      <c r="E6" s="23"/>
      <c r="F6" s="26"/>
      <c r="G6" s="77"/>
      <c r="H6" s="78"/>
      <c r="I6" s="78"/>
      <c r="J6" s="78"/>
      <c r="K6" s="77"/>
      <c r="L6" s="9"/>
      <c r="M6" s="9"/>
    </row>
    <row r="7" ht="22" customHeight="1" spans="1:13">
      <c r="A7" s="74"/>
      <c r="B7" s="76"/>
      <c r="C7" s="23"/>
      <c r="D7" s="23"/>
      <c r="E7" s="23"/>
      <c r="F7" s="26"/>
      <c r="G7" s="77"/>
      <c r="H7" s="78"/>
      <c r="I7" s="78"/>
      <c r="J7" s="78"/>
      <c r="K7" s="77"/>
      <c r="L7" s="9"/>
      <c r="M7" s="9"/>
    </row>
    <row r="8" ht="22" customHeight="1" spans="1:13">
      <c r="A8" s="74"/>
      <c r="B8" s="76"/>
      <c r="C8" s="23"/>
      <c r="D8" s="23"/>
      <c r="E8" s="23"/>
      <c r="F8" s="26"/>
      <c r="G8" s="77"/>
      <c r="H8" s="78"/>
      <c r="I8" s="78"/>
      <c r="J8" s="78"/>
      <c r="K8" s="77"/>
      <c r="L8" s="10"/>
      <c r="M8" s="10"/>
    </row>
    <row r="9" ht="22" customHeight="1" spans="1:13">
      <c r="A9" s="74"/>
      <c r="B9" s="76"/>
      <c r="C9" s="23"/>
      <c r="D9" s="23"/>
      <c r="E9" s="23"/>
      <c r="F9" s="26"/>
      <c r="G9" s="77"/>
      <c r="H9" s="78"/>
      <c r="I9" s="78"/>
      <c r="J9" s="78"/>
      <c r="K9" s="77"/>
      <c r="L9" s="10"/>
      <c r="M9" s="10"/>
    </row>
    <row r="10" ht="22" customHeight="1" spans="1:13">
      <c r="A10" s="74"/>
      <c r="B10" s="76"/>
      <c r="C10" s="23"/>
      <c r="D10" s="23"/>
      <c r="E10" s="23"/>
      <c r="F10" s="26"/>
      <c r="G10" s="77"/>
      <c r="H10" s="78"/>
      <c r="I10" s="78"/>
      <c r="J10" s="78"/>
      <c r="K10" s="77"/>
      <c r="L10" s="10"/>
      <c r="M10" s="10"/>
    </row>
    <row r="11" ht="22" customHeight="1" spans="1:13">
      <c r="A11" s="74"/>
      <c r="B11" s="76"/>
      <c r="C11" s="23"/>
      <c r="D11" s="23"/>
      <c r="E11" s="23"/>
      <c r="F11" s="26"/>
      <c r="G11" s="77"/>
      <c r="H11" s="78"/>
      <c r="I11" s="78"/>
      <c r="J11" s="78"/>
      <c r="K11" s="77"/>
      <c r="L11" s="10"/>
      <c r="M11" s="10"/>
    </row>
    <row r="12" s="2" customFormat="1" ht="18.75" spans="1:13">
      <c r="A12" s="13" t="s">
        <v>270</v>
      </c>
      <c r="B12" s="14"/>
      <c r="C12" s="14"/>
      <c r="D12" s="23"/>
      <c r="E12" s="15"/>
      <c r="F12" s="26"/>
      <c r="G12" s="29"/>
      <c r="H12" s="13" t="s">
        <v>260</v>
      </c>
      <c r="I12" s="14"/>
      <c r="J12" s="14"/>
      <c r="K12" s="15"/>
      <c r="L12" s="83"/>
      <c r="M12" s="21"/>
    </row>
    <row r="13" ht="84" customHeight="1" spans="1:13">
      <c r="A13" s="79" t="s">
        <v>271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4"/>
    </row>
  </sheetData>
  <mergeCells count="15">
    <mergeCell ref="A1:M1"/>
    <mergeCell ref="G2:H2"/>
    <mergeCell ref="I2:J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18" sqref="A18:W18"/>
    </sheetView>
  </sheetViews>
  <sheetFormatPr defaultColWidth="9" defaultRowHeight="14.25"/>
  <cols>
    <col min="1" max="2" width="8.625" customWidth="1"/>
    <col min="3" max="3" width="13.5" customWidth="1"/>
    <col min="4" max="4" width="16.25" customWidth="1"/>
    <col min="5" max="5" width="12.125" customWidth="1"/>
    <col min="6" max="6" width="14.375" customWidth="1"/>
    <col min="7" max="7" width="9.125" customWidth="1"/>
    <col min="8" max="8" width="11" customWidth="1"/>
    <col min="9" max="9" width="9.375" customWidth="1"/>
    <col min="10" max="10" width="8.125" customWidth="1"/>
    <col min="11" max="11" width="16" customWidth="1"/>
    <col min="12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273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36" t="s">
        <v>274</v>
      </c>
      <c r="H2" s="37"/>
      <c r="I2" s="69"/>
      <c r="J2" s="36" t="s">
        <v>275</v>
      </c>
      <c r="K2" s="37"/>
      <c r="L2" s="69"/>
      <c r="M2" s="36" t="s">
        <v>276</v>
      </c>
      <c r="N2" s="37"/>
      <c r="O2" s="69"/>
      <c r="P2" s="36" t="s">
        <v>277</v>
      </c>
      <c r="Q2" s="37"/>
      <c r="R2" s="69"/>
      <c r="S2" s="37" t="s">
        <v>278</v>
      </c>
      <c r="T2" s="37"/>
      <c r="U2" s="69"/>
      <c r="V2" s="32" t="s">
        <v>279</v>
      </c>
      <c r="W2" s="32" t="s">
        <v>256</v>
      </c>
    </row>
    <row r="3" s="1" customFormat="1" ht="16.5" spans="1:23">
      <c r="A3" s="7"/>
      <c r="B3" s="38"/>
      <c r="C3" s="38"/>
      <c r="D3" s="38"/>
      <c r="E3" s="38"/>
      <c r="F3" s="38"/>
      <c r="G3" s="4" t="s">
        <v>280</v>
      </c>
      <c r="H3" s="4" t="s">
        <v>67</v>
      </c>
      <c r="I3" s="4" t="s">
        <v>247</v>
      </c>
      <c r="J3" s="4" t="s">
        <v>280</v>
      </c>
      <c r="K3" s="4" t="s">
        <v>67</v>
      </c>
      <c r="L3" s="4" t="s">
        <v>247</v>
      </c>
      <c r="M3" s="4" t="s">
        <v>280</v>
      </c>
      <c r="N3" s="4" t="s">
        <v>67</v>
      </c>
      <c r="O3" s="4" t="s">
        <v>247</v>
      </c>
      <c r="P3" s="4" t="s">
        <v>280</v>
      </c>
      <c r="Q3" s="4" t="s">
        <v>67</v>
      </c>
      <c r="R3" s="4" t="s">
        <v>247</v>
      </c>
      <c r="S3" s="4" t="s">
        <v>280</v>
      </c>
      <c r="T3" s="4" t="s">
        <v>67</v>
      </c>
      <c r="U3" s="4" t="s">
        <v>247</v>
      </c>
      <c r="V3" s="73"/>
      <c r="W3" s="73"/>
    </row>
    <row r="4" ht="18.75" spans="1:23">
      <c r="A4" s="39" t="s">
        <v>281</v>
      </c>
      <c r="B4" s="40" t="s">
        <v>258</v>
      </c>
      <c r="C4" s="41">
        <v>24041338</v>
      </c>
      <c r="D4" s="42" t="s">
        <v>257</v>
      </c>
      <c r="E4" s="41" t="s">
        <v>116</v>
      </c>
      <c r="F4" s="11" t="s">
        <v>62</v>
      </c>
      <c r="G4" s="490" t="s">
        <v>282</v>
      </c>
      <c r="H4" s="44" t="s">
        <v>283</v>
      </c>
      <c r="I4" s="44" t="s">
        <v>284</v>
      </c>
      <c r="J4" s="491" t="s">
        <v>285</v>
      </c>
      <c r="K4" s="43" t="s">
        <v>286</v>
      </c>
      <c r="L4" s="43" t="s">
        <v>287</v>
      </c>
      <c r="M4" s="9"/>
      <c r="N4" s="9"/>
      <c r="O4" s="9"/>
      <c r="P4" s="9"/>
      <c r="Q4" s="9"/>
      <c r="R4" s="9"/>
      <c r="S4" s="9"/>
      <c r="T4" s="9"/>
      <c r="U4" s="9"/>
      <c r="V4" s="9" t="s">
        <v>288</v>
      </c>
      <c r="W4" s="9"/>
    </row>
    <row r="5" ht="18.75" spans="1:23">
      <c r="A5" s="45"/>
      <c r="B5" s="40"/>
      <c r="C5" s="41"/>
      <c r="D5" s="42"/>
      <c r="E5" s="41"/>
      <c r="F5" s="11"/>
      <c r="G5" s="46" t="s">
        <v>289</v>
      </c>
      <c r="H5" s="47"/>
      <c r="I5" s="71"/>
      <c r="J5" s="46" t="s">
        <v>290</v>
      </c>
      <c r="K5" s="47"/>
      <c r="L5" s="71"/>
      <c r="M5" s="36" t="s">
        <v>291</v>
      </c>
      <c r="N5" s="37"/>
      <c r="O5" s="69"/>
      <c r="P5" s="36" t="s">
        <v>292</v>
      </c>
      <c r="Q5" s="37"/>
      <c r="R5" s="69"/>
      <c r="S5" s="37" t="s">
        <v>293</v>
      </c>
      <c r="T5" s="37"/>
      <c r="U5" s="69"/>
      <c r="V5" s="9"/>
      <c r="W5" s="9"/>
    </row>
    <row r="6" ht="16.5" spans="1:23">
      <c r="A6" s="45"/>
      <c r="B6" s="40"/>
      <c r="C6" s="48"/>
      <c r="D6" s="49"/>
      <c r="E6" s="50"/>
      <c r="F6" s="51"/>
      <c r="G6" s="52" t="s">
        <v>280</v>
      </c>
      <c r="H6" s="52" t="s">
        <v>67</v>
      </c>
      <c r="I6" s="52" t="s">
        <v>247</v>
      </c>
      <c r="J6" s="52" t="s">
        <v>280</v>
      </c>
      <c r="K6" s="52" t="s">
        <v>67</v>
      </c>
      <c r="L6" s="52" t="s">
        <v>247</v>
      </c>
      <c r="M6" s="4" t="s">
        <v>280</v>
      </c>
      <c r="N6" s="4" t="s">
        <v>67</v>
      </c>
      <c r="O6" s="4" t="s">
        <v>247</v>
      </c>
      <c r="P6" s="4" t="s">
        <v>280</v>
      </c>
      <c r="Q6" s="4" t="s">
        <v>67</v>
      </c>
      <c r="R6" s="4" t="s">
        <v>247</v>
      </c>
      <c r="S6" s="4" t="s">
        <v>280</v>
      </c>
      <c r="T6" s="4" t="s">
        <v>67</v>
      </c>
      <c r="U6" s="4" t="s">
        <v>247</v>
      </c>
      <c r="V6" s="9"/>
      <c r="W6" s="9"/>
    </row>
    <row r="7" ht="16.5" spans="1:23">
      <c r="A7" s="53"/>
      <c r="B7" s="54"/>
      <c r="C7" s="55"/>
      <c r="D7" s="56"/>
      <c r="E7" s="57"/>
      <c r="F7" s="56"/>
      <c r="G7" s="492" t="s">
        <v>294</v>
      </c>
      <c r="H7" s="44" t="s">
        <v>295</v>
      </c>
      <c r="I7" s="44" t="s">
        <v>296</v>
      </c>
      <c r="J7" s="44"/>
      <c r="K7" s="44"/>
      <c r="L7" s="72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16.5" spans="1:23">
      <c r="A8" s="39"/>
      <c r="B8" s="59"/>
      <c r="C8" s="60"/>
      <c r="D8" s="60"/>
      <c r="E8" s="60"/>
      <c r="F8" s="39"/>
      <c r="G8" s="61"/>
      <c r="H8" s="44"/>
      <c r="I8" s="4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22" customHeight="1" spans="1:23">
      <c r="A9" s="45"/>
      <c r="B9" s="62"/>
      <c r="C9" s="53"/>
      <c r="D9" s="63"/>
      <c r="E9" s="53"/>
      <c r="F9" s="53"/>
      <c r="G9" s="9"/>
      <c r="H9" s="44"/>
      <c r="I9" s="4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9"/>
      <c r="B10" s="59"/>
      <c r="C10" s="64"/>
      <c r="D10" s="60"/>
      <c r="E10" s="64"/>
      <c r="F10" s="39"/>
      <c r="G10" s="9"/>
      <c r="H10" s="44"/>
      <c r="I10" s="44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5"/>
      <c r="B11" s="62"/>
      <c r="C11" s="65"/>
      <c r="D11" s="63"/>
      <c r="E11" s="65"/>
      <c r="F11" s="53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66"/>
      <c r="B12" s="66"/>
      <c r="C12" s="66"/>
      <c r="D12" s="66"/>
      <c r="E12" s="66"/>
      <c r="F12" s="66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65"/>
      <c r="B13" s="65"/>
      <c r="C13" s="65"/>
      <c r="D13" s="65"/>
      <c r="E13" s="65"/>
      <c r="F13" s="65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66"/>
      <c r="B14" s="66"/>
      <c r="C14" s="66"/>
      <c r="D14" s="66"/>
      <c r="E14" s="66"/>
      <c r="F14" s="66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65"/>
      <c r="B15" s="65"/>
      <c r="C15" s="65"/>
      <c r="D15" s="65"/>
      <c r="E15" s="65"/>
      <c r="F15" s="65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33" customHeight="1" spans="1:23">
      <c r="A17" s="13" t="s">
        <v>297</v>
      </c>
      <c r="B17" s="14"/>
      <c r="C17" s="14"/>
      <c r="D17" s="14"/>
      <c r="E17" s="15"/>
      <c r="F17" s="16"/>
      <c r="G17" s="29"/>
      <c r="H17" s="35"/>
      <c r="I17" s="35"/>
      <c r="J17" s="13" t="s">
        <v>260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/>
      <c r="V17" s="14"/>
      <c r="W17" s="21"/>
    </row>
    <row r="18" ht="80" customHeight="1" spans="1:23">
      <c r="A18" s="67" t="s">
        <v>298</v>
      </c>
      <c r="B18" s="67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</row>
  </sheetData>
  <mergeCells count="4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1" t="s">
        <v>300</v>
      </c>
      <c r="B2" s="32" t="s">
        <v>243</v>
      </c>
      <c r="C2" s="32" t="s">
        <v>244</v>
      </c>
      <c r="D2" s="32" t="s">
        <v>245</v>
      </c>
      <c r="E2" s="32" t="s">
        <v>246</v>
      </c>
      <c r="F2" s="32" t="s">
        <v>247</v>
      </c>
      <c r="G2" s="31" t="s">
        <v>301</v>
      </c>
      <c r="H2" s="31" t="s">
        <v>302</v>
      </c>
      <c r="I2" s="31" t="s">
        <v>303</v>
      </c>
      <c r="J2" s="31" t="s">
        <v>302</v>
      </c>
      <c r="K2" s="31" t="s">
        <v>304</v>
      </c>
      <c r="L2" s="31" t="s">
        <v>302</v>
      </c>
      <c r="M2" s="32" t="s">
        <v>279</v>
      </c>
      <c r="N2" s="32" t="s">
        <v>256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3" t="s">
        <v>300</v>
      </c>
      <c r="B4" s="34" t="s">
        <v>305</v>
      </c>
      <c r="C4" s="34" t="s">
        <v>280</v>
      </c>
      <c r="D4" s="34" t="s">
        <v>245</v>
      </c>
      <c r="E4" s="32" t="s">
        <v>246</v>
      </c>
      <c r="F4" s="32" t="s">
        <v>247</v>
      </c>
      <c r="G4" s="31" t="s">
        <v>301</v>
      </c>
      <c r="H4" s="31" t="s">
        <v>302</v>
      </c>
      <c r="I4" s="31" t="s">
        <v>303</v>
      </c>
      <c r="J4" s="31" t="s">
        <v>302</v>
      </c>
      <c r="K4" s="31" t="s">
        <v>304</v>
      </c>
      <c r="L4" s="31" t="s">
        <v>302</v>
      </c>
      <c r="M4" s="32" t="s">
        <v>279</v>
      </c>
      <c r="N4" s="32" t="s">
        <v>256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306</v>
      </c>
      <c r="B11" s="14"/>
      <c r="C11" s="14"/>
      <c r="D11" s="15"/>
      <c r="E11" s="16"/>
      <c r="F11" s="35"/>
      <c r="G11" s="29"/>
      <c r="H11" s="35"/>
      <c r="I11" s="13" t="s">
        <v>307</v>
      </c>
      <c r="J11" s="14"/>
      <c r="K11" s="14"/>
      <c r="L11" s="14"/>
      <c r="M11" s="14"/>
      <c r="N11" s="21"/>
    </row>
    <row r="12" ht="16.5" spans="1:14">
      <c r="A12" s="17" t="s">
        <v>308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273</v>
      </c>
      <c r="B2" s="5" t="s">
        <v>247</v>
      </c>
      <c r="C2" s="5" t="s">
        <v>243</v>
      </c>
      <c r="D2" s="5" t="s">
        <v>244</v>
      </c>
      <c r="E2" s="5" t="s">
        <v>245</v>
      </c>
      <c r="F2" s="5" t="s">
        <v>246</v>
      </c>
      <c r="G2" s="4" t="s">
        <v>310</v>
      </c>
      <c r="H2" s="4" t="s">
        <v>311</v>
      </c>
      <c r="I2" s="4" t="s">
        <v>312</v>
      </c>
      <c r="J2" s="4" t="s">
        <v>313</v>
      </c>
      <c r="K2" s="5" t="s">
        <v>279</v>
      </c>
      <c r="L2" s="5" t="s">
        <v>256</v>
      </c>
    </row>
    <row r="3" ht="16.5" spans="1:12">
      <c r="A3" s="22"/>
      <c r="B3" s="23"/>
      <c r="C3" s="24"/>
      <c r="D3" s="23"/>
      <c r="E3" s="25"/>
      <c r="F3" s="26"/>
      <c r="G3" s="9"/>
      <c r="H3" s="9"/>
      <c r="I3" s="9"/>
      <c r="J3" s="9"/>
      <c r="K3" s="30"/>
      <c r="L3" s="9"/>
    </row>
    <row r="4" ht="16.5" spans="1:12">
      <c r="A4" s="22"/>
      <c r="B4" s="23"/>
      <c r="C4" s="24"/>
      <c r="D4" s="23"/>
      <c r="E4" s="25"/>
      <c r="F4" s="26"/>
      <c r="G4" s="9"/>
      <c r="H4" s="9"/>
      <c r="I4" s="9"/>
      <c r="J4" s="9"/>
      <c r="K4" s="30"/>
      <c r="L4" s="9"/>
    </row>
    <row r="5" ht="16.5" spans="1:12">
      <c r="A5" s="22"/>
      <c r="B5" s="23"/>
      <c r="C5" s="27"/>
      <c r="D5" s="23"/>
      <c r="E5" s="28"/>
      <c r="F5" s="26"/>
      <c r="G5" s="9"/>
      <c r="H5" s="9"/>
      <c r="I5" s="9"/>
      <c r="J5" s="9"/>
      <c r="K5" s="30"/>
      <c r="L5" s="9"/>
    </row>
    <row r="6" spans="1:12">
      <c r="A6" s="22"/>
      <c r="B6" s="23"/>
      <c r="C6" s="23"/>
      <c r="D6" s="23"/>
      <c r="E6" s="23"/>
      <c r="F6" s="26"/>
      <c r="G6" s="9"/>
      <c r="H6" s="9"/>
      <c r="I6" s="9"/>
      <c r="J6" s="9"/>
      <c r="K6" s="30"/>
      <c r="L6" s="9"/>
    </row>
    <row r="7" spans="1:12">
      <c r="A7" s="22"/>
      <c r="B7" s="23"/>
      <c r="C7" s="23"/>
      <c r="D7" s="23"/>
      <c r="E7" s="23"/>
      <c r="F7" s="26"/>
      <c r="G7" s="9"/>
      <c r="H7" s="9"/>
      <c r="I7" s="10"/>
      <c r="J7" s="10"/>
      <c r="K7" s="30"/>
      <c r="L7" s="9"/>
    </row>
    <row r="8" spans="1:12">
      <c r="A8" s="22"/>
      <c r="B8" s="23"/>
      <c r="C8" s="23"/>
      <c r="D8" s="23"/>
      <c r="E8" s="23"/>
      <c r="F8" s="26"/>
      <c r="G8" s="9"/>
      <c r="H8" s="9"/>
      <c r="I8" s="10"/>
      <c r="J8" s="10"/>
      <c r="K8" s="30"/>
      <c r="L8" s="9"/>
    </row>
    <row r="9" spans="1:12">
      <c r="A9" s="10"/>
      <c r="B9" s="23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3" t="s">
        <v>306</v>
      </c>
      <c r="B11" s="14"/>
      <c r="C11" s="14"/>
      <c r="D11" s="14"/>
      <c r="E11" s="15"/>
      <c r="F11" s="16"/>
      <c r="G11" s="29"/>
      <c r="H11" s="13" t="s">
        <v>314</v>
      </c>
      <c r="I11" s="14"/>
      <c r="J11" s="14"/>
      <c r="K11" s="14"/>
      <c r="L11" s="21"/>
    </row>
    <row r="12" ht="16.5" spans="1:12">
      <c r="A12" s="17" t="s">
        <v>315</v>
      </c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H8" sqref="H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242</v>
      </c>
      <c r="B2" s="5" t="s">
        <v>247</v>
      </c>
      <c r="C2" s="5" t="s">
        <v>280</v>
      </c>
      <c r="D2" s="5" t="s">
        <v>245</v>
      </c>
      <c r="E2" s="5" t="s">
        <v>246</v>
      </c>
      <c r="F2" s="4" t="s">
        <v>317</v>
      </c>
      <c r="G2" s="4" t="s">
        <v>264</v>
      </c>
      <c r="H2" s="6" t="s">
        <v>265</v>
      </c>
      <c r="I2" s="19" t="s">
        <v>267</v>
      </c>
    </row>
    <row r="3" s="1" customFormat="1" ht="16.5" spans="1:9">
      <c r="A3" s="4"/>
      <c r="B3" s="7"/>
      <c r="C3" s="7"/>
      <c r="D3" s="7"/>
      <c r="E3" s="7"/>
      <c r="F3" s="4" t="s">
        <v>318</v>
      </c>
      <c r="G3" s="4" t="s">
        <v>268</v>
      </c>
      <c r="H3" s="8"/>
      <c r="I3" s="20"/>
    </row>
    <row r="4" ht="18.75" spans="1:9">
      <c r="A4" s="9">
        <v>1</v>
      </c>
      <c r="B4" s="10" t="s">
        <v>284</v>
      </c>
      <c r="C4" s="9" t="s">
        <v>319</v>
      </c>
      <c r="D4" s="9" t="s">
        <v>116</v>
      </c>
      <c r="E4" s="11" t="s">
        <v>62</v>
      </c>
      <c r="F4" s="12">
        <v>-0.05</v>
      </c>
      <c r="G4" s="12">
        <v>-0.04</v>
      </c>
      <c r="H4" s="9"/>
      <c r="I4" s="9" t="s">
        <v>320</v>
      </c>
    </row>
    <row r="5" ht="18.75" spans="1:9">
      <c r="A5" s="9"/>
      <c r="B5" s="10"/>
      <c r="C5" s="9"/>
      <c r="D5" s="9"/>
      <c r="E5" s="11"/>
      <c r="F5" s="12"/>
      <c r="G5" s="12"/>
      <c r="H5" s="9"/>
      <c r="I5" s="9"/>
    </row>
    <row r="6" spans="1:9">
      <c r="A6" s="9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321</v>
      </c>
      <c r="B12" s="14"/>
      <c r="C12" s="14"/>
      <c r="D12" s="15"/>
      <c r="E12" s="16"/>
      <c r="F12" s="13" t="s">
        <v>322</v>
      </c>
      <c r="G12" s="14"/>
      <c r="H12" s="15"/>
      <c r="I12" s="21"/>
    </row>
    <row r="13" ht="16.5" spans="1:9">
      <c r="A13" s="17" t="s">
        <v>323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2024-11-23T02:54:24Z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