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93" firstSheet="1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<sst xmlns="http://schemas.openxmlformats.org/spreadsheetml/2006/main" count="764" uniqueCount="328">
  <si>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</si>
  <si>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</si>
  <si>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</si>
  <si>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</si>
  <si>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</si>
  <si>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</si>
  <si>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</si>
  <si>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</si>
  <si>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</si>
  <si>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</si>
  <si>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</si>
  <si>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</si>
  <si>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</si>
  <si>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</si>
  <si>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</si>
  <si>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</si>
  <si>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</si>
  <si>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</si>
  <si>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</si>
  <si>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</si>
  <si>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</si>
  <si>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</si>
  <si>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</si>
  <si>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</si>
  <si>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</si>
  <si>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</si>
  <si>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</si>
  <si>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</si>
  <si>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</si>
  <si>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</si>
  <si>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</si>
  <si>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</si>
  <si>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</si>
  <si>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</si>
  <si>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</si>
  <si>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</si>
  <si>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</si>
  <si>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</si>
  <si>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</si>
  <si>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</si>
  <si>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</si>
  <si>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</si>
  <si>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</si>
  <si>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</si>
  <si>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</si>
  <si>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</si>
  <si>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</si>
  <si>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</si>
  <si>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</si>
  <si>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</si>
  <si>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</si>
  <si>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</si>
  <si>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</si>
  <si>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</si>
  <si>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</si>
  <si>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</si>
  <si>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</si>
  <si>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</si>
  <si>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</si>
  <si>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</si>
  <si>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</si>
  <si>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</si>
  <si>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</si>
  <si>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</si>
  <si>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</si>
  <si>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</si>
  <si>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</si>
  <si>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</si>
  <si>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</si>
  <si>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</si>
  <si>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</si>
  <si>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</si>
  <si>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</si>
  <si>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</si>
  <si>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</si>
  <si>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</si>
  <si>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</si>
  <si>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</si>
  <si>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</si>
  <si>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</si>
  <si>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</si>
  <si>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</si>
  <si>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</si>
  <si>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</si>
  <si>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</si>
  <si>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</si>
  <si>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</si>
  <si>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</si>
  <si>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</si>
  <si>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</si>
  <si>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</si>
  <si>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</si>
  <si>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</si>
  <si>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</si>
  <si>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</si>
  <si>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</si>
  <si>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</si>
  <si>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</si>
  <si>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</si>
  <si>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</si>
  <si>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</si>
  <si>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</si>
  <si>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</si>
  <si>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</si>
  <si>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</si>
  <si>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</si>
  <si>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</si>
  <si>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</si>
  <si>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</si>
  <si>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</si>
  <si>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</si>
  <si>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</si>
  <si>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</si>
  <si>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</si>
  <si>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</si>
  <si>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</si>
  <si>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</si>
  <si>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</si>
  <si>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1.冚侧缝明线起扭</t>
  </si>
  <si>
    <t>2.前袋口长短，左右不对称</t>
  </si>
  <si>
    <t>3.拉腰头空边，不饱满，腰围尺寸偏小</t>
  </si>
  <si>
    <t>4.上脚口容位不均匀，线头未清理干净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</si>
  <si>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</si>
  <si>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</si>
  <si>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</si>
  <si>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</si>
  <si>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</si>
  <si>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</si>
  <si>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</si>
  <si>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</si>
  <si>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</si>
  <si>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</si>
  <si>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</si>
  <si>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</si>
  <si>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</si>
  <si>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</si>
  <si>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</si>
  <si>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</si>
  <si>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</si>
  <si>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</si>
  <si>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</si>
  <si>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</si>
  <si>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</si>
  <si>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</si>
  <si>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</si>
  <si>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</si>
  <si>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</si>
  <si>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</si>
  <si>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</si>
  <si>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</si>
  <si>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</si>
  <si>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</si>
  <si>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+0.7</t>
  </si>
  <si>
    <t>+0.5</t>
  </si>
  <si>
    <t>全松紧腰围 平量</t>
  </si>
  <si>
    <t>+0</t>
  </si>
  <si>
    <t>全松紧腰围 拉量</t>
  </si>
  <si>
    <t>臀围</t>
  </si>
  <si>
    <t>±0.5</t>
  </si>
  <si>
    <t>+2</t>
  </si>
  <si>
    <t>腿围</t>
  </si>
  <si>
    <t>-0.8</t>
  </si>
  <si>
    <t>-0.5</t>
  </si>
  <si>
    <t>膝围/2</t>
  </si>
  <si>
    <t>±0.3</t>
  </si>
  <si>
    <t>-0.2</t>
  </si>
  <si>
    <r>
      <rPr>
        <b/>
        <sz val="12"/>
        <rFont val="仿宋_GB2312"/>
        <charset val="0"/>
      </rPr>
      <t>脚口/2</t>
    </r>
    <r>
      <rPr>
        <b/>
        <sz val="12"/>
        <rFont val="宋体"/>
        <charset val="134"/>
      </rPr>
      <t xml:space="preserve"> 拉量</t>
    </r>
  </si>
  <si>
    <r>
      <rPr>
        <b/>
        <sz val="12"/>
        <rFont val="仿宋_GB2312"/>
        <charset val="0"/>
      </rPr>
      <t>脚口/2（</t>
    </r>
    <r>
      <rPr>
        <b/>
        <sz val="12"/>
        <rFont val="Microsoft YaHei UI"/>
        <charset val="134"/>
      </rPr>
      <t>平量</t>
    </r>
    <r>
      <rPr>
        <b/>
        <sz val="12"/>
        <rFont val="仿宋_GB2312"/>
        <charset val="0"/>
      </rPr>
      <t>）</t>
    </r>
  </si>
  <si>
    <t>-0.3</t>
  </si>
  <si>
    <t>前裆长</t>
  </si>
  <si>
    <t>+0.3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</si>
  <si>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</si>
  <si>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</si>
  <si>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</si>
  <si>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</si>
  <si>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</si>
  <si>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</si>
  <si>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</si>
  <si>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</si>
  <si>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</si>
  <si>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</si>
  <si>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</si>
  <si>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</si>
  <si>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</si>
  <si>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</si>
  <si>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</si>
  <si>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</si>
  <si>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</si>
  <si>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</si>
  <si>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</si>
  <si>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</si>
  <si>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</si>
  <si>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</si>
  <si>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</si>
  <si>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</si>
  <si>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S</t>
  </si>
  <si>
    <t>M</t>
  </si>
  <si>
    <t>L</t>
  </si>
  <si>
    <t>XL</t>
  </si>
  <si>
    <t>XXL</t>
  </si>
  <si>
    <t>155/84</t>
  </si>
  <si>
    <t>160/88B</t>
  </si>
  <si>
    <t>165/92B</t>
  </si>
  <si>
    <t>170/96B</t>
  </si>
  <si>
    <t>175/100B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</si>
  <si>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</si>
  <si>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</si>
  <si>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</si>
  <si>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</si>
  <si>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</si>
  <si>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</si>
  <si>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</si>
  <si>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</si>
  <si>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</si>
  <si>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</si>
  <si>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</si>
  <si>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</si>
  <si>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</si>
  <si>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</si>
  <si>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</si>
  <si>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</si>
  <si>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</si>
  <si>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</si>
  <si>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</si>
  <si>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</si>
  <si>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</si>
  <si>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</si>
  <si>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</si>
  <si>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</si>
  <si>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</si>
  <si>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</si>
  <si>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</si>
  <si>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</si>
  <si>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</si>
  <si>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</si>
  <si>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</si>
  <si>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</si>
  <si>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</si>
  <si>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</si>
  <si>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</si>
  <si>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</si>
  <si>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</si>
  <si>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</si>
  <si>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</si>
  <si>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</si>
  <si>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</si>
  <si>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</si>
  <si>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</si>
  <si>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</si>
  <si>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</si>
  <si>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</si>
  <si>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</si>
  <si>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</si>
  <si>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黑色/浅花灰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</si>
  <si>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</si>
  <si>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</si>
  <si>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</si>
  <si>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</si>
  <si>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</si>
  <si>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</si>
  <si>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</si>
  <si>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</si>
  <si>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</si>
  <si>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</si>
  <si>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</si>
  <si>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</si>
  <si>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</si>
  <si>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</si>
  <si>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</si>
  <si>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</si>
  <si>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9908#奥黛尔斜纹</t>
  </si>
  <si>
    <t>德纳</t>
  </si>
  <si>
    <t>A240914072</t>
  </si>
  <si>
    <t>花灰</t>
  </si>
  <si>
    <t>制表时间：2024/9/25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</si>
  <si>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</si>
  <si>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</si>
  <si>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</si>
  <si>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</si>
  <si>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</si>
  <si>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</si>
  <si>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</si>
  <si>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</si>
  <si>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</si>
  <si>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</si>
  <si>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</si>
  <si>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</si>
  <si>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</si>
  <si>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</si>
  <si>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</si>
  <si>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</si>
  <si>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</si>
  <si>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</si>
  <si>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</si>
  <si>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</si>
  <si>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</si>
  <si>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</si>
  <si>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</si>
  <si>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</si>
  <si>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</si>
  <si>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</si>
  <si>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</si>
  <si>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</si>
  <si>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</si>
  <si>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</si>
  <si>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</si>
  <si>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</si>
  <si>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</si>
  <si>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</si>
  <si>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</si>
  <si>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</si>
  <si>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</si>
  <si>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</si>
  <si>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</si>
  <si>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</si>
  <si>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</si>
  <si>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</si>
  <si>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</si>
  <si>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</si>
  <si>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无脱落开裂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</si>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</sst>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sz val="10"/>
      <name val="宋体"/>
      <charset val="134"/>
      <scheme val="major"/>
    </font>
    <font>
      <b/>
      <sz val="10"/>
      <name val="黑体"/>
      <charset val="134"/>
    </font>
    <font>
      <b/>
      <sz val="11"/>
      <name val="仿宋_GB2312"/>
      <charset val="0"/>
    </font>
    <font>
      <sz val="10"/>
      <name val="微软雅黑"/>
      <charset val="134"/>
    </font>
    <font>
      <sz val="11"/>
      <name val="Arial"/>
      <charset val="134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b/>
      <sz val="12"/>
      <name val="Microsoft YaHei U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3" fillId="8" borderId="94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5" applyNumberFormat="0" applyFill="0" applyAlignment="0" applyProtection="0">
      <alignment vertical="center"/>
    </xf>
    <xf numFmtId="0" fontId="66" fillId="0" borderId="95" applyNumberFormat="0" applyFill="0" applyAlignment="0" applyProtection="0">
      <alignment vertical="center"/>
    </xf>
    <xf numFmtId="0" fontId="67" fillId="0" borderId="9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9" borderId="97" applyNumberFormat="0" applyAlignment="0" applyProtection="0">
      <alignment vertical="center"/>
    </xf>
    <xf numFmtId="0" fontId="69" fillId="10" borderId="98" applyNumberFormat="0" applyAlignment="0" applyProtection="0">
      <alignment vertical="center"/>
    </xf>
    <xf numFmtId="0" fontId="70" fillId="10" borderId="97" applyNumberFormat="0" applyAlignment="0" applyProtection="0">
      <alignment vertical="center"/>
    </xf>
    <xf numFmtId="0" fontId="71" fillId="11" borderId="99" applyNumberFormat="0" applyAlignment="0" applyProtection="0">
      <alignment vertical="center"/>
    </xf>
    <xf numFmtId="0" fontId="72" fillId="0" borderId="100" applyNumberFormat="0" applyFill="0" applyAlignment="0" applyProtection="0">
      <alignment vertical="center"/>
    </xf>
    <xf numFmtId="0" fontId="73" fillId="0" borderId="101" applyNumberFormat="0" applyFill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77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4" borderId="0" applyNumberFormat="0" applyBorder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8" fillId="2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8" fillId="26" borderId="0" applyNumberFormat="0" applyBorder="0" applyAlignment="0" applyProtection="0">
      <alignment vertical="center"/>
    </xf>
    <xf numFmtId="0" fontId="78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77" fillId="29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7" fillId="32" borderId="0" applyNumberFormat="0" applyBorder="0" applyAlignment="0" applyProtection="0">
      <alignment vertical="center"/>
    </xf>
    <xf numFmtId="0" fontId="77" fillId="3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19" fillId="0" borderId="0"/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79" fillId="0" borderId="0"/>
    <xf numFmtId="0" fontId="19" fillId="0" borderId="0">
      <alignment vertical="center"/>
    </xf>
    <xf numFmtId="0" fontId="13" fillId="0" borderId="0">
      <alignment vertical="center"/>
    </xf>
    <xf numFmtId="0" fontId="19" fillId="0" borderId="0"/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19" fillId="0" borderId="0" xfId="53" applyFont="1" applyFill="1" applyAlignment="1"/>
    <xf numFmtId="49" fontId="18" fillId="0" borderId="0" xfId="53" applyNumberFormat="1" applyFont="1" applyFill="1" applyAlignment="1"/>
    <xf numFmtId="49" fontId="18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20" fillId="0" borderId="0" xfId="53" applyFont="1" applyFill="1" applyBorder="1" applyAlignment="1">
      <alignment horizontal="center"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1" fillId="0" borderId="9" xfId="52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0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vertical="center"/>
    </xf>
    <xf numFmtId="0" fontId="23" fillId="0" borderId="12" xfId="52" applyFont="1" applyFill="1" applyBorder="1" applyAlignment="1">
      <alignment horizontal="center" vertical="center"/>
    </xf>
    <xf numFmtId="0" fontId="24" fillId="0" borderId="13" xfId="53" applyFont="1" applyFill="1" applyBorder="1" applyAlignment="1" applyProtection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49" fontId="28" fillId="0" borderId="2" xfId="5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left" vertical="center"/>
    </xf>
    <xf numFmtId="0" fontId="30" fillId="0" borderId="2" xfId="0" applyNumberFormat="1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/>
    </xf>
    <xf numFmtId="0" fontId="36" fillId="0" borderId="2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37" fillId="0" borderId="14" xfId="0" applyNumberFormat="1" applyFont="1" applyFill="1" applyBorder="1" applyAlignment="1">
      <alignment shrinkToFit="1"/>
    </xf>
    <xf numFmtId="0" fontId="34" fillId="0" borderId="15" xfId="0" applyNumberFormat="1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0" fontId="39" fillId="0" borderId="0" xfId="53" applyFont="1" applyFill="1" applyAlignment="1"/>
    <xf numFmtId="0" fontId="26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8" fillId="0" borderId="12" xfId="53" applyFont="1" applyFill="1" applyBorder="1" applyAlignment="1">
      <alignment horizontal="center"/>
    </xf>
    <xf numFmtId="0" fontId="21" fillId="0" borderId="12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center" vertical="center"/>
    </xf>
    <xf numFmtId="0" fontId="18" fillId="0" borderId="16" xfId="52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/>
    </xf>
    <xf numFmtId="0" fontId="25" fillId="0" borderId="2" xfId="53" applyFont="1" applyFill="1" applyBorder="1" applyAlignment="1" applyProtection="1">
      <alignment horizontal="center" vertical="center"/>
    </xf>
    <xf numFmtId="0" fontId="25" fillId="0" borderId="18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/>
    </xf>
    <xf numFmtId="49" fontId="39" fillId="0" borderId="21" xfId="54" applyNumberFormat="1" applyFont="1" applyFill="1" applyBorder="1" applyAlignment="1">
      <alignment horizontal="center" vertical="center"/>
    </xf>
    <xf numFmtId="0" fontId="29" fillId="0" borderId="22" xfId="0" applyNumberFormat="1" applyFont="1" applyFill="1" applyBorder="1" applyAlignment="1">
      <alignment horizontal="center" vertical="center"/>
    </xf>
    <xf numFmtId="49" fontId="39" fillId="0" borderId="22" xfId="54" applyNumberFormat="1" applyFont="1" applyFill="1" applyBorder="1" applyAlignment="1">
      <alignment horizontal="center" vertical="center"/>
    </xf>
    <xf numFmtId="0" fontId="18" fillId="0" borderId="23" xfId="53" applyFont="1" applyFill="1" applyBorder="1" applyAlignment="1">
      <alignment horizontal="center"/>
    </xf>
    <xf numFmtId="49" fontId="18" fillId="0" borderId="24" xfId="53" applyNumberFormat="1" applyFont="1" applyFill="1" applyBorder="1" applyAlignment="1">
      <alignment horizontal="center"/>
    </xf>
    <xf numFmtId="49" fontId="39" fillId="0" borderId="24" xfId="54" applyNumberFormat="1" applyFont="1" applyFill="1" applyBorder="1" applyAlignment="1">
      <alignment horizontal="center" vertical="center"/>
    </xf>
    <xf numFmtId="49" fontId="39" fillId="0" borderId="25" xfId="54" applyNumberFormat="1" applyFont="1" applyFill="1" applyBorder="1" applyAlignment="1">
      <alignment horizontal="center" vertical="center"/>
    </xf>
    <xf numFmtId="0" fontId="25" fillId="0" borderId="0" xfId="53" applyFont="1" applyFill="1" applyAlignment="1"/>
    <xf numFmtId="14" fontId="25" fillId="0" borderId="0" xfId="53" applyNumberFormat="1" applyFont="1" applyFill="1" applyAlignment="1"/>
    <xf numFmtId="0" fontId="19" fillId="0" borderId="0" xfId="52" applyFill="1" applyBorder="1" applyAlignment="1">
      <alignment horizontal="left" vertical="center"/>
    </xf>
    <xf numFmtId="0" fontId="19" fillId="0" borderId="0" xfId="52" applyFont="1" applyFill="1" applyAlignment="1">
      <alignment horizontal="left" vertical="center"/>
    </xf>
    <xf numFmtId="0" fontId="19" fillId="0" borderId="0" xfId="52" applyFill="1" applyAlignment="1">
      <alignment horizontal="left" vertical="center"/>
    </xf>
    <xf numFmtId="0" fontId="40" fillId="0" borderId="26" xfId="52" applyFont="1" applyBorder="1" applyAlignment="1">
      <alignment horizontal="center" vertical="top"/>
    </xf>
    <xf numFmtId="0" fontId="41" fillId="0" borderId="27" xfId="52" applyFont="1" applyFill="1" applyBorder="1" applyAlignment="1">
      <alignment horizontal="left" vertical="center"/>
    </xf>
    <xf numFmtId="0" fontId="22" fillId="0" borderId="28" xfId="52" applyFont="1" applyFill="1" applyBorder="1" applyAlignment="1">
      <alignment horizontal="left" vertical="center"/>
    </xf>
    <xf numFmtId="0" fontId="41" fillId="0" borderId="28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vertical="center"/>
    </xf>
    <xf numFmtId="0" fontId="41" fillId="0" borderId="28" xfId="52" applyFont="1" applyFill="1" applyBorder="1" applyAlignment="1">
      <alignment vertical="center"/>
    </xf>
    <xf numFmtId="0" fontId="22" fillId="0" borderId="21" xfId="52" applyFont="1" applyBorder="1" applyAlignment="1">
      <alignment horizontal="left" vertical="center"/>
    </xf>
    <xf numFmtId="0" fontId="22" fillId="0" borderId="29" xfId="52" applyFont="1" applyBorder="1" applyAlignment="1">
      <alignment horizontal="left" vertical="center"/>
    </xf>
    <xf numFmtId="0" fontId="41" fillId="0" borderId="30" xfId="52" applyFont="1" applyFill="1" applyBorder="1" applyAlignment="1">
      <alignment vertical="center"/>
    </xf>
    <xf numFmtId="0" fontId="22" fillId="0" borderId="21" xfId="52" applyFont="1" applyFill="1" applyBorder="1" applyAlignment="1">
      <alignment horizontal="left" vertical="center"/>
    </xf>
    <xf numFmtId="0" fontId="41" fillId="0" borderId="21" xfId="52" applyFont="1" applyFill="1" applyBorder="1" applyAlignment="1">
      <alignment vertical="center"/>
    </xf>
    <xf numFmtId="58" fontId="26" fillId="0" borderId="21" xfId="52" applyNumberFormat="1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41" fillId="0" borderId="21" xfId="52" applyFont="1" applyFill="1" applyBorder="1" applyAlignment="1">
      <alignment horizontal="center" vertical="center"/>
    </xf>
    <xf numFmtId="0" fontId="41" fillId="0" borderId="30" xfId="52" applyFont="1" applyFill="1" applyBorder="1" applyAlignment="1">
      <alignment horizontal="left" vertical="center"/>
    </xf>
    <xf numFmtId="0" fontId="41" fillId="0" borderId="21" xfId="52" applyFont="1" applyFill="1" applyBorder="1" applyAlignment="1">
      <alignment horizontal="left" vertical="center"/>
    </xf>
    <xf numFmtId="0" fontId="41" fillId="0" borderId="31" xfId="52" applyFont="1" applyFill="1" applyBorder="1" applyAlignment="1">
      <alignment vertical="center"/>
    </xf>
    <xf numFmtId="0" fontId="22" fillId="0" borderId="32" xfId="52" applyFont="1" applyFill="1" applyBorder="1" applyAlignment="1">
      <alignment horizontal="left" vertical="center"/>
    </xf>
    <xf numFmtId="0" fontId="41" fillId="0" borderId="32" xfId="52" applyFont="1" applyFill="1" applyBorder="1" applyAlignment="1">
      <alignment vertical="center"/>
    </xf>
    <xf numFmtId="0" fontId="26" fillId="0" borderId="32" xfId="52" applyFont="1" applyFill="1" applyBorder="1" applyAlignment="1">
      <alignment horizontal="left" vertical="center"/>
    </xf>
    <xf numFmtId="0" fontId="41" fillId="0" borderId="32" xfId="52" applyFont="1" applyFill="1" applyBorder="1" applyAlignment="1">
      <alignment horizontal="left" vertical="center"/>
    </xf>
    <xf numFmtId="0" fontId="41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41" fillId="0" borderId="27" xfId="52" applyFont="1" applyFill="1" applyBorder="1" applyAlignment="1">
      <alignment vertical="center"/>
    </xf>
    <xf numFmtId="0" fontId="41" fillId="0" borderId="33" xfId="52" applyFont="1" applyFill="1" applyBorder="1" applyAlignment="1">
      <alignment horizontal="left" vertical="center"/>
    </xf>
    <xf numFmtId="0" fontId="41" fillId="0" borderId="34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horizontal="left" vertical="center"/>
    </xf>
    <xf numFmtId="0" fontId="26" fillId="0" borderId="21" xfId="52" applyFont="1" applyFill="1" applyBorder="1" applyAlignment="1">
      <alignment vertical="center"/>
    </xf>
    <xf numFmtId="0" fontId="26" fillId="0" borderId="35" xfId="52" applyFont="1" applyFill="1" applyBorder="1" applyAlignment="1">
      <alignment horizontal="center" vertical="center"/>
    </xf>
    <xf numFmtId="0" fontId="26" fillId="0" borderId="36" xfId="52" applyFont="1" applyFill="1" applyBorder="1" applyAlignment="1">
      <alignment horizontal="center" vertical="center"/>
    </xf>
    <xf numFmtId="0" fontId="42" fillId="0" borderId="37" xfId="52" applyFont="1" applyFill="1" applyBorder="1" applyAlignment="1">
      <alignment horizontal="left" vertical="center"/>
    </xf>
    <xf numFmtId="0" fontId="42" fillId="0" borderId="36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vertical="center"/>
    </xf>
    <xf numFmtId="0" fontId="26" fillId="0" borderId="0" xfId="52" applyFont="1" applyFill="1" applyBorder="1" applyAlignment="1">
      <alignment horizontal="left" vertical="center"/>
    </xf>
    <xf numFmtId="0" fontId="41" fillId="0" borderId="28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 wrapText="1"/>
    </xf>
    <xf numFmtId="0" fontId="26" fillId="0" borderId="21" xfId="52" applyFont="1" applyFill="1" applyBorder="1" applyAlignment="1">
      <alignment horizontal="left" vertical="center" wrapText="1"/>
    </xf>
    <xf numFmtId="0" fontId="41" fillId="0" borderId="31" xfId="52" applyFont="1" applyFill="1" applyBorder="1" applyAlignment="1">
      <alignment horizontal="left" vertical="center"/>
    </xf>
    <xf numFmtId="0" fontId="19" fillId="0" borderId="32" xfId="52" applyFill="1" applyBorder="1" applyAlignment="1">
      <alignment horizontal="center" vertical="center"/>
    </xf>
    <xf numFmtId="0" fontId="41" fillId="0" borderId="38" xfId="52" applyFont="1" applyFill="1" applyBorder="1" applyAlignment="1">
      <alignment horizontal="center" vertical="center"/>
    </xf>
    <xf numFmtId="0" fontId="41" fillId="0" borderId="39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right" vertical="center"/>
    </xf>
    <xf numFmtId="0" fontId="26" fillId="0" borderId="36" xfId="52" applyFont="1" applyFill="1" applyBorder="1" applyAlignment="1">
      <alignment horizontal="right" vertical="center"/>
    </xf>
    <xf numFmtId="0" fontId="42" fillId="0" borderId="27" xfId="52" applyFont="1" applyFill="1" applyBorder="1" applyAlignment="1">
      <alignment horizontal="left" vertical="center"/>
    </xf>
    <xf numFmtId="0" fontId="42" fillId="0" borderId="28" xfId="52" applyFont="1" applyFill="1" applyBorder="1" applyAlignment="1">
      <alignment horizontal="left" vertical="center"/>
    </xf>
    <xf numFmtId="0" fontId="41" fillId="0" borderId="35" xfId="52" applyFont="1" applyFill="1" applyBorder="1" applyAlignment="1">
      <alignment horizontal="left" vertical="center"/>
    </xf>
    <xf numFmtId="0" fontId="41" fillId="0" borderId="40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center" vertical="center"/>
    </xf>
    <xf numFmtId="58" fontId="26" fillId="0" borderId="32" xfId="52" applyNumberFormat="1" applyFont="1" applyFill="1" applyBorder="1" applyAlignment="1">
      <alignment horizontal="center" vertical="center"/>
    </xf>
    <xf numFmtId="0" fontId="41" fillId="0" borderId="32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6" fillId="0" borderId="41" xfId="52" applyFont="1" applyFill="1" applyBorder="1" applyAlignment="1">
      <alignment horizontal="center" vertical="center"/>
    </xf>
    <xf numFmtId="0" fontId="41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1" fillId="0" borderId="43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center" vertical="center"/>
    </xf>
    <xf numFmtId="0" fontId="42" fillId="0" borderId="44" xfId="52" applyFont="1" applyFill="1" applyBorder="1" applyAlignment="1">
      <alignment horizontal="left" vertical="center"/>
    </xf>
    <xf numFmtId="0" fontId="41" fillId="0" borderId="41" xfId="52" applyFont="1" applyFill="1" applyBorder="1" applyAlignment="1">
      <alignment horizontal="left" vertical="center"/>
    </xf>
    <xf numFmtId="0" fontId="41" fillId="0" borderId="29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 wrapText="1"/>
    </xf>
    <xf numFmtId="0" fontId="19" fillId="0" borderId="42" xfId="52" applyFill="1" applyBorder="1" applyAlignment="1">
      <alignment horizontal="center" vertical="center"/>
    </xf>
    <xf numFmtId="0" fontId="41" fillId="0" borderId="43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29" xfId="52" applyFont="1" applyFill="1" applyBorder="1" applyAlignment="1">
      <alignment horizontal="center" vertical="center" wrapText="1"/>
    </xf>
    <xf numFmtId="0" fontId="19" fillId="0" borderId="44" xfId="52" applyFont="1" applyFill="1" applyBorder="1" applyAlignment="1">
      <alignment horizontal="center" vertical="center"/>
    </xf>
    <xf numFmtId="0" fontId="27" fillId="0" borderId="44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right" vertical="center"/>
    </xf>
    <xf numFmtId="0" fontId="26" fillId="0" borderId="45" xfId="52" applyFont="1" applyFill="1" applyBorder="1" applyAlignment="1">
      <alignment horizontal="center" vertical="center"/>
    </xf>
    <xf numFmtId="0" fontId="42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39" fillId="0" borderId="0" xfId="53" applyFont="1" applyFill="1" applyAlignment="1">
      <alignment horizontal="center"/>
    </xf>
    <xf numFmtId="0" fontId="0" fillId="0" borderId="12" xfId="52" applyFont="1" applyFill="1" applyBorder="1" applyAlignment="1">
      <alignment horizontal="center" vertical="center"/>
    </xf>
    <xf numFmtId="0" fontId="43" fillId="0" borderId="12" xfId="52" applyFont="1" applyFill="1" applyBorder="1" applyAlignment="1">
      <alignment horizontal="center" vertical="center"/>
    </xf>
    <xf numFmtId="0" fontId="23" fillId="0" borderId="46" xfId="52" applyFont="1" applyFill="1" applyBorder="1" applyAlignment="1">
      <alignment horizontal="center" vertical="center"/>
    </xf>
    <xf numFmtId="0" fontId="18" fillId="0" borderId="47" xfId="53" applyFont="1" applyFill="1" applyBorder="1" applyAlignment="1"/>
    <xf numFmtId="0" fontId="25" fillId="0" borderId="5" xfId="53" applyFont="1" applyFill="1" applyBorder="1" applyAlignment="1">
      <alignment horizontal="center" vertical="center"/>
    </xf>
    <xf numFmtId="0" fontId="18" fillId="0" borderId="8" xfId="53" applyFont="1" applyFill="1" applyBorder="1" applyAlignment="1"/>
    <xf numFmtId="0" fontId="13" fillId="0" borderId="2" xfId="59" applyFont="1" applyFill="1" applyBorder="1" applyAlignment="1">
      <alignment horizontal="center"/>
    </xf>
    <xf numFmtId="0" fontId="22" fillId="0" borderId="5" xfId="59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 vertical="center"/>
    </xf>
    <xf numFmtId="0" fontId="22" fillId="0" borderId="2" xfId="59" applyFont="1" applyFill="1" applyBorder="1" applyAlignment="1">
      <alignment horizontal="center"/>
    </xf>
    <xf numFmtId="0" fontId="44" fillId="0" borderId="13" xfId="59" applyFont="1" applyFill="1" applyBorder="1" applyAlignment="1">
      <alignment horizontal="center"/>
    </xf>
    <xf numFmtId="178" fontId="22" fillId="0" borderId="2" xfId="59" applyNumberFormat="1" applyFont="1" applyFill="1" applyBorder="1" applyAlignment="1">
      <alignment horizontal="center"/>
    </xf>
    <xf numFmtId="178" fontId="35" fillId="0" borderId="5" xfId="0" applyNumberFormat="1" applyFont="1" applyFill="1" applyBorder="1" applyAlignment="1">
      <alignment horizontal="center" vertical="center"/>
    </xf>
    <xf numFmtId="178" fontId="45" fillId="0" borderId="2" xfId="59" applyNumberFormat="1" applyFont="1" applyFill="1" applyBorder="1" applyAlignment="1">
      <alignment horizontal="center"/>
    </xf>
    <xf numFmtId="178" fontId="35" fillId="0" borderId="49" xfId="0" applyNumberFormat="1" applyFont="1" applyFill="1" applyBorder="1" applyAlignment="1">
      <alignment horizontal="center" vertical="center"/>
    </xf>
    <xf numFmtId="0" fontId="26" fillId="0" borderId="50" xfId="0" applyNumberFormat="1" applyFont="1" applyFill="1" applyBorder="1" applyAlignment="1">
      <alignment horizontal="center" shrinkToFit="1"/>
    </xf>
    <xf numFmtId="0" fontId="35" fillId="0" borderId="51" xfId="0" applyNumberFormat="1" applyFont="1" applyFill="1" applyBorder="1" applyAlignment="1">
      <alignment horizontal="center" shrinkToFit="1"/>
    </xf>
    <xf numFmtId="0" fontId="46" fillId="0" borderId="52" xfId="0" applyNumberFormat="1" applyFont="1" applyFill="1" applyBorder="1" applyAlignment="1">
      <alignment horizontal="center" vertical="center"/>
    </xf>
    <xf numFmtId="0" fontId="18" fillId="0" borderId="5" xfId="53" applyFont="1" applyFill="1" applyBorder="1" applyAlignment="1"/>
    <xf numFmtId="0" fontId="22" fillId="0" borderId="51" xfId="0" applyNumberFormat="1" applyFont="1" applyFill="1" applyBorder="1" applyAlignment="1">
      <alignment horizontal="center" shrinkToFit="1"/>
    </xf>
    <xf numFmtId="0" fontId="35" fillId="0" borderId="3" xfId="0" applyNumberFormat="1" applyFont="1" applyFill="1" applyBorder="1" applyAlignment="1">
      <alignment horizontal="center" vertical="center"/>
    </xf>
    <xf numFmtId="0" fontId="35" fillId="0" borderId="52" xfId="0" applyNumberFormat="1" applyFont="1" applyFill="1" applyBorder="1" applyAlignment="1">
      <alignment horizontal="center" vertical="center"/>
    </xf>
    <xf numFmtId="0" fontId="47" fillId="0" borderId="2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23" xfId="0" applyNumberFormat="1" applyFont="1" applyFill="1" applyBorder="1" applyAlignment="1">
      <alignment horizontal="center" vertical="center"/>
    </xf>
    <xf numFmtId="0" fontId="18" fillId="0" borderId="53" xfId="53" applyFont="1" applyFill="1" applyBorder="1" applyAlignment="1"/>
    <xf numFmtId="179" fontId="3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25" fillId="0" borderId="7" xfId="53" applyFont="1" applyFill="1" applyBorder="1" applyAlignment="1" applyProtection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49" fontId="39" fillId="0" borderId="40" xfId="54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39" fillId="0" borderId="54" xfId="54" applyNumberFormat="1" applyFont="1" applyFill="1" applyBorder="1" applyAlignment="1">
      <alignment horizontal="center" vertical="center"/>
    </xf>
    <xf numFmtId="49" fontId="39" fillId="0" borderId="55" xfId="54" applyNumberFormat="1" applyFont="1" applyFill="1" applyBorder="1" applyAlignment="1">
      <alignment horizontal="center" vertical="center"/>
    </xf>
    <xf numFmtId="49" fontId="49" fillId="0" borderId="55" xfId="54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18" fillId="0" borderId="56" xfId="53" applyNumberFormat="1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horizontal="center" vertical="center"/>
    </xf>
    <xf numFmtId="58" fontId="39" fillId="0" borderId="0" xfId="53" applyNumberFormat="1" applyFont="1" applyFill="1" applyAlignment="1">
      <alignment horizontal="left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0" fontId="48" fillId="0" borderId="18" xfId="0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35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0" fontId="19" fillId="0" borderId="0" xfId="52" applyFont="1" applyAlignment="1">
      <alignment horizontal="left" vertical="center"/>
    </xf>
    <xf numFmtId="0" fontId="27" fillId="0" borderId="58" xfId="52" applyFont="1" applyBorder="1" applyAlignment="1">
      <alignment horizontal="left" vertical="center"/>
    </xf>
    <xf numFmtId="0" fontId="22" fillId="0" borderId="59" xfId="52" applyFont="1" applyBorder="1" applyAlignment="1">
      <alignment horizontal="center" vertical="center"/>
    </xf>
    <xf numFmtId="0" fontId="27" fillId="0" borderId="59" xfId="52" applyFont="1" applyBorder="1" applyAlignment="1">
      <alignment horizontal="center" vertical="center"/>
    </xf>
    <xf numFmtId="0" fontId="42" fillId="0" borderId="59" xfId="52" applyFont="1" applyBorder="1" applyAlignment="1">
      <alignment horizontal="left" vertical="center"/>
    </xf>
    <xf numFmtId="0" fontId="42" fillId="0" borderId="27" xfId="52" applyFont="1" applyBorder="1" applyAlignment="1">
      <alignment horizontal="center" vertical="center"/>
    </xf>
    <xf numFmtId="0" fontId="42" fillId="0" borderId="28" xfId="52" applyFont="1" applyBorder="1" applyAlignment="1">
      <alignment horizontal="center" vertical="center"/>
    </xf>
    <xf numFmtId="0" fontId="42" fillId="0" borderId="41" xfId="52" applyFont="1" applyBorder="1" applyAlignment="1">
      <alignment horizontal="center" vertical="center"/>
    </xf>
    <xf numFmtId="0" fontId="27" fillId="0" borderId="27" xfId="52" applyFont="1" applyBorder="1" applyAlignment="1">
      <alignment horizontal="center" vertical="center"/>
    </xf>
    <xf numFmtId="0" fontId="27" fillId="0" borderId="28" xfId="52" applyFont="1" applyBorder="1" applyAlignment="1">
      <alignment horizontal="center" vertical="center"/>
    </xf>
    <xf numFmtId="0" fontId="27" fillId="0" borderId="41" xfId="52" applyFont="1" applyBorder="1" applyAlignment="1">
      <alignment horizontal="center" vertical="center"/>
    </xf>
    <xf numFmtId="0" fontId="42" fillId="0" borderId="30" xfId="52" applyFont="1" applyBorder="1" applyAlignment="1">
      <alignment horizontal="left" vertical="center"/>
    </xf>
    <xf numFmtId="0" fontId="42" fillId="0" borderId="21" xfId="52" applyFont="1" applyBorder="1" applyAlignment="1">
      <alignment horizontal="left" vertical="center"/>
    </xf>
    <xf numFmtId="14" fontId="50" fillId="0" borderId="21" xfId="52" applyNumberFormat="1" applyFont="1" applyBorder="1" applyAlignment="1">
      <alignment horizontal="center" vertical="center"/>
    </xf>
    <xf numFmtId="14" fontId="50" fillId="0" borderId="29" xfId="52" applyNumberFormat="1" applyFont="1" applyBorder="1" applyAlignment="1">
      <alignment horizontal="center" vertical="center"/>
    </xf>
    <xf numFmtId="0" fontId="42" fillId="0" borderId="30" xfId="52" applyFont="1" applyBorder="1" applyAlignment="1">
      <alignment vertical="center"/>
    </xf>
    <xf numFmtId="14" fontId="22" fillId="0" borderId="21" xfId="52" applyNumberFormat="1" applyFont="1" applyBorder="1" applyAlignment="1">
      <alignment horizontal="center" vertical="center"/>
    </xf>
    <xf numFmtId="14" fontId="22" fillId="0" borderId="29" xfId="52" applyNumberFormat="1" applyFont="1" applyBorder="1" applyAlignment="1">
      <alignment horizontal="center" vertical="center"/>
    </xf>
    <xf numFmtId="49" fontId="22" fillId="0" borderId="21" xfId="52" applyNumberFormat="1" applyFont="1" applyBorder="1" applyAlignment="1">
      <alignment horizontal="center" vertical="center"/>
    </xf>
    <xf numFmtId="0" fontId="22" fillId="0" borderId="29" xfId="52" applyFont="1" applyBorder="1" applyAlignment="1">
      <alignment horizontal="center" vertical="center"/>
    </xf>
    <xf numFmtId="0" fontId="22" fillId="0" borderId="60" xfId="52" applyFont="1" applyBorder="1" applyAlignment="1">
      <alignment horizontal="center" vertical="center"/>
    </xf>
    <xf numFmtId="0" fontId="22" fillId="0" borderId="61" xfId="52" applyFont="1" applyBorder="1" applyAlignment="1">
      <alignment horizontal="center" vertical="center"/>
    </xf>
    <xf numFmtId="0" fontId="22" fillId="0" borderId="30" xfId="52" applyFont="1" applyBorder="1" applyAlignment="1">
      <alignment horizontal="left" vertical="center"/>
    </xf>
    <xf numFmtId="0" fontId="51" fillId="0" borderId="31" xfId="52" applyFont="1" applyBorder="1" applyAlignment="1">
      <alignment vertical="center"/>
    </xf>
    <xf numFmtId="0" fontId="42" fillId="0" borderId="31" xfId="52" applyFont="1" applyBorder="1" applyAlignment="1">
      <alignment horizontal="left" vertical="center"/>
    </xf>
    <xf numFmtId="0" fontId="42" fillId="0" borderId="32" xfId="52" applyFont="1" applyBorder="1" applyAlignment="1">
      <alignment horizontal="left" vertical="center"/>
    </xf>
    <xf numFmtId="14" fontId="22" fillId="0" borderId="32" xfId="52" applyNumberFormat="1" applyFont="1" applyBorder="1" applyAlignment="1">
      <alignment horizontal="center" vertical="center"/>
    </xf>
    <xf numFmtId="14" fontId="22" fillId="0" borderId="42" xfId="52" applyNumberFormat="1" applyFont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42" fillId="0" borderId="27" xfId="52" applyFont="1" applyBorder="1" applyAlignment="1">
      <alignment vertical="center"/>
    </xf>
    <xf numFmtId="0" fontId="19" fillId="0" borderId="28" xfId="52" applyFont="1" applyBorder="1" applyAlignment="1">
      <alignment horizontal="left" vertical="center"/>
    </xf>
    <xf numFmtId="0" fontId="22" fillId="0" borderId="28" xfId="52" applyFont="1" applyBorder="1" applyAlignment="1">
      <alignment horizontal="left" vertical="center"/>
    </xf>
    <xf numFmtId="0" fontId="19" fillId="0" borderId="28" xfId="52" applyFont="1" applyBorder="1" applyAlignment="1">
      <alignment vertical="center"/>
    </xf>
    <xf numFmtId="0" fontId="42" fillId="0" borderId="28" xfId="52" applyFont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1" xfId="52" applyFont="1" applyBorder="1" applyAlignment="1">
      <alignment vertical="center"/>
    </xf>
    <xf numFmtId="0" fontId="42" fillId="0" borderId="21" xfId="52" applyFont="1" applyBorder="1" applyAlignment="1">
      <alignment vertical="center"/>
    </xf>
    <xf numFmtId="0" fontId="42" fillId="0" borderId="0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 wrapText="1"/>
    </xf>
    <xf numFmtId="0" fontId="26" fillId="0" borderId="34" xfId="52" applyFont="1" applyBorder="1" applyAlignment="1">
      <alignment horizontal="left" vertical="center" wrapText="1"/>
    </xf>
    <xf numFmtId="0" fontId="26" fillId="0" borderId="62" xfId="52" applyFont="1" applyBorder="1" applyAlignment="1">
      <alignment horizontal="left" vertical="center" wrapText="1"/>
    </xf>
    <xf numFmtId="0" fontId="26" fillId="0" borderId="37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22" fillId="0" borderId="31" xfId="52" applyFont="1" applyBorder="1" applyAlignment="1">
      <alignment horizontal="left" vertical="center"/>
    </xf>
    <xf numFmtId="0" fontId="22" fillId="0" borderId="32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 wrapText="1"/>
    </xf>
    <xf numFmtId="0" fontId="26" fillId="0" borderId="28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42" fillId="0" borderId="30" xfId="52" applyFont="1" applyFill="1" applyBorder="1" applyAlignment="1">
      <alignment horizontal="left" vertical="center"/>
    </xf>
    <xf numFmtId="0" fontId="42" fillId="0" borderId="31" xfId="52" applyFont="1" applyBorder="1" applyAlignment="1">
      <alignment horizontal="center" vertical="center"/>
    </xf>
    <xf numFmtId="0" fontId="42" fillId="0" borderId="32" xfId="52" applyFont="1" applyBorder="1" applyAlignment="1">
      <alignment horizontal="center" vertical="center"/>
    </xf>
    <xf numFmtId="0" fontId="42" fillId="0" borderId="30" xfId="52" applyFont="1" applyBorder="1" applyAlignment="1">
      <alignment horizontal="center" vertical="center"/>
    </xf>
    <xf numFmtId="0" fontId="42" fillId="0" borderId="21" xfId="52" applyFont="1" applyBorder="1" applyAlignment="1">
      <alignment horizontal="center" vertical="center"/>
    </xf>
    <xf numFmtId="0" fontId="41" fillId="0" borderId="21" xfId="52" applyFont="1" applyBorder="1" applyAlignment="1">
      <alignment horizontal="left" vertical="center"/>
    </xf>
    <xf numFmtId="0" fontId="42" fillId="0" borderId="63" xfId="52" applyFont="1" applyFill="1" applyBorder="1" applyAlignment="1">
      <alignment horizontal="left" vertical="center"/>
    </xf>
    <xf numFmtId="0" fontId="42" fillId="0" borderId="64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36" xfId="52" applyFont="1" applyFill="1" applyBorder="1" applyAlignment="1">
      <alignment horizontal="left" vertical="center"/>
    </xf>
    <xf numFmtId="0" fontId="42" fillId="0" borderId="37" xfId="52" applyFont="1" applyBorder="1" applyAlignment="1">
      <alignment horizontal="left" vertical="center"/>
    </xf>
    <xf numFmtId="0" fontId="42" fillId="0" borderId="36" xfId="52" applyFont="1" applyBorder="1" applyAlignment="1">
      <alignment horizontal="left" vertical="center"/>
    </xf>
    <xf numFmtId="0" fontId="27" fillId="0" borderId="65" xfId="52" applyFont="1" applyBorder="1" applyAlignment="1">
      <alignment vertical="center"/>
    </xf>
    <xf numFmtId="0" fontId="22" fillId="0" borderId="66" xfId="52" applyFont="1" applyBorder="1" applyAlignment="1">
      <alignment horizontal="center" vertical="center"/>
    </xf>
    <xf numFmtId="0" fontId="27" fillId="0" borderId="66" xfId="52" applyFont="1" applyBorder="1" applyAlignment="1">
      <alignment vertical="center"/>
    </xf>
    <xf numFmtId="58" fontId="19" fillId="0" borderId="66" xfId="52" applyNumberFormat="1" applyFont="1" applyBorder="1" applyAlignment="1">
      <alignment vertical="center"/>
    </xf>
    <xf numFmtId="0" fontId="27" fillId="0" borderId="66" xfId="52" applyFont="1" applyBorder="1" applyAlignment="1">
      <alignment horizontal="center" vertical="center"/>
    </xf>
    <xf numFmtId="0" fontId="27" fillId="0" borderId="67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7" fillId="0" borderId="68" xfId="52" applyFont="1" applyFill="1" applyBorder="1" applyAlignment="1">
      <alignment horizontal="center" vertical="center"/>
    </xf>
    <xf numFmtId="0" fontId="27" fillId="0" borderId="55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center" vertical="center"/>
    </xf>
    <xf numFmtId="0" fontId="27" fillId="0" borderId="32" xfId="52" applyFont="1" applyFill="1" applyBorder="1" applyAlignment="1">
      <alignment horizontal="center" vertical="center"/>
    </xf>
    <xf numFmtId="0" fontId="19" fillId="0" borderId="59" xfId="52" applyFont="1" applyBorder="1" applyAlignment="1">
      <alignment horizontal="center" vertical="center"/>
    </xf>
    <xf numFmtId="0" fontId="19" fillId="0" borderId="69" xfId="52" applyFont="1" applyBorder="1" applyAlignment="1">
      <alignment horizontal="center" vertical="center"/>
    </xf>
    <xf numFmtId="0" fontId="42" fillId="0" borderId="29" xfId="52" applyFont="1" applyBorder="1" applyAlignment="1">
      <alignment horizontal="left" vertical="center"/>
    </xf>
    <xf numFmtId="0" fontId="42" fillId="0" borderId="42" xfId="52" applyFont="1" applyBorder="1" applyAlignment="1">
      <alignment horizontal="left" vertical="center"/>
    </xf>
    <xf numFmtId="0" fontId="22" fillId="0" borderId="41" xfId="52" applyFont="1" applyBorder="1" applyAlignment="1">
      <alignment horizontal="left" vertical="center"/>
    </xf>
    <xf numFmtId="0" fontId="41" fillId="0" borderId="28" xfId="52" applyFont="1" applyBorder="1" applyAlignment="1">
      <alignment horizontal="left" vertical="center"/>
    </xf>
    <xf numFmtId="0" fontId="41" fillId="0" borderId="41" xfId="52" applyFont="1" applyBorder="1" applyAlignment="1">
      <alignment horizontal="left" vertical="center"/>
    </xf>
    <xf numFmtId="0" fontId="41" fillId="0" borderId="35" xfId="52" applyFont="1" applyBorder="1" applyAlignment="1">
      <alignment horizontal="left" vertical="center"/>
    </xf>
    <xf numFmtId="0" fontId="41" fillId="0" borderId="36" xfId="52" applyFont="1" applyBorder="1" applyAlignment="1">
      <alignment horizontal="left" vertical="center"/>
    </xf>
    <xf numFmtId="0" fontId="41" fillId="0" borderId="44" xfId="52" applyFont="1" applyBorder="1" applyAlignment="1">
      <alignment horizontal="left" vertical="center"/>
    </xf>
    <xf numFmtId="0" fontId="22" fillId="0" borderId="42" xfId="52" applyFont="1" applyBorder="1" applyAlignment="1">
      <alignment horizontal="left" vertical="center"/>
    </xf>
    <xf numFmtId="0" fontId="22" fillId="0" borderId="29" xfId="52" applyFont="1" applyFill="1" applyBorder="1" applyAlignment="1">
      <alignment horizontal="left" vertical="center"/>
    </xf>
    <xf numFmtId="0" fontId="42" fillId="0" borderId="42" xfId="52" applyFont="1" applyBorder="1" applyAlignment="1">
      <alignment horizontal="center" vertical="center"/>
    </xf>
    <xf numFmtId="0" fontId="41" fillId="0" borderId="29" xfId="52" applyFont="1" applyBorder="1" applyAlignment="1">
      <alignment horizontal="left" vertical="center"/>
    </xf>
    <xf numFmtId="0" fontId="42" fillId="0" borderId="45" xfId="52" applyFont="1" applyFill="1" applyBorder="1" applyAlignment="1">
      <alignment horizontal="left" vertical="center"/>
    </xf>
    <xf numFmtId="0" fontId="22" fillId="0" borderId="43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42" fillId="0" borderId="44" xfId="52" applyFont="1" applyBorder="1" applyAlignment="1">
      <alignment horizontal="left" vertical="center"/>
    </xf>
    <xf numFmtId="0" fontId="22" fillId="0" borderId="70" xfId="52" applyFont="1" applyBorder="1" applyAlignment="1">
      <alignment horizontal="center" vertical="center"/>
    </xf>
    <xf numFmtId="0" fontId="27" fillId="0" borderId="71" xfId="52" applyFont="1" applyFill="1" applyBorder="1" applyAlignment="1">
      <alignment horizontal="left" vertical="center"/>
    </xf>
    <xf numFmtId="0" fontId="27" fillId="0" borderId="72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center" vertical="center"/>
    </xf>
    <xf numFmtId="0" fontId="18" fillId="0" borderId="0" xfId="53" applyFont="1" applyFill="1" applyAlignment="1">
      <alignment horizontal="left"/>
    </xf>
    <xf numFmtId="180" fontId="29" fillId="0" borderId="8" xfId="0" applyNumberFormat="1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9" fillId="0" borderId="21" xfId="0" applyNumberFormat="1" applyFont="1" applyFill="1" applyBorder="1" applyAlignment="1">
      <alignment horizontal="center" vertical="center"/>
    </xf>
    <xf numFmtId="0" fontId="18" fillId="0" borderId="21" xfId="53" applyFont="1" applyFill="1" applyBorder="1" applyAlignment="1"/>
    <xf numFmtId="0" fontId="19" fillId="0" borderId="0" xfId="52" applyFont="1" applyBorder="1" applyAlignment="1">
      <alignment horizontal="left" vertical="center"/>
    </xf>
    <xf numFmtId="0" fontId="52" fillId="0" borderId="26" xfId="52" applyFont="1" applyBorder="1" applyAlignment="1">
      <alignment horizontal="center" vertical="top"/>
    </xf>
    <xf numFmtId="0" fontId="22" fillId="0" borderId="73" xfId="52" applyFont="1" applyBorder="1" applyAlignment="1">
      <alignment horizontal="center" vertical="center"/>
    </xf>
    <xf numFmtId="0" fontId="22" fillId="0" borderId="45" xfId="52" applyFont="1" applyBorder="1" applyAlignment="1">
      <alignment horizontal="center" vertical="center"/>
    </xf>
    <xf numFmtId="0" fontId="42" fillId="0" borderId="74" xfId="52" applyFont="1" applyBorder="1" applyAlignment="1">
      <alignment horizontal="left" vertical="center"/>
    </xf>
    <xf numFmtId="0" fontId="42" fillId="0" borderId="26" xfId="52" applyFont="1" applyBorder="1" applyAlignment="1">
      <alignment horizontal="left" vertical="center"/>
    </xf>
    <xf numFmtId="0" fontId="42" fillId="0" borderId="38" xfId="52" applyFont="1" applyBorder="1" applyAlignment="1">
      <alignment horizontal="left" vertical="center"/>
    </xf>
    <xf numFmtId="0" fontId="27" fillId="0" borderId="67" xfId="52" applyFont="1" applyBorder="1" applyAlignment="1">
      <alignment horizontal="left" vertical="center"/>
    </xf>
    <xf numFmtId="0" fontId="27" fillId="0" borderId="66" xfId="52" applyFont="1" applyBorder="1" applyAlignment="1">
      <alignment horizontal="left" vertical="center"/>
    </xf>
    <xf numFmtId="0" fontId="42" fillId="0" borderId="68" xfId="52" applyFont="1" applyBorder="1" applyAlignment="1">
      <alignment vertical="center"/>
    </xf>
    <xf numFmtId="0" fontId="19" fillId="0" borderId="55" xfId="52" applyFont="1" applyBorder="1" applyAlignment="1">
      <alignment horizontal="left" vertical="center"/>
    </xf>
    <xf numFmtId="0" fontId="22" fillId="0" borderId="55" xfId="52" applyFont="1" applyBorder="1" applyAlignment="1">
      <alignment horizontal="left" vertical="center"/>
    </xf>
    <xf numFmtId="0" fontId="19" fillId="0" borderId="55" xfId="52" applyFont="1" applyBorder="1" applyAlignment="1">
      <alignment vertical="center"/>
    </xf>
    <xf numFmtId="0" fontId="42" fillId="0" borderId="55" xfId="52" applyFont="1" applyBorder="1" applyAlignment="1">
      <alignment vertical="center"/>
    </xf>
    <xf numFmtId="0" fontId="42" fillId="0" borderId="68" xfId="52" applyFont="1" applyBorder="1" applyAlignment="1">
      <alignment horizontal="center" vertical="center"/>
    </xf>
    <xf numFmtId="0" fontId="22" fillId="0" borderId="55" xfId="52" applyFont="1" applyBorder="1" applyAlignment="1">
      <alignment horizontal="center" vertical="center"/>
    </xf>
    <xf numFmtId="0" fontId="42" fillId="0" borderId="55" xfId="52" applyFont="1" applyBorder="1" applyAlignment="1">
      <alignment horizontal="center" vertical="center"/>
    </xf>
    <xf numFmtId="0" fontId="19" fillId="0" borderId="55" xfId="52" applyFont="1" applyBorder="1" applyAlignment="1">
      <alignment horizontal="center" vertical="center"/>
    </xf>
    <xf numFmtId="0" fontId="22" fillId="0" borderId="2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42" fillId="0" borderId="63" xfId="52" applyFont="1" applyBorder="1" applyAlignment="1">
      <alignment horizontal="left" vertical="center" wrapText="1"/>
    </xf>
    <xf numFmtId="0" fontId="42" fillId="0" borderId="64" xfId="52" applyFont="1" applyBorder="1" applyAlignment="1">
      <alignment horizontal="left" vertical="center" wrapText="1"/>
    </xf>
    <xf numFmtId="0" fontId="42" fillId="0" borderId="75" xfId="52" applyFont="1" applyBorder="1" applyAlignment="1">
      <alignment horizontal="left" vertical="center"/>
    </xf>
    <xf numFmtId="0" fontId="42" fillId="0" borderId="76" xfId="52" applyFont="1" applyBorder="1" applyAlignment="1">
      <alignment horizontal="left" vertical="center"/>
    </xf>
    <xf numFmtId="0" fontId="53" fillId="0" borderId="7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4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52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9" fontId="22" fillId="0" borderId="55" xfId="52" applyNumberFormat="1" applyFont="1" applyBorder="1" applyAlignment="1">
      <alignment horizontal="center" vertical="center"/>
    </xf>
    <xf numFmtId="9" fontId="22" fillId="0" borderId="21" xfId="52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9" fontId="22" fillId="0" borderId="39" xfId="52" applyNumberFormat="1" applyFont="1" applyBorder="1" applyAlignment="1">
      <alignment horizontal="left" vertical="center"/>
    </xf>
    <xf numFmtId="9" fontId="22" fillId="0" borderId="34" xfId="52" applyNumberFormat="1" applyFont="1" applyBorder="1" applyAlignment="1">
      <alignment horizontal="left" vertical="center"/>
    </xf>
    <xf numFmtId="9" fontId="22" fillId="0" borderId="63" xfId="52" applyNumberFormat="1" applyFont="1" applyBorder="1" applyAlignment="1">
      <alignment horizontal="left" vertical="center"/>
    </xf>
    <xf numFmtId="9" fontId="22" fillId="0" borderId="64" xfId="52" applyNumberFormat="1" applyFont="1" applyBorder="1" applyAlignment="1">
      <alignment horizontal="left" vertical="center"/>
    </xf>
    <xf numFmtId="0" fontId="41" fillId="0" borderId="68" xfId="52" applyFont="1" applyFill="1" applyBorder="1" applyAlignment="1">
      <alignment horizontal="left" vertical="center"/>
    </xf>
    <xf numFmtId="0" fontId="41" fillId="0" borderId="55" xfId="52" applyFont="1" applyFill="1" applyBorder="1" applyAlignment="1">
      <alignment horizontal="left" vertical="center"/>
    </xf>
    <xf numFmtId="0" fontId="41" fillId="0" borderId="73" xfId="52" applyFont="1" applyFill="1" applyBorder="1" applyAlignment="1">
      <alignment horizontal="left" vertical="center"/>
    </xf>
    <xf numFmtId="0" fontId="41" fillId="0" borderId="64" xfId="52" applyFont="1" applyFill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2" fillId="0" borderId="78" xfId="52" applyFont="1" applyFill="1" applyBorder="1" applyAlignment="1">
      <alignment horizontal="left" vertical="center"/>
    </xf>
    <xf numFmtId="0" fontId="22" fillId="0" borderId="79" xfId="52" applyFont="1" applyFill="1" applyBorder="1" applyAlignment="1">
      <alignment horizontal="left" vertical="center"/>
    </xf>
    <xf numFmtId="0" fontId="27" fillId="0" borderId="58" xfId="52" applyFont="1" applyBorder="1" applyAlignment="1">
      <alignment vertical="center"/>
    </xf>
    <xf numFmtId="0" fontId="55" fillId="0" borderId="66" xfId="52" applyFont="1" applyBorder="1" applyAlignment="1">
      <alignment horizontal="center" vertical="center"/>
    </xf>
    <xf numFmtId="0" fontId="27" fillId="0" borderId="59" xfId="52" applyFont="1" applyBorder="1" applyAlignment="1">
      <alignment vertical="center"/>
    </xf>
    <xf numFmtId="0" fontId="22" fillId="0" borderId="80" xfId="52" applyFont="1" applyBorder="1" applyAlignment="1">
      <alignment vertical="center"/>
    </xf>
    <xf numFmtId="0" fontId="27" fillId="0" borderId="80" xfId="52" applyFont="1" applyBorder="1" applyAlignment="1">
      <alignment vertical="center"/>
    </xf>
    <xf numFmtId="58" fontId="19" fillId="0" borderId="59" xfId="52" applyNumberFormat="1" applyFont="1" applyBorder="1" applyAlignment="1">
      <alignment vertical="center"/>
    </xf>
    <xf numFmtId="0" fontId="27" fillId="0" borderId="38" xfId="52" applyFont="1" applyBorder="1" applyAlignment="1">
      <alignment horizontal="center" vertical="center"/>
    </xf>
    <xf numFmtId="0" fontId="22" fillId="0" borderId="81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42" fillId="0" borderId="82" xfId="52" applyFont="1" applyBorder="1" applyAlignment="1">
      <alignment horizontal="left" vertical="center"/>
    </xf>
    <xf numFmtId="0" fontId="27" fillId="0" borderId="71" xfId="52" applyFont="1" applyBorder="1" applyAlignment="1">
      <alignment horizontal="left" vertical="center"/>
    </xf>
    <xf numFmtId="0" fontId="22" fillId="0" borderId="72" xfId="52" applyFont="1" applyBorder="1" applyAlignment="1">
      <alignment horizontal="left" vertical="center"/>
    </xf>
    <xf numFmtId="0" fontId="42" fillId="0" borderId="0" xfId="52" applyFont="1" applyBorder="1" applyAlignment="1">
      <alignment vertical="center"/>
    </xf>
    <xf numFmtId="0" fontId="42" fillId="0" borderId="45" xfId="52" applyFont="1" applyBorder="1" applyAlignment="1">
      <alignment horizontal="left" vertical="center" wrapText="1"/>
    </xf>
    <xf numFmtId="0" fontId="42" fillId="0" borderId="72" xfId="52" applyFont="1" applyBorder="1" applyAlignment="1">
      <alignment horizontal="left" vertical="center"/>
    </xf>
    <xf numFmtId="0" fontId="42" fillId="0" borderId="2" xfId="52" applyFont="1" applyBorder="1" applyAlignment="1">
      <alignment horizontal="center" vertical="center"/>
    </xf>
    <xf numFmtId="0" fontId="50" fillId="0" borderId="44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9" fontId="22" fillId="0" borderId="43" xfId="52" applyNumberFormat="1" applyFont="1" applyBorder="1" applyAlignment="1">
      <alignment horizontal="left" vertical="center"/>
    </xf>
    <xf numFmtId="9" fontId="22" fillId="0" borderId="45" xfId="52" applyNumberFormat="1" applyFont="1" applyBorder="1" applyAlignment="1">
      <alignment horizontal="left" vertical="center"/>
    </xf>
    <xf numFmtId="0" fontId="41" fillId="0" borderId="72" xfId="52" applyFont="1" applyFill="1" applyBorder="1" applyAlignment="1">
      <alignment horizontal="left" vertical="center"/>
    </xf>
    <xf numFmtId="0" fontId="41" fillId="0" borderId="45" xfId="52" applyFont="1" applyFill="1" applyBorder="1" applyAlignment="1">
      <alignment horizontal="left" vertical="center"/>
    </xf>
    <xf numFmtId="0" fontId="22" fillId="0" borderId="83" xfId="52" applyFont="1" applyFill="1" applyBorder="1" applyAlignment="1">
      <alignment horizontal="left" vertical="center"/>
    </xf>
    <xf numFmtId="0" fontId="27" fillId="0" borderId="84" xfId="52" applyFont="1" applyBorder="1" applyAlignment="1">
      <alignment horizontal="center" vertical="center"/>
    </xf>
    <xf numFmtId="0" fontId="22" fillId="0" borderId="80" xfId="52" applyFont="1" applyBorder="1" applyAlignment="1">
      <alignment horizontal="center" vertical="center"/>
    </xf>
    <xf numFmtId="0" fontId="22" fillId="0" borderId="82" xfId="52" applyFont="1" applyBorder="1" applyAlignment="1">
      <alignment horizontal="center" vertical="center"/>
    </xf>
    <xf numFmtId="0" fontId="22" fillId="0" borderId="82" xfId="52" applyFont="1" applyFill="1" applyBorder="1" applyAlignment="1">
      <alignment horizontal="left" vertical="center"/>
    </xf>
    <xf numFmtId="0" fontId="56" fillId="0" borderId="85" xfId="0" applyFont="1" applyBorder="1" applyAlignment="1">
      <alignment horizontal="center" vertical="center" wrapText="1"/>
    </xf>
    <xf numFmtId="0" fontId="56" fillId="0" borderId="86" xfId="0" applyFont="1" applyBorder="1" applyAlignment="1">
      <alignment horizontal="center" vertical="center" wrapText="1"/>
    </xf>
    <xf numFmtId="0" fontId="57" fillId="0" borderId="87" xfId="0" applyFont="1" applyBorder="1"/>
    <xf numFmtId="0" fontId="57" fillId="0" borderId="2" xfId="0" applyFont="1" applyBorder="1"/>
    <xf numFmtId="0" fontId="57" fillId="0" borderId="5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7" fillId="4" borderId="7" xfId="0" applyFont="1" applyFill="1" applyBorder="1" applyAlignment="1">
      <alignment horizontal="center" vertical="center"/>
    </xf>
    <xf numFmtId="0" fontId="57" fillId="4" borderId="2" xfId="0" applyFont="1" applyFill="1" applyBorder="1"/>
    <xf numFmtId="0" fontId="0" fillId="0" borderId="87" xfId="0" applyBorder="1"/>
    <xf numFmtId="0" fontId="0" fillId="4" borderId="2" xfId="0" applyFill="1" applyBorder="1"/>
    <xf numFmtId="0" fontId="0" fillId="0" borderId="88" xfId="0" applyBorder="1"/>
    <xf numFmtId="0" fontId="0" fillId="0" borderId="89" xfId="0" applyBorder="1"/>
    <xf numFmtId="0" fontId="0" fillId="4" borderId="89" xfId="0" applyFill="1" applyBorder="1"/>
    <xf numFmtId="0" fontId="0" fillId="5" borderId="0" xfId="0" applyFill="1"/>
    <xf numFmtId="0" fontId="56" fillId="0" borderId="90" xfId="0" applyFont="1" applyBorder="1" applyAlignment="1">
      <alignment horizontal="center" vertical="center" wrapText="1"/>
    </xf>
    <xf numFmtId="0" fontId="57" fillId="0" borderId="91" xfId="0" applyFont="1" applyBorder="1" applyAlignment="1">
      <alignment horizontal="center" vertical="center"/>
    </xf>
    <xf numFmtId="0" fontId="57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7" fillId="6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9" fillId="0" borderId="0" xfId="0" applyFont="1"/>
    <xf numFmtId="0" fontId="59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204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383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200025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204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05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383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48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28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19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38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19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19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38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95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5049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85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3345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70485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9535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858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95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504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76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765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76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7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4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4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4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384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76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4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39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39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E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278</v>
      </c>
      <c r="H2" s="4"/>
      <c r="I2" s="4" t="s">
        <v>279</v>
      </c>
      <c r="J2" s="4"/>
      <c r="K2" s="6" t="s">
        <v>280</v>
      </c>
      <c r="L2" s="75" t="s">
        <v>281</v>
      </c>
      <c r="M2" s="19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76"/>
      <c r="M3" s="20"/>
    </row>
    <row r="4" ht="22" customHeight="1" spans="1:13">
      <c r="A4" s="65">
        <v>1</v>
      </c>
      <c r="B4" s="66" t="s">
        <v>271</v>
      </c>
      <c r="C4" s="42">
        <v>240911642</v>
      </c>
      <c r="D4" s="42" t="s">
        <v>270</v>
      </c>
      <c r="E4" s="43" t="s">
        <v>110</v>
      </c>
      <c r="F4" s="44" t="s">
        <v>62</v>
      </c>
      <c r="G4" s="67">
        <v>-0.01</v>
      </c>
      <c r="H4" s="68">
        <v>-0.02</v>
      </c>
      <c r="I4" s="69">
        <v>-0.02</v>
      </c>
      <c r="J4" s="69">
        <v>-0.01</v>
      </c>
      <c r="K4" s="71"/>
      <c r="L4" s="11" t="s">
        <v>94</v>
      </c>
      <c r="M4" s="11" t="s">
        <v>285</v>
      </c>
    </row>
    <row r="5" ht="22" customHeight="1" spans="1:13">
      <c r="A5" s="65">
        <v>2</v>
      </c>
      <c r="B5" s="66" t="s">
        <v>271</v>
      </c>
      <c r="C5" s="42" t="s">
        <v>272</v>
      </c>
      <c r="D5" s="42" t="s">
        <v>270</v>
      </c>
      <c r="E5" s="43" t="s">
        <v>273</v>
      </c>
      <c r="F5" s="44" t="s">
        <v>62</v>
      </c>
      <c r="G5" s="67">
        <v>-0.03</v>
      </c>
      <c r="H5" s="68">
        <v>-0.01</v>
      </c>
      <c r="I5" s="69">
        <v>-0.03</v>
      </c>
      <c r="J5" s="69">
        <v>-0.01</v>
      </c>
      <c r="K5" s="71"/>
      <c r="L5" s="11" t="s">
        <v>94</v>
      </c>
      <c r="M5" s="11" t="s">
        <v>285</v>
      </c>
    </row>
    <row r="6" ht="22" customHeight="1" spans="1:13">
      <c r="A6" s="65"/>
      <c r="B6" s="26"/>
      <c r="C6" s="24"/>
      <c r="D6" s="26"/>
      <c r="E6" s="25"/>
      <c r="F6" s="26"/>
      <c r="G6" s="69"/>
      <c r="H6" s="69"/>
      <c r="I6" s="69"/>
      <c r="J6" s="69"/>
      <c r="K6" s="71"/>
      <c r="L6" s="11"/>
      <c r="M6" s="11"/>
    </row>
    <row r="7" ht="22" customHeight="1" spans="1:13">
      <c r="A7" s="65"/>
      <c r="B7" s="26"/>
      <c r="C7" s="24"/>
      <c r="D7" s="26"/>
      <c r="E7" s="25"/>
      <c r="F7" s="26"/>
      <c r="G7" s="69"/>
      <c r="H7" s="69"/>
      <c r="I7" s="69"/>
      <c r="J7" s="69"/>
      <c r="K7" s="71"/>
      <c r="L7" s="11"/>
      <c r="M7" s="11"/>
    </row>
    <row r="8" ht="22" customHeight="1" spans="1:13">
      <c r="A8" s="65"/>
      <c r="B8" s="70"/>
      <c r="C8" s="28"/>
      <c r="D8" s="28"/>
      <c r="E8" s="28"/>
      <c r="F8" s="29"/>
      <c r="G8" s="71"/>
      <c r="H8" s="72"/>
      <c r="I8" s="72"/>
      <c r="J8" s="72"/>
      <c r="K8" s="71"/>
      <c r="L8" s="9"/>
      <c r="M8" s="9"/>
    </row>
    <row r="9" ht="22" customHeight="1" spans="1:13">
      <c r="A9" s="65"/>
      <c r="B9" s="70"/>
      <c r="C9" s="28"/>
      <c r="D9" s="28"/>
      <c r="E9" s="28"/>
      <c r="F9" s="29"/>
      <c r="G9" s="71"/>
      <c r="H9" s="72"/>
      <c r="I9" s="72"/>
      <c r="J9" s="72"/>
      <c r="K9" s="71"/>
      <c r="L9" s="9"/>
      <c r="M9" s="9"/>
    </row>
    <row r="10" ht="22" customHeight="1" spans="1:13">
      <c r="A10" s="65"/>
      <c r="B10" s="70"/>
      <c r="C10" s="28"/>
      <c r="D10" s="28"/>
      <c r="E10" s="28"/>
      <c r="F10" s="29"/>
      <c r="G10" s="71"/>
      <c r="H10" s="72"/>
      <c r="I10" s="72"/>
      <c r="J10" s="72"/>
      <c r="K10" s="71"/>
      <c r="L10" s="9"/>
      <c r="M10" s="9"/>
    </row>
    <row r="11" ht="22" customHeight="1" spans="1:13">
      <c r="A11" s="65"/>
      <c r="B11" s="70"/>
      <c r="C11" s="28"/>
      <c r="D11" s="28"/>
      <c r="E11" s="28"/>
      <c r="F11" s="29"/>
      <c r="G11" s="71"/>
      <c r="H11" s="72"/>
      <c r="I11" s="72"/>
      <c r="J11" s="72"/>
      <c r="K11" s="71"/>
      <c r="L11" s="9"/>
      <c r="M11" s="9"/>
    </row>
    <row r="12" s="2" customFormat="1" ht="18.75" spans="1:13">
      <c r="A12" s="13" t="s">
        <v>274</v>
      </c>
      <c r="B12" s="14"/>
      <c r="C12" s="14"/>
      <c r="D12" s="28"/>
      <c r="E12" s="15"/>
      <c r="F12" s="29"/>
      <c r="G12" s="30"/>
      <c r="H12" s="13" t="s">
        <v>275</v>
      </c>
      <c r="I12" s="14"/>
      <c r="J12" s="14"/>
      <c r="K12" s="15"/>
      <c r="L12" s="77"/>
      <c r="M12" s="21"/>
    </row>
    <row r="13" ht="84" customHeight="1" spans="1:13">
      <c r="A13" s="73" t="s">
        <v>286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8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37" t="s">
        <v>289</v>
      </c>
      <c r="H2" s="38"/>
      <c r="I2" s="62"/>
      <c r="J2" s="37" t="s">
        <v>290</v>
      </c>
      <c r="K2" s="38"/>
      <c r="L2" s="62"/>
      <c r="M2" s="37" t="s">
        <v>291</v>
      </c>
      <c r="N2" s="38"/>
      <c r="O2" s="62"/>
      <c r="P2" s="37" t="s">
        <v>292</v>
      </c>
      <c r="Q2" s="38"/>
      <c r="R2" s="62"/>
      <c r="S2" s="38" t="s">
        <v>293</v>
      </c>
      <c r="T2" s="38"/>
      <c r="U2" s="62"/>
      <c r="V2" s="33" t="s">
        <v>294</v>
      </c>
      <c r="W2" s="33" t="s">
        <v>269</v>
      </c>
    </row>
    <row r="3" s="1" customFormat="1" ht="16.5" spans="1:23">
      <c r="A3" s="7"/>
      <c r="B3" s="39"/>
      <c r="C3" s="39"/>
      <c r="D3" s="39"/>
      <c r="E3" s="39"/>
      <c r="F3" s="39"/>
      <c r="G3" s="4" t="s">
        <v>295</v>
      </c>
      <c r="H3" s="4" t="s">
        <v>67</v>
      </c>
      <c r="I3" s="4" t="s">
        <v>260</v>
      </c>
      <c r="J3" s="4" t="s">
        <v>295</v>
      </c>
      <c r="K3" s="4" t="s">
        <v>67</v>
      </c>
      <c r="L3" s="4" t="s">
        <v>260</v>
      </c>
      <c r="M3" s="4" t="s">
        <v>295</v>
      </c>
      <c r="N3" s="4" t="s">
        <v>67</v>
      </c>
      <c r="O3" s="4" t="s">
        <v>260</v>
      </c>
      <c r="P3" s="4" t="s">
        <v>295</v>
      </c>
      <c r="Q3" s="4" t="s">
        <v>67</v>
      </c>
      <c r="R3" s="4" t="s">
        <v>260</v>
      </c>
      <c r="S3" s="4" t="s">
        <v>295</v>
      </c>
      <c r="T3" s="4" t="s">
        <v>67</v>
      </c>
      <c r="U3" s="4" t="s">
        <v>260</v>
      </c>
      <c r="V3" s="64"/>
      <c r="W3" s="64"/>
    </row>
    <row r="4" ht="30" spans="1:23">
      <c r="A4" s="40" t="s">
        <v>296</v>
      </c>
      <c r="B4" s="41" t="s">
        <v>271</v>
      </c>
      <c r="C4" s="42">
        <v>240911642</v>
      </c>
      <c r="D4" s="42" t="s">
        <v>270</v>
      </c>
      <c r="E4" s="43" t="s">
        <v>110</v>
      </c>
      <c r="F4" s="44" t="s">
        <v>62</v>
      </c>
      <c r="G4" s="27"/>
      <c r="H4" s="45"/>
      <c r="I4" s="45"/>
      <c r="J4" s="45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297</v>
      </c>
      <c r="W4" s="11"/>
    </row>
    <row r="5" ht="30" spans="1:23">
      <c r="A5" s="46"/>
      <c r="B5" s="47"/>
      <c r="C5" s="42" t="s">
        <v>272</v>
      </c>
      <c r="D5" s="42" t="s">
        <v>270</v>
      </c>
      <c r="E5" s="43" t="s">
        <v>273</v>
      </c>
      <c r="F5" s="44" t="s">
        <v>62</v>
      </c>
      <c r="G5" s="48" t="s">
        <v>298</v>
      </c>
      <c r="H5" s="49"/>
      <c r="I5" s="63"/>
      <c r="J5" s="48" t="s">
        <v>299</v>
      </c>
      <c r="K5" s="49"/>
      <c r="L5" s="63"/>
      <c r="M5" s="37" t="s">
        <v>300</v>
      </c>
      <c r="N5" s="38"/>
      <c r="O5" s="62"/>
      <c r="P5" s="37" t="s">
        <v>301</v>
      </c>
      <c r="Q5" s="38"/>
      <c r="R5" s="62"/>
      <c r="S5" s="38" t="s">
        <v>302</v>
      </c>
      <c r="T5" s="38"/>
      <c r="U5" s="62"/>
      <c r="V5" s="11"/>
      <c r="W5" s="11"/>
    </row>
    <row r="6" ht="16.5" spans="1:23">
      <c r="A6" s="46"/>
      <c r="B6" s="47"/>
      <c r="C6" s="24"/>
      <c r="D6" s="50"/>
      <c r="E6" s="25"/>
      <c r="F6" s="50"/>
      <c r="G6" s="51" t="s">
        <v>295</v>
      </c>
      <c r="H6" s="51" t="s">
        <v>67</v>
      </c>
      <c r="I6" s="51" t="s">
        <v>260</v>
      </c>
      <c r="J6" s="51" t="s">
        <v>295</v>
      </c>
      <c r="K6" s="51" t="s">
        <v>67</v>
      </c>
      <c r="L6" s="51" t="s">
        <v>260</v>
      </c>
      <c r="M6" s="4" t="s">
        <v>295</v>
      </c>
      <c r="N6" s="4" t="s">
        <v>67</v>
      </c>
      <c r="O6" s="4" t="s">
        <v>260</v>
      </c>
      <c r="P6" s="4" t="s">
        <v>295</v>
      </c>
      <c r="Q6" s="4" t="s">
        <v>67</v>
      </c>
      <c r="R6" s="4" t="s">
        <v>260</v>
      </c>
      <c r="S6" s="4" t="s">
        <v>295</v>
      </c>
      <c r="T6" s="4" t="s">
        <v>67</v>
      </c>
      <c r="U6" s="4" t="s">
        <v>260</v>
      </c>
      <c r="V6" s="11"/>
      <c r="W6" s="11"/>
    </row>
    <row r="7" ht="15" spans="1:23">
      <c r="A7" s="52"/>
      <c r="B7" s="53"/>
      <c r="C7" s="24"/>
      <c r="D7" s="54"/>
      <c r="E7" s="25"/>
      <c r="F7" s="54"/>
      <c r="G7" s="27"/>
      <c r="H7" s="45"/>
      <c r="I7" s="45"/>
      <c r="J7" s="45"/>
      <c r="K7" s="45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5"/>
      <c r="D8" s="55"/>
      <c r="E8" s="55"/>
      <c r="F8" s="40"/>
      <c r="G8" s="11"/>
      <c r="H8" s="45"/>
      <c r="I8" s="45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6"/>
      <c r="B9" s="47"/>
      <c r="C9" s="52"/>
      <c r="D9" s="56"/>
      <c r="E9" s="52"/>
      <c r="F9" s="52"/>
      <c r="G9" s="11"/>
      <c r="H9" s="45"/>
      <c r="I9" s="45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7"/>
      <c r="D10" s="55"/>
      <c r="E10" s="57"/>
      <c r="F10" s="40"/>
      <c r="G10" s="11"/>
      <c r="H10" s="45"/>
      <c r="I10" s="45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6"/>
      <c r="B11" s="47"/>
      <c r="C11" s="58"/>
      <c r="D11" s="56"/>
      <c r="E11" s="58"/>
      <c r="F11" s="52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9"/>
      <c r="B12" s="59"/>
      <c r="C12" s="59"/>
      <c r="D12" s="59"/>
      <c r="E12" s="59"/>
      <c r="F12" s="59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8"/>
      <c r="B13" s="58"/>
      <c r="C13" s="58"/>
      <c r="D13" s="58"/>
      <c r="E13" s="58"/>
      <c r="F13" s="5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9"/>
      <c r="B14" s="59"/>
      <c r="C14" s="59"/>
      <c r="D14" s="59"/>
      <c r="E14" s="59"/>
      <c r="F14" s="5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8"/>
      <c r="B15" s="58"/>
      <c r="C15" s="58"/>
      <c r="D15" s="58"/>
      <c r="E15" s="58"/>
      <c r="F15" s="5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274</v>
      </c>
      <c r="B17" s="14"/>
      <c r="C17" s="14"/>
      <c r="D17" s="14"/>
      <c r="E17" s="15"/>
      <c r="F17" s="16"/>
      <c r="G17" s="30"/>
      <c r="H17" s="36"/>
      <c r="I17" s="36"/>
      <c r="J17" s="13" t="s">
        <v>275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0" t="s">
        <v>303</v>
      </c>
      <c r="B18" s="60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305</v>
      </c>
      <c r="B2" s="33" t="s">
        <v>256</v>
      </c>
      <c r="C2" s="33" t="s">
        <v>257</v>
      </c>
      <c r="D2" s="33" t="s">
        <v>258</v>
      </c>
      <c r="E2" s="33" t="s">
        <v>259</v>
      </c>
      <c r="F2" s="33" t="s">
        <v>260</v>
      </c>
      <c r="G2" s="32" t="s">
        <v>306</v>
      </c>
      <c r="H2" s="32" t="s">
        <v>307</v>
      </c>
      <c r="I2" s="32" t="s">
        <v>308</v>
      </c>
      <c r="J2" s="32" t="s">
        <v>307</v>
      </c>
      <c r="K2" s="32" t="s">
        <v>309</v>
      </c>
      <c r="L2" s="32" t="s">
        <v>307</v>
      </c>
      <c r="M2" s="33" t="s">
        <v>294</v>
      </c>
      <c r="N2" s="33" t="s">
        <v>269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305</v>
      </c>
      <c r="B4" s="35" t="s">
        <v>310</v>
      </c>
      <c r="C4" s="35" t="s">
        <v>295</v>
      </c>
      <c r="D4" s="35" t="s">
        <v>258</v>
      </c>
      <c r="E4" s="33" t="s">
        <v>259</v>
      </c>
      <c r="F4" s="33" t="s">
        <v>260</v>
      </c>
      <c r="G4" s="32" t="s">
        <v>306</v>
      </c>
      <c r="H4" s="32" t="s">
        <v>307</v>
      </c>
      <c r="I4" s="32" t="s">
        <v>308</v>
      </c>
      <c r="J4" s="32" t="s">
        <v>307</v>
      </c>
      <c r="K4" s="32" t="s">
        <v>309</v>
      </c>
      <c r="L4" s="32" t="s">
        <v>307</v>
      </c>
      <c r="M4" s="33" t="s">
        <v>294</v>
      </c>
      <c r="N4" s="33" t="s">
        <v>269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311</v>
      </c>
      <c r="B11" s="14"/>
      <c r="C11" s="14"/>
      <c r="D11" s="15"/>
      <c r="E11" s="16"/>
      <c r="F11" s="36"/>
      <c r="G11" s="30"/>
      <c r="H11" s="36"/>
      <c r="I11" s="13" t="s">
        <v>312</v>
      </c>
      <c r="J11" s="14"/>
      <c r="K11" s="14"/>
      <c r="L11" s="14"/>
      <c r="M11" s="14"/>
      <c r="N11" s="21"/>
    </row>
    <row r="12" ht="16.5" spans="1:14">
      <c r="A12" s="17" t="s">
        <v>313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294</v>
      </c>
      <c r="L2" s="5" t="s">
        <v>269</v>
      </c>
    </row>
    <row r="3" ht="15" spans="1:12">
      <c r="A3" s="22"/>
      <c r="B3" s="23"/>
      <c r="C3" s="23"/>
      <c r="D3" s="24"/>
      <c r="E3" s="25"/>
      <c r="F3" s="26"/>
      <c r="G3" s="11"/>
      <c r="H3" s="27"/>
      <c r="I3" s="27"/>
      <c r="J3" s="11"/>
      <c r="K3" s="31" t="s">
        <v>319</v>
      </c>
      <c r="L3" s="11" t="s">
        <v>285</v>
      </c>
    </row>
    <row r="4" ht="15" spans="1:12">
      <c r="A4" s="22"/>
      <c r="B4" s="23"/>
      <c r="C4" s="23"/>
      <c r="D4" s="24"/>
      <c r="E4" s="25"/>
      <c r="F4" s="26"/>
      <c r="G4" s="11"/>
      <c r="H4" s="27"/>
      <c r="I4" s="27"/>
      <c r="J4" s="11"/>
      <c r="K4" s="31" t="s">
        <v>319</v>
      </c>
      <c r="L4" s="11" t="s">
        <v>285</v>
      </c>
    </row>
    <row r="5" spans="1:12">
      <c r="A5" s="22"/>
      <c r="B5" s="28"/>
      <c r="C5" s="28"/>
      <c r="D5" s="28"/>
      <c r="E5" s="28"/>
      <c r="F5" s="29"/>
      <c r="G5" s="11"/>
      <c r="H5" s="11"/>
      <c r="I5" s="9"/>
      <c r="J5" s="9"/>
      <c r="K5" s="31"/>
      <c r="L5" s="11"/>
    </row>
    <row r="6" spans="1:12">
      <c r="A6" s="22"/>
      <c r="B6" s="28"/>
      <c r="C6" s="28"/>
      <c r="D6" s="28"/>
      <c r="E6" s="28"/>
      <c r="F6" s="29"/>
      <c r="G6" s="11"/>
      <c r="H6" s="11"/>
      <c r="I6" s="9"/>
      <c r="J6" s="9"/>
      <c r="K6" s="31"/>
      <c r="L6" s="11"/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311</v>
      </c>
      <c r="B9" s="14"/>
      <c r="C9" s="14"/>
      <c r="D9" s="14"/>
      <c r="E9" s="15"/>
      <c r="F9" s="16"/>
      <c r="G9" s="30"/>
      <c r="H9" s="13" t="s">
        <v>320</v>
      </c>
      <c r="I9" s="14"/>
      <c r="J9" s="14"/>
      <c r="K9" s="14"/>
      <c r="L9" s="21"/>
    </row>
    <row r="10" ht="16.5" spans="1:12">
      <c r="A10" s="17" t="s">
        <v>321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295</v>
      </c>
      <c r="D2" s="5" t="s">
        <v>258</v>
      </c>
      <c r="E2" s="5" t="s">
        <v>259</v>
      </c>
      <c r="F2" s="4" t="s">
        <v>323</v>
      </c>
      <c r="G2" s="4" t="s">
        <v>279</v>
      </c>
      <c r="H2" s="6" t="s">
        <v>280</v>
      </c>
      <c r="I2" s="19" t="s">
        <v>282</v>
      </c>
    </row>
    <row r="3" s="1" customFormat="1" ht="16.5" spans="1:9">
      <c r="A3" s="4"/>
      <c r="B3" s="7"/>
      <c r="C3" s="7"/>
      <c r="D3" s="7"/>
      <c r="E3" s="7"/>
      <c r="F3" s="4" t="s">
        <v>324</v>
      </c>
      <c r="G3" s="4" t="s">
        <v>283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325</v>
      </c>
      <c r="B12" s="14"/>
      <c r="C12" s="14"/>
      <c r="D12" s="15"/>
      <c r="E12" s="16"/>
      <c r="F12" s="13" t="s">
        <v>326</v>
      </c>
      <c r="G12" s="14"/>
      <c r="H12" s="15"/>
      <c r="I12" s="21"/>
    </row>
    <row r="13" ht="16.5" spans="1:9">
      <c r="A13" s="17" t="s">
        <v>327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00" workbookViewId="0">
      <selection activeCell="A20" sqref="A20:K20"/>
    </sheetView>
  </sheetViews>
  <sheetFormatPr defaultColWidth="10.375" defaultRowHeight="16.5" customHeight="1"/>
  <cols>
    <col min="1" max="1" width="11.125" style="288" customWidth="1"/>
    <col min="2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393" t="s">
        <v>52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4" t="s">
        <v>56</v>
      </c>
      <c r="J2" s="364"/>
      <c r="K2" s="365"/>
    </row>
    <row r="3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spans="1:11">
      <c r="A4" s="299" t="s">
        <v>61</v>
      </c>
      <c r="B4" s="164" t="s">
        <v>62</v>
      </c>
      <c r="C4" s="165"/>
      <c r="D4" s="299" t="s">
        <v>63</v>
      </c>
      <c r="E4" s="300"/>
      <c r="F4" s="304">
        <v>45606</v>
      </c>
      <c r="G4" s="305"/>
      <c r="H4" s="299" t="s">
        <v>64</v>
      </c>
      <c r="I4" s="300"/>
      <c r="J4" s="164" t="s">
        <v>65</v>
      </c>
      <c r="K4" s="165" t="s">
        <v>66</v>
      </c>
    </row>
    <row r="5" spans="1:11">
      <c r="A5" s="303" t="s">
        <v>67</v>
      </c>
      <c r="B5" s="164" t="s">
        <v>68</v>
      </c>
      <c r="C5" s="165"/>
      <c r="D5" s="299" t="s">
        <v>69</v>
      </c>
      <c r="E5" s="300"/>
      <c r="F5" s="304">
        <v>45565</v>
      </c>
      <c r="G5" s="305"/>
      <c r="H5" s="299" t="s">
        <v>70</v>
      </c>
      <c r="I5" s="300"/>
      <c r="J5" s="164" t="s">
        <v>65</v>
      </c>
      <c r="K5" s="165" t="s">
        <v>66</v>
      </c>
    </row>
    <row r="6" spans="1:11">
      <c r="A6" s="299" t="s">
        <v>71</v>
      </c>
      <c r="B6" s="306" t="s">
        <v>72</v>
      </c>
      <c r="C6" s="307">
        <v>6</v>
      </c>
      <c r="D6" s="303" t="s">
        <v>73</v>
      </c>
      <c r="E6" s="324"/>
      <c r="F6" s="304">
        <v>45585</v>
      </c>
      <c r="G6" s="305"/>
      <c r="H6" s="299" t="s">
        <v>74</v>
      </c>
      <c r="I6" s="300"/>
      <c r="J6" s="164" t="s">
        <v>65</v>
      </c>
      <c r="K6" s="165" t="s">
        <v>66</v>
      </c>
    </row>
    <row r="7" spans="1:11">
      <c r="A7" s="299" t="s">
        <v>75</v>
      </c>
      <c r="B7" s="308">
        <v>3300</v>
      </c>
      <c r="C7" s="309"/>
      <c r="D7" s="303" t="s">
        <v>76</v>
      </c>
      <c r="E7" s="323"/>
      <c r="F7" s="304">
        <v>45590</v>
      </c>
      <c r="G7" s="305"/>
      <c r="H7" s="299" t="s">
        <v>77</v>
      </c>
      <c r="I7" s="300"/>
      <c r="J7" s="164" t="s">
        <v>65</v>
      </c>
      <c r="K7" s="165" t="s">
        <v>66</v>
      </c>
    </row>
    <row r="8" spans="1:11">
      <c r="A8" s="311" t="s">
        <v>78</v>
      </c>
      <c r="B8" s="394"/>
      <c r="C8" s="395"/>
      <c r="D8" s="312" t="s">
        <v>79</v>
      </c>
      <c r="E8" s="313"/>
      <c r="F8" s="314">
        <v>45593</v>
      </c>
      <c r="G8" s="315"/>
      <c r="H8" s="312" t="s">
        <v>80</v>
      </c>
      <c r="I8" s="313"/>
      <c r="J8" s="334" t="s">
        <v>65</v>
      </c>
      <c r="K8" s="374" t="s">
        <v>66</v>
      </c>
    </row>
    <row r="9" spans="1:11">
      <c r="A9" s="396" t="s">
        <v>81</v>
      </c>
      <c r="B9" s="397"/>
      <c r="C9" s="397"/>
      <c r="D9" s="398"/>
      <c r="E9" s="398"/>
      <c r="F9" s="398"/>
      <c r="G9" s="398"/>
      <c r="H9" s="398"/>
      <c r="I9" s="398"/>
      <c r="J9" s="398"/>
      <c r="K9" s="445"/>
    </row>
    <row r="10" ht="15" spans="1:11">
      <c r="A10" s="399" t="s">
        <v>82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46"/>
    </row>
    <row r="11" ht="14.25" spans="1:11">
      <c r="A11" s="401" t="s">
        <v>83</v>
      </c>
      <c r="B11" s="402" t="s">
        <v>84</v>
      </c>
      <c r="C11" s="403" t="s">
        <v>85</v>
      </c>
      <c r="D11" s="404"/>
      <c r="E11" s="405" t="s">
        <v>86</v>
      </c>
      <c r="F11" s="402" t="s">
        <v>84</v>
      </c>
      <c r="G11" s="403" t="s">
        <v>85</v>
      </c>
      <c r="H11" s="403" t="s">
        <v>87</v>
      </c>
      <c r="I11" s="405" t="s">
        <v>88</v>
      </c>
      <c r="J11" s="402" t="s">
        <v>84</v>
      </c>
      <c r="K11" s="447" t="s">
        <v>85</v>
      </c>
    </row>
    <row r="12" ht="14.25" spans="1:11">
      <c r="A12" s="303" t="s">
        <v>89</v>
      </c>
      <c r="B12" s="322" t="s">
        <v>84</v>
      </c>
      <c r="C12" s="164" t="s">
        <v>85</v>
      </c>
      <c r="D12" s="323"/>
      <c r="E12" s="324" t="s">
        <v>90</v>
      </c>
      <c r="F12" s="322" t="s">
        <v>84</v>
      </c>
      <c r="G12" s="164" t="s">
        <v>85</v>
      </c>
      <c r="H12" s="164" t="s">
        <v>87</v>
      </c>
      <c r="I12" s="324" t="s">
        <v>91</v>
      </c>
      <c r="J12" s="322" t="s">
        <v>84</v>
      </c>
      <c r="K12" s="165" t="s">
        <v>85</v>
      </c>
    </row>
    <row r="13" ht="14.25" spans="1:11">
      <c r="A13" s="303" t="s">
        <v>92</v>
      </c>
      <c r="B13" s="322" t="s">
        <v>84</v>
      </c>
      <c r="C13" s="164" t="s">
        <v>85</v>
      </c>
      <c r="D13" s="323"/>
      <c r="E13" s="324" t="s">
        <v>93</v>
      </c>
      <c r="F13" s="164" t="s">
        <v>94</v>
      </c>
      <c r="G13" s="164" t="s">
        <v>95</v>
      </c>
      <c r="H13" s="164" t="s">
        <v>87</v>
      </c>
      <c r="I13" s="324" t="s">
        <v>96</v>
      </c>
      <c r="J13" s="322" t="s">
        <v>84</v>
      </c>
      <c r="K13" s="165" t="s">
        <v>85</v>
      </c>
    </row>
    <row r="14" ht="15" spans="1:11">
      <c r="A14" s="312" t="s">
        <v>97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67"/>
    </row>
    <row r="15" ht="15" spans="1:11">
      <c r="A15" s="399" t="s">
        <v>98</v>
      </c>
      <c r="B15" s="400"/>
      <c r="C15" s="400"/>
      <c r="D15" s="400"/>
      <c r="E15" s="400"/>
      <c r="F15" s="400"/>
      <c r="G15" s="400"/>
      <c r="H15" s="400"/>
      <c r="I15" s="400"/>
      <c r="J15" s="400"/>
      <c r="K15" s="446"/>
    </row>
    <row r="16" ht="14.25" spans="1:11">
      <c r="A16" s="406" t="s">
        <v>99</v>
      </c>
      <c r="B16" s="403" t="s">
        <v>94</v>
      </c>
      <c r="C16" s="403" t="s">
        <v>95</v>
      </c>
      <c r="D16" s="407"/>
      <c r="E16" s="408" t="s">
        <v>100</v>
      </c>
      <c r="F16" s="403" t="s">
        <v>94</v>
      </c>
      <c r="G16" s="403" t="s">
        <v>95</v>
      </c>
      <c r="H16" s="409"/>
      <c r="I16" s="408" t="s">
        <v>101</v>
      </c>
      <c r="J16" s="403" t="s">
        <v>94</v>
      </c>
      <c r="K16" s="447" t="s">
        <v>95</v>
      </c>
    </row>
    <row r="17" customHeight="1" spans="1:22">
      <c r="A17" s="341" t="s">
        <v>102</v>
      </c>
      <c r="B17" s="164" t="s">
        <v>94</v>
      </c>
      <c r="C17" s="164" t="s">
        <v>95</v>
      </c>
      <c r="D17" s="410"/>
      <c r="E17" s="342" t="s">
        <v>103</v>
      </c>
      <c r="F17" s="164" t="s">
        <v>94</v>
      </c>
      <c r="G17" s="164" t="s">
        <v>95</v>
      </c>
      <c r="H17" s="411"/>
      <c r="I17" s="342" t="s">
        <v>104</v>
      </c>
      <c r="J17" s="164" t="s">
        <v>94</v>
      </c>
      <c r="K17" s="165" t="s">
        <v>95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12" t="s">
        <v>105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49"/>
    </row>
    <row r="19" s="392" customFormat="1" ht="18" customHeight="1" spans="1:11">
      <c r="A19" s="399" t="s">
        <v>106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46"/>
    </row>
    <row r="20" customHeight="1" spans="1:11">
      <c r="A20" s="414" t="s">
        <v>107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50"/>
    </row>
    <row r="21" ht="21.75" customHeight="1" spans="1:11">
      <c r="A21" s="416" t="s">
        <v>108</v>
      </c>
      <c r="B21" s="109"/>
      <c r="C21" s="417">
        <v>120</v>
      </c>
      <c r="D21" s="417">
        <v>130</v>
      </c>
      <c r="E21" s="417">
        <v>140</v>
      </c>
      <c r="F21" s="417">
        <v>150</v>
      </c>
      <c r="G21" s="417">
        <v>160</v>
      </c>
      <c r="H21" s="418">
        <v>170</v>
      </c>
      <c r="I21" s="109"/>
      <c r="J21" s="451"/>
      <c r="K21" s="373" t="s">
        <v>109</v>
      </c>
    </row>
    <row r="22" ht="23" customHeight="1" spans="1:11">
      <c r="A22" s="28" t="s">
        <v>110</v>
      </c>
      <c r="B22" s="419"/>
      <c r="C22" s="419" t="s">
        <v>94</v>
      </c>
      <c r="D22" s="419" t="s">
        <v>94</v>
      </c>
      <c r="E22" s="419" t="s">
        <v>94</v>
      </c>
      <c r="F22" s="419" t="s">
        <v>94</v>
      </c>
      <c r="G22" s="419" t="s">
        <v>94</v>
      </c>
      <c r="H22" s="419" t="s">
        <v>94</v>
      </c>
      <c r="I22" s="419"/>
      <c r="J22" s="419"/>
      <c r="K22" s="452"/>
    </row>
    <row r="23" ht="23" customHeight="1" spans="1:11">
      <c r="A23" s="28" t="s">
        <v>111</v>
      </c>
      <c r="B23" s="419"/>
      <c r="C23" s="419" t="s">
        <v>94</v>
      </c>
      <c r="D23" s="419" t="s">
        <v>94</v>
      </c>
      <c r="E23" s="419" t="s">
        <v>94</v>
      </c>
      <c r="F23" s="419" t="s">
        <v>94</v>
      </c>
      <c r="G23" s="419" t="s">
        <v>94</v>
      </c>
      <c r="H23" s="419" t="s">
        <v>94</v>
      </c>
      <c r="I23" s="419"/>
      <c r="J23" s="419"/>
      <c r="K23" s="452"/>
    </row>
    <row r="24" ht="23" customHeight="1" spans="1:11">
      <c r="A24" s="420"/>
      <c r="B24" s="421"/>
      <c r="C24" s="421"/>
      <c r="D24" s="421"/>
      <c r="E24" s="421"/>
      <c r="F24" s="421"/>
      <c r="G24" s="421"/>
      <c r="H24" s="421"/>
      <c r="I24" s="421"/>
      <c r="J24" s="421"/>
      <c r="K24" s="453"/>
    </row>
    <row r="25" ht="23" customHeight="1" spans="1:11">
      <c r="A25" s="310"/>
      <c r="B25" s="422"/>
      <c r="C25" s="422"/>
      <c r="D25" s="422"/>
      <c r="E25" s="422"/>
      <c r="F25" s="422"/>
      <c r="G25" s="422"/>
      <c r="H25" s="422"/>
      <c r="I25" s="422"/>
      <c r="J25" s="422"/>
      <c r="K25" s="453"/>
    </row>
    <row r="26" ht="23" customHeight="1" spans="1:11">
      <c r="A26" s="310"/>
      <c r="B26" s="422"/>
      <c r="C26" s="422"/>
      <c r="D26" s="422"/>
      <c r="E26" s="422"/>
      <c r="F26" s="422"/>
      <c r="G26" s="422"/>
      <c r="H26" s="422"/>
      <c r="I26" s="422"/>
      <c r="J26" s="422"/>
      <c r="K26" s="453"/>
    </row>
    <row r="27" ht="23" customHeight="1" spans="1:11">
      <c r="A27" s="310"/>
      <c r="B27" s="422"/>
      <c r="C27" s="422"/>
      <c r="D27" s="422"/>
      <c r="E27" s="422"/>
      <c r="F27" s="422"/>
      <c r="G27" s="422"/>
      <c r="H27" s="422"/>
      <c r="I27" s="422"/>
      <c r="J27" s="422"/>
      <c r="K27" s="453"/>
    </row>
    <row r="28" ht="18" customHeight="1" spans="1:11">
      <c r="A28" s="423" t="s">
        <v>112</v>
      </c>
      <c r="B28" s="424"/>
      <c r="C28" s="424"/>
      <c r="D28" s="424"/>
      <c r="E28" s="424"/>
      <c r="F28" s="424"/>
      <c r="G28" s="424"/>
      <c r="H28" s="424"/>
      <c r="I28" s="424"/>
      <c r="J28" s="424"/>
      <c r="K28" s="454"/>
    </row>
    <row r="29" ht="18.75" customHeight="1" spans="1:11">
      <c r="A29" s="425"/>
      <c r="B29" s="426"/>
      <c r="C29" s="426"/>
      <c r="D29" s="426"/>
      <c r="E29" s="426"/>
      <c r="F29" s="426"/>
      <c r="G29" s="426"/>
      <c r="H29" s="426"/>
      <c r="I29" s="426"/>
      <c r="J29" s="426"/>
      <c r="K29" s="455"/>
    </row>
    <row r="30" ht="18.75" customHeight="1" spans="1:11">
      <c r="A30" s="427"/>
      <c r="B30" s="428"/>
      <c r="C30" s="428"/>
      <c r="D30" s="428"/>
      <c r="E30" s="428"/>
      <c r="F30" s="428"/>
      <c r="G30" s="428"/>
      <c r="H30" s="428"/>
      <c r="I30" s="428"/>
      <c r="J30" s="428"/>
      <c r="K30" s="456"/>
    </row>
    <row r="31" ht="18" customHeight="1" spans="1:11">
      <c r="A31" s="423" t="s">
        <v>113</v>
      </c>
      <c r="B31" s="424"/>
      <c r="C31" s="424"/>
      <c r="D31" s="424"/>
      <c r="E31" s="424"/>
      <c r="F31" s="424"/>
      <c r="G31" s="424"/>
      <c r="H31" s="424"/>
      <c r="I31" s="424"/>
      <c r="J31" s="424"/>
      <c r="K31" s="454"/>
    </row>
    <row r="32" ht="14.25" spans="1:11">
      <c r="A32" s="429" t="s">
        <v>114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57"/>
    </row>
    <row r="33" ht="15" spans="1:11">
      <c r="A33" s="172" t="s">
        <v>115</v>
      </c>
      <c r="B33" s="173"/>
      <c r="C33" s="164" t="s">
        <v>65</v>
      </c>
      <c r="D33" s="164" t="s">
        <v>66</v>
      </c>
      <c r="E33" s="431" t="s">
        <v>116</v>
      </c>
      <c r="F33" s="432"/>
      <c r="G33" s="432"/>
      <c r="H33" s="432"/>
      <c r="I33" s="432"/>
      <c r="J33" s="432"/>
      <c r="K33" s="458"/>
    </row>
    <row r="34" ht="15" spans="1:11">
      <c r="A34" s="433" t="s">
        <v>117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/>
    </row>
    <row r="35" ht="21" customHeight="1" spans="1:11">
      <c r="A35" s="434" t="s">
        <v>118</v>
      </c>
      <c r="B35" s="435"/>
      <c r="C35" s="435"/>
      <c r="D35" s="435"/>
      <c r="E35" s="435"/>
      <c r="F35" s="435"/>
      <c r="G35" s="435"/>
      <c r="H35" s="435"/>
      <c r="I35" s="435"/>
      <c r="J35" s="435"/>
      <c r="K35" s="459"/>
    </row>
    <row r="36" ht="21" customHeight="1" spans="1:11">
      <c r="A36" s="349" t="s">
        <v>119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80"/>
    </row>
    <row r="37" ht="21" customHeight="1" spans="1:11">
      <c r="A37" s="349" t="s">
        <v>120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80"/>
    </row>
    <row r="38" ht="21" customHeight="1" spans="1:11">
      <c r="A38" s="349" t="s">
        <v>121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80"/>
    </row>
    <row r="39" ht="21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0"/>
    </row>
    <row r="40" ht="21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0"/>
    </row>
    <row r="41" ht="21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0"/>
    </row>
    <row r="42" ht="15" spans="1:11">
      <c r="A42" s="344" t="s">
        <v>122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78"/>
    </row>
    <row r="43" ht="15" spans="1:11">
      <c r="A43" s="399" t="s">
        <v>123</v>
      </c>
      <c r="B43" s="400"/>
      <c r="C43" s="400"/>
      <c r="D43" s="400"/>
      <c r="E43" s="400"/>
      <c r="F43" s="400"/>
      <c r="G43" s="400"/>
      <c r="H43" s="400"/>
      <c r="I43" s="400"/>
      <c r="J43" s="400"/>
      <c r="K43" s="446"/>
    </row>
    <row r="44" ht="14.25" spans="1:11">
      <c r="A44" s="406" t="s">
        <v>124</v>
      </c>
      <c r="B44" s="403" t="s">
        <v>94</v>
      </c>
      <c r="C44" s="403" t="s">
        <v>95</v>
      </c>
      <c r="D44" s="403" t="s">
        <v>87</v>
      </c>
      <c r="E44" s="408" t="s">
        <v>125</v>
      </c>
      <c r="F44" s="403" t="s">
        <v>94</v>
      </c>
      <c r="G44" s="403" t="s">
        <v>95</v>
      </c>
      <c r="H44" s="403" t="s">
        <v>87</v>
      </c>
      <c r="I44" s="408" t="s">
        <v>126</v>
      </c>
      <c r="J44" s="403" t="s">
        <v>94</v>
      </c>
      <c r="K44" s="447" t="s">
        <v>95</v>
      </c>
    </row>
    <row r="45" ht="14.25" spans="1:11">
      <c r="A45" s="341" t="s">
        <v>86</v>
      </c>
      <c r="B45" s="164" t="s">
        <v>94</v>
      </c>
      <c r="C45" s="164" t="s">
        <v>95</v>
      </c>
      <c r="D45" s="164" t="s">
        <v>87</v>
      </c>
      <c r="E45" s="342" t="s">
        <v>93</v>
      </c>
      <c r="F45" s="164" t="s">
        <v>94</v>
      </c>
      <c r="G45" s="164" t="s">
        <v>95</v>
      </c>
      <c r="H45" s="164" t="s">
        <v>87</v>
      </c>
      <c r="I45" s="342" t="s">
        <v>104</v>
      </c>
      <c r="J45" s="164" t="s">
        <v>94</v>
      </c>
      <c r="K45" s="165" t="s">
        <v>95</v>
      </c>
    </row>
    <row r="46" ht="15" spans="1:11">
      <c r="A46" s="312" t="s">
        <v>97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67"/>
    </row>
    <row r="47" ht="15" spans="1:11">
      <c r="A47" s="433" t="s">
        <v>127</v>
      </c>
      <c r="B47" s="433"/>
      <c r="C47" s="433"/>
      <c r="D47" s="433"/>
      <c r="E47" s="433"/>
      <c r="F47" s="433"/>
      <c r="G47" s="433"/>
      <c r="H47" s="433"/>
      <c r="I47" s="433"/>
      <c r="J47" s="433"/>
      <c r="K47" s="433"/>
    </row>
    <row r="48" spans="1:11">
      <c r="A48" s="434"/>
      <c r="B48" s="435"/>
      <c r="C48" s="435"/>
      <c r="D48" s="435"/>
      <c r="E48" s="435"/>
      <c r="F48" s="435"/>
      <c r="G48" s="435"/>
      <c r="H48" s="435"/>
      <c r="I48" s="435"/>
      <c r="J48" s="435"/>
      <c r="K48" s="459"/>
    </row>
    <row r="49" spans="1:11">
      <c r="A49" s="436" t="s">
        <v>128</v>
      </c>
      <c r="B49" s="437" t="s">
        <v>129</v>
      </c>
      <c r="C49" s="437"/>
      <c r="D49" s="438" t="s">
        <v>130</v>
      </c>
      <c r="E49" s="439" t="s">
        <v>131</v>
      </c>
      <c r="F49" s="440" t="s">
        <v>132</v>
      </c>
      <c r="G49" s="441">
        <v>45573</v>
      </c>
      <c r="H49" s="442" t="s">
        <v>133</v>
      </c>
      <c r="I49" s="460"/>
      <c r="J49" s="461" t="s">
        <v>134</v>
      </c>
      <c r="K49" s="462"/>
    </row>
    <row r="50" spans="1:11">
      <c r="A50" s="433" t="s">
        <v>135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</row>
    <row r="51" spans="1:11">
      <c r="A51" s="443" t="s">
        <v>136</v>
      </c>
      <c r="B51" s="444"/>
      <c r="C51" s="444"/>
      <c r="D51" s="444"/>
      <c r="E51" s="444"/>
      <c r="F51" s="444"/>
      <c r="G51" s="444"/>
      <c r="H51" s="444"/>
      <c r="I51" s="444"/>
      <c r="J51" s="444"/>
      <c r="K51" s="463"/>
    </row>
    <row r="52" spans="1:11">
      <c r="A52" s="436" t="s">
        <v>128</v>
      </c>
      <c r="B52" s="437" t="s">
        <v>129</v>
      </c>
      <c r="C52" s="437"/>
      <c r="D52" s="438" t="s">
        <v>130</v>
      </c>
      <c r="E52" s="439" t="s">
        <v>131</v>
      </c>
      <c r="F52" s="440" t="s">
        <v>137</v>
      </c>
      <c r="G52" s="441">
        <v>45573</v>
      </c>
      <c r="H52" s="442" t="s">
        <v>133</v>
      </c>
      <c r="I52" s="460"/>
      <c r="J52" s="461" t="s">
        <v>134</v>
      </c>
      <c r="K52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N16" sqref="N16"/>
    </sheetView>
  </sheetViews>
  <sheetFormatPr defaultColWidth="9" defaultRowHeight="14.25"/>
  <cols>
    <col min="1" max="1" width="15.625" style="90" customWidth="1"/>
    <col min="2" max="2" width="9" style="90" customWidth="1"/>
    <col min="3" max="4" width="8.5" style="91" customWidth="1"/>
    <col min="5" max="7" width="8.5" style="90" customWidth="1"/>
    <col min="8" max="8" width="6.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86" customWidth="1"/>
    <col min="17" max="254" width="9" style="90"/>
    <col min="255" max="16384" width="9" style="94"/>
  </cols>
  <sheetData>
    <row r="1" s="90" customFormat="1" ht="29" customHeight="1" spans="1:257">
      <c r="A1" s="95" t="s">
        <v>138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3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0" customFormat="1" ht="20" customHeight="1" spans="1:257">
      <c r="A2" s="98" t="s">
        <v>61</v>
      </c>
      <c r="B2" s="99" t="s">
        <v>62</v>
      </c>
      <c r="C2" s="100"/>
      <c r="D2" s="101"/>
      <c r="E2" s="102" t="s">
        <v>67</v>
      </c>
      <c r="F2" s="103" t="s">
        <v>68</v>
      </c>
      <c r="G2" s="103"/>
      <c r="H2" s="103"/>
      <c r="I2" s="135"/>
      <c r="J2" s="136" t="s">
        <v>57</v>
      </c>
      <c r="K2" s="137" t="s">
        <v>56</v>
      </c>
      <c r="L2" s="137"/>
      <c r="M2" s="137"/>
      <c r="N2" s="137"/>
      <c r="O2" s="138"/>
      <c r="P2" s="139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0" customFormat="1" spans="1:257">
      <c r="A3" s="104" t="s">
        <v>139</v>
      </c>
      <c r="B3" s="105" t="s">
        <v>140</v>
      </c>
      <c r="C3" s="106"/>
      <c r="D3" s="105"/>
      <c r="E3" s="105"/>
      <c r="F3" s="105"/>
      <c r="G3" s="105"/>
      <c r="H3" s="105"/>
      <c r="I3" s="140"/>
      <c r="J3" s="141"/>
      <c r="K3" s="141"/>
      <c r="L3" s="141"/>
      <c r="M3" s="141"/>
      <c r="N3" s="141"/>
      <c r="O3" s="142"/>
      <c r="P3" s="143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0" customFormat="1" ht="16.5" spans="1:257">
      <c r="A4" s="104"/>
      <c r="B4" s="107" t="s">
        <v>141</v>
      </c>
      <c r="C4" s="107" t="s">
        <v>142</v>
      </c>
      <c r="D4" s="107" t="s">
        <v>143</v>
      </c>
      <c r="E4" s="107" t="s">
        <v>144</v>
      </c>
      <c r="F4" s="107" t="s">
        <v>145</v>
      </c>
      <c r="G4" s="107" t="s">
        <v>146</v>
      </c>
      <c r="H4" s="108" t="s">
        <v>147</v>
      </c>
      <c r="I4" s="140"/>
      <c r="J4" s="387"/>
      <c r="K4" s="388" t="s">
        <v>110</v>
      </c>
      <c r="L4" s="388" t="s">
        <v>148</v>
      </c>
      <c r="M4" s="388" t="s">
        <v>149</v>
      </c>
      <c r="N4" s="389"/>
      <c r="O4" s="389"/>
      <c r="P4" s="14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0" customFormat="1" ht="16.5" spans="1:257">
      <c r="A5" s="104"/>
      <c r="B5" s="109"/>
      <c r="C5" s="109"/>
      <c r="D5" s="110"/>
      <c r="E5" s="110"/>
      <c r="F5" s="110"/>
      <c r="G5" s="110"/>
      <c r="H5" s="108"/>
      <c r="I5" s="145"/>
      <c r="J5" s="146"/>
      <c r="K5" s="390"/>
      <c r="L5" s="390">
        <v>140</v>
      </c>
      <c r="M5" s="390">
        <v>140</v>
      </c>
      <c r="N5" s="391"/>
      <c r="O5" s="390"/>
      <c r="P5" s="147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0" customFormat="1" ht="20" customHeight="1" spans="1:257">
      <c r="A6" s="111" t="s">
        <v>150</v>
      </c>
      <c r="B6" s="112">
        <f t="shared" ref="B6:B9" si="0">C6-5</f>
        <v>69</v>
      </c>
      <c r="C6" s="113">
        <v>74</v>
      </c>
      <c r="D6" s="112">
        <f t="shared" ref="D6:G6" si="1">C6+6</f>
        <v>80</v>
      </c>
      <c r="E6" s="112">
        <f t="shared" si="1"/>
        <v>86</v>
      </c>
      <c r="F6" s="112">
        <f t="shared" si="1"/>
        <v>92</v>
      </c>
      <c r="G6" s="112">
        <f t="shared" si="1"/>
        <v>98</v>
      </c>
      <c r="H6" s="114" t="s">
        <v>151</v>
      </c>
      <c r="I6" s="145"/>
      <c r="J6" s="146"/>
      <c r="K6" s="146"/>
      <c r="L6" s="146" t="s">
        <v>152</v>
      </c>
      <c r="M6" s="146" t="s">
        <v>153</v>
      </c>
      <c r="N6" s="146"/>
      <c r="O6" s="146"/>
      <c r="P6" s="148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0" customFormat="1" ht="20" customHeight="1" spans="1:257">
      <c r="A7" s="115" t="s">
        <v>154</v>
      </c>
      <c r="B7" s="112">
        <f>C7-3</f>
        <v>51</v>
      </c>
      <c r="C7" s="113">
        <v>54</v>
      </c>
      <c r="D7" s="112">
        <f>C7+3</f>
        <v>57</v>
      </c>
      <c r="E7" s="112">
        <f>D7+3</f>
        <v>60</v>
      </c>
      <c r="F7" s="112">
        <f>E7+4</f>
        <v>64</v>
      </c>
      <c r="G7" s="112">
        <f t="shared" ref="G7:G9" si="2">F7+4</f>
        <v>68</v>
      </c>
      <c r="H7" s="114" t="s">
        <v>151</v>
      </c>
      <c r="I7" s="145"/>
      <c r="J7" s="146"/>
      <c r="K7" s="146"/>
      <c r="L7" s="146" t="s">
        <v>155</v>
      </c>
      <c r="M7" s="146" t="s">
        <v>155</v>
      </c>
      <c r="N7" s="146"/>
      <c r="O7" s="146"/>
      <c r="P7" s="148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0" customFormat="1" ht="20" customHeight="1" spans="1:257">
      <c r="A8" s="115" t="s">
        <v>156</v>
      </c>
      <c r="B8" s="116">
        <f t="shared" si="0"/>
        <v>71</v>
      </c>
      <c r="C8" s="113">
        <v>76</v>
      </c>
      <c r="D8" s="116">
        <f>C8+6</f>
        <v>82</v>
      </c>
      <c r="E8" s="116">
        <f>D8+6</f>
        <v>88</v>
      </c>
      <c r="F8" s="116">
        <f>E8+6</f>
        <v>94</v>
      </c>
      <c r="G8" s="112">
        <f t="shared" si="2"/>
        <v>98</v>
      </c>
      <c r="H8" s="114" t="s">
        <v>151</v>
      </c>
      <c r="I8" s="145"/>
      <c r="J8" s="146"/>
      <c r="K8" s="146"/>
      <c r="L8" s="146" t="s">
        <v>155</v>
      </c>
      <c r="M8" s="146" t="s">
        <v>155</v>
      </c>
      <c r="N8" s="146"/>
      <c r="O8" s="146"/>
      <c r="P8" s="148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0" customFormat="1" ht="20" customHeight="1" spans="1:257">
      <c r="A9" s="111" t="s">
        <v>157</v>
      </c>
      <c r="B9" s="116">
        <f t="shared" si="0"/>
        <v>77</v>
      </c>
      <c r="C9" s="113">
        <v>82</v>
      </c>
      <c r="D9" s="116">
        <f>C9+6</f>
        <v>88</v>
      </c>
      <c r="E9" s="116">
        <f>D9+6</f>
        <v>94</v>
      </c>
      <c r="F9" s="116">
        <f>E9+6</f>
        <v>100</v>
      </c>
      <c r="G9" s="112">
        <f t="shared" si="2"/>
        <v>104</v>
      </c>
      <c r="H9" s="114" t="s">
        <v>158</v>
      </c>
      <c r="I9" s="145"/>
      <c r="J9" s="146"/>
      <c r="K9" s="146"/>
      <c r="L9" s="146" t="s">
        <v>159</v>
      </c>
      <c r="M9" s="146" t="s">
        <v>159</v>
      </c>
      <c r="N9" s="146"/>
      <c r="O9" s="146"/>
      <c r="P9" s="148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0" customFormat="1" ht="20" customHeight="1" spans="1:257">
      <c r="A10" s="111" t="s">
        <v>160</v>
      </c>
      <c r="B10" s="112">
        <f>C10-3.2</f>
        <v>45.8</v>
      </c>
      <c r="C10" s="113">
        <v>49</v>
      </c>
      <c r="D10" s="112">
        <f>C10+3.8</f>
        <v>52.8</v>
      </c>
      <c r="E10" s="112">
        <f>D10+3.8</f>
        <v>56.6</v>
      </c>
      <c r="F10" s="112">
        <f>E10+3.8</f>
        <v>60.4</v>
      </c>
      <c r="G10" s="112">
        <f>F10+2.6</f>
        <v>63</v>
      </c>
      <c r="H10" s="114" t="s">
        <v>158</v>
      </c>
      <c r="I10" s="145"/>
      <c r="J10" s="146"/>
      <c r="K10" s="146"/>
      <c r="L10" s="146" t="s">
        <v>161</v>
      </c>
      <c r="M10" s="146" t="s">
        <v>162</v>
      </c>
      <c r="N10" s="146"/>
      <c r="O10" s="146"/>
      <c r="P10" s="148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0" customFormat="1" ht="20" customHeight="1" spans="1:257">
      <c r="A11" s="111" t="s">
        <v>163</v>
      </c>
      <c r="B11" s="112">
        <f>C11-1</f>
        <v>17.5</v>
      </c>
      <c r="C11" s="113">
        <v>18.5</v>
      </c>
      <c r="D11" s="112">
        <f>C11+1.2</f>
        <v>19.7</v>
      </c>
      <c r="E11" s="112">
        <f>D11+1.2</f>
        <v>20.9</v>
      </c>
      <c r="F11" s="112">
        <f>E11+1.2</f>
        <v>22.1</v>
      </c>
      <c r="G11" s="112">
        <f>F11+0.7</f>
        <v>22.8</v>
      </c>
      <c r="H11" s="114" t="s">
        <v>164</v>
      </c>
      <c r="I11" s="145"/>
      <c r="J11" s="146"/>
      <c r="K11" s="146"/>
      <c r="L11" s="146" t="s">
        <v>165</v>
      </c>
      <c r="M11" s="146" t="s">
        <v>155</v>
      </c>
      <c r="N11" s="146"/>
      <c r="O11" s="146"/>
      <c r="P11" s="148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0" customFormat="1" ht="20" customHeight="1" spans="1:257">
      <c r="A12" s="111" t="s">
        <v>166</v>
      </c>
      <c r="B12" s="112">
        <f>C12-0.5</f>
        <v>13.5</v>
      </c>
      <c r="C12" s="113">
        <v>14</v>
      </c>
      <c r="D12" s="112">
        <f t="shared" ref="D12:G12" si="3">C12+0.5</f>
        <v>14.5</v>
      </c>
      <c r="E12" s="112">
        <f t="shared" si="3"/>
        <v>15</v>
      </c>
      <c r="F12" s="112">
        <f t="shared" si="3"/>
        <v>15.5</v>
      </c>
      <c r="G12" s="112">
        <f t="shared" si="3"/>
        <v>16</v>
      </c>
      <c r="H12" s="114" t="s">
        <v>158</v>
      </c>
      <c r="I12" s="145"/>
      <c r="J12" s="146"/>
      <c r="K12" s="146"/>
      <c r="L12" s="146" t="s">
        <v>155</v>
      </c>
      <c r="M12" s="146" t="s">
        <v>155</v>
      </c>
      <c r="N12" s="146"/>
      <c r="O12" s="146"/>
      <c r="P12" s="148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0" customFormat="1" ht="20" customHeight="1" spans="1:257">
      <c r="A13" s="111" t="s">
        <v>167</v>
      </c>
      <c r="B13" s="112">
        <f>C13-0.5</f>
        <v>11</v>
      </c>
      <c r="C13" s="113">
        <v>11.5</v>
      </c>
      <c r="D13" s="112">
        <f t="shared" ref="D13:G13" si="4">C13+0.5</f>
        <v>12</v>
      </c>
      <c r="E13" s="112">
        <f t="shared" si="4"/>
        <v>12.5</v>
      </c>
      <c r="F13" s="112">
        <f t="shared" si="4"/>
        <v>13</v>
      </c>
      <c r="G13" s="112">
        <f t="shared" si="4"/>
        <v>13.5</v>
      </c>
      <c r="H13" s="114">
        <v>0</v>
      </c>
      <c r="I13" s="145"/>
      <c r="J13" s="146"/>
      <c r="K13" s="146"/>
      <c r="L13" s="146" t="s">
        <v>168</v>
      </c>
      <c r="M13" s="146" t="s">
        <v>165</v>
      </c>
      <c r="N13" s="146"/>
      <c r="O13" s="146"/>
      <c r="P13" s="148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0" customFormat="1" ht="20" customHeight="1" spans="1:257">
      <c r="A14" s="111" t="s">
        <v>169</v>
      </c>
      <c r="B14" s="112">
        <f>C14-1.5</f>
        <v>23.5</v>
      </c>
      <c r="C14" s="113">
        <v>25</v>
      </c>
      <c r="D14" s="112">
        <f>C14+1.7</f>
        <v>26.7</v>
      </c>
      <c r="E14" s="112">
        <f>D14+1.7</f>
        <v>28.4</v>
      </c>
      <c r="F14" s="112">
        <f>E14+1.7</f>
        <v>30.1</v>
      </c>
      <c r="G14" s="112">
        <f>F14+1.6</f>
        <v>31.7</v>
      </c>
      <c r="H14" s="117"/>
      <c r="I14" s="145"/>
      <c r="J14" s="146"/>
      <c r="K14" s="146"/>
      <c r="L14" s="146" t="s">
        <v>170</v>
      </c>
      <c r="M14" s="146" t="s">
        <v>155</v>
      </c>
      <c r="N14" s="146"/>
      <c r="O14" s="146"/>
      <c r="P14" s="148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0" customFormat="1" ht="20" customHeight="1" spans="1:257">
      <c r="A15" s="111" t="s">
        <v>171</v>
      </c>
      <c r="B15" s="112">
        <f>C15-1.8</f>
        <v>31.2</v>
      </c>
      <c r="C15" s="113">
        <v>33</v>
      </c>
      <c r="D15" s="112">
        <f>C15+2.25</f>
        <v>35.25</v>
      </c>
      <c r="E15" s="112">
        <f>D15+2.25</f>
        <v>37.5</v>
      </c>
      <c r="F15" s="112">
        <f>E15+2.25</f>
        <v>39.75</v>
      </c>
      <c r="G15" s="112">
        <f>F15+2</f>
        <v>41.75</v>
      </c>
      <c r="H15" s="117"/>
      <c r="I15" s="145"/>
      <c r="J15" s="146"/>
      <c r="K15" s="146"/>
      <c r="L15" s="146" t="s">
        <v>152</v>
      </c>
      <c r="M15" s="146" t="s">
        <v>155</v>
      </c>
      <c r="N15" s="146"/>
      <c r="O15" s="146"/>
      <c r="P15" s="148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0" customFormat="1" ht="20" customHeight="1" spans="1:257">
      <c r="A16" s="111" t="s">
        <v>172</v>
      </c>
      <c r="B16" s="112">
        <v>12</v>
      </c>
      <c r="C16" s="112"/>
      <c r="D16" s="112">
        <f>B16+1</f>
        <v>13</v>
      </c>
      <c r="E16" s="112"/>
      <c r="F16" s="112">
        <f>D16+1</f>
        <v>14</v>
      </c>
      <c r="G16" s="112"/>
      <c r="H16" s="117"/>
      <c r="I16" s="145"/>
      <c r="J16" s="146"/>
      <c r="K16" s="146"/>
      <c r="L16" s="146" t="s">
        <v>155</v>
      </c>
      <c r="M16" s="146" t="s">
        <v>155</v>
      </c>
      <c r="N16" s="146"/>
      <c r="O16" s="146"/>
      <c r="P16" s="148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0" customFormat="1" ht="20" customHeight="1" spans="1:257">
      <c r="A17" s="118"/>
      <c r="B17" s="119"/>
      <c r="C17" s="119"/>
      <c r="D17" s="119"/>
      <c r="E17" s="119"/>
      <c r="F17" s="119"/>
      <c r="G17" s="119"/>
      <c r="H17" s="120"/>
      <c r="I17" s="145"/>
      <c r="J17" s="146"/>
      <c r="K17" s="146"/>
      <c r="L17" s="146"/>
      <c r="M17" s="146"/>
      <c r="N17" s="146"/>
      <c r="O17" s="146"/>
      <c r="P17" s="148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0" customFormat="1" ht="20" customHeight="1" spans="1:257">
      <c r="A18" s="121"/>
      <c r="B18" s="122"/>
      <c r="C18" s="122"/>
      <c r="D18" s="122"/>
      <c r="E18" s="122"/>
      <c r="F18" s="122"/>
      <c r="G18" s="122"/>
      <c r="H18" s="120"/>
      <c r="I18" s="145"/>
      <c r="J18" s="146"/>
      <c r="K18" s="146"/>
      <c r="L18" s="146"/>
      <c r="M18" s="146"/>
      <c r="N18" s="146"/>
      <c r="O18" s="146"/>
      <c r="P18" s="148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0" customFormat="1" ht="20" customHeight="1" spans="1:257">
      <c r="A19" s="123"/>
      <c r="B19" s="124"/>
      <c r="C19" s="124"/>
      <c r="D19" s="124"/>
      <c r="E19" s="124"/>
      <c r="F19" s="124"/>
      <c r="G19" s="124"/>
      <c r="H19" s="120"/>
      <c r="I19" s="145"/>
      <c r="J19" s="146"/>
      <c r="K19" s="146"/>
      <c r="L19" s="146"/>
      <c r="M19" s="146"/>
      <c r="N19" s="146"/>
      <c r="O19" s="146"/>
      <c r="P19" s="148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  <row r="20" s="90" customFormat="1" ht="20" customHeight="1" spans="1:257">
      <c r="A20" s="123"/>
      <c r="B20" s="124"/>
      <c r="C20" s="124"/>
      <c r="D20" s="124"/>
      <c r="E20" s="124"/>
      <c r="F20" s="124"/>
      <c r="G20" s="124"/>
      <c r="H20" s="125"/>
      <c r="I20" s="145"/>
      <c r="J20" s="146"/>
      <c r="K20" s="146"/>
      <c r="L20" s="146"/>
      <c r="M20" s="146"/>
      <c r="N20" s="146"/>
      <c r="O20" s="146"/>
      <c r="P20" s="148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</row>
    <row r="21" s="90" customFormat="1" ht="20" customHeight="1" spans="1:257">
      <c r="A21" s="126"/>
      <c r="B21" s="127"/>
      <c r="C21" s="127"/>
      <c r="D21" s="127"/>
      <c r="E21" s="128"/>
      <c r="F21" s="127"/>
      <c r="G21" s="127"/>
      <c r="H21" s="127"/>
      <c r="I21" s="149"/>
      <c r="J21" s="150"/>
      <c r="K21" s="150"/>
      <c r="L21" s="151"/>
      <c r="M21" s="150"/>
      <c r="N21" s="150"/>
      <c r="O21" s="151"/>
      <c r="P21" s="152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</row>
    <row r="22" s="90" customFormat="1" ht="17.25" spans="1:257">
      <c r="A22" s="129"/>
      <c r="B22" s="129"/>
      <c r="C22" s="130"/>
      <c r="D22" s="130"/>
      <c r="E22" s="131"/>
      <c r="F22" s="130"/>
      <c r="G22" s="130"/>
      <c r="H22" s="130"/>
      <c r="P22" s="13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</row>
    <row r="23" s="90" customFormat="1" spans="1:257">
      <c r="A23" s="132" t="s">
        <v>173</v>
      </c>
      <c r="B23" s="132"/>
      <c r="C23" s="133"/>
      <c r="D23" s="133"/>
      <c r="P23" s="13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</row>
    <row r="24" s="90" customFormat="1" spans="3:257">
      <c r="C24" s="91"/>
      <c r="D24" s="91"/>
      <c r="J24" s="153" t="s">
        <v>174</v>
      </c>
      <c r="K24" s="154">
        <v>45573</v>
      </c>
      <c r="L24" s="153" t="s">
        <v>175</v>
      </c>
      <c r="M24" s="153" t="s">
        <v>131</v>
      </c>
      <c r="N24" s="153" t="s">
        <v>176</v>
      </c>
      <c r="O24" s="90" t="s">
        <v>134</v>
      </c>
      <c r="P24" s="13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  <c r="IV24" s="94"/>
      <c r="IW24" s="94"/>
    </row>
  </sheetData>
  <mergeCells count="12">
    <mergeCell ref="A1:O1"/>
    <mergeCell ref="B2:D2"/>
    <mergeCell ref="F2:H2"/>
    <mergeCell ref="K2:O2"/>
    <mergeCell ref="B3:H3"/>
    <mergeCell ref="J3:O3"/>
    <mergeCell ref="B16:C16"/>
    <mergeCell ref="D16:E16"/>
    <mergeCell ref="F16:G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43" sqref="A43:K43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158" t="s">
        <v>177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89" t="s">
        <v>53</v>
      </c>
      <c r="B2" s="290"/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64" t="s">
        <v>56</v>
      </c>
      <c r="J2" s="364"/>
      <c r="K2" s="365"/>
    </row>
    <row r="3" customHeight="1" spans="1:11">
      <c r="A3" s="293" t="s">
        <v>58</v>
      </c>
      <c r="B3" s="294"/>
      <c r="C3" s="295"/>
      <c r="D3" s="296" t="s">
        <v>59</v>
      </c>
      <c r="E3" s="297"/>
      <c r="F3" s="297"/>
      <c r="G3" s="298"/>
      <c r="H3" s="296" t="s">
        <v>60</v>
      </c>
      <c r="I3" s="297"/>
      <c r="J3" s="297"/>
      <c r="K3" s="298"/>
    </row>
    <row r="4" customHeight="1" spans="1:11">
      <c r="A4" s="299" t="s">
        <v>61</v>
      </c>
      <c r="B4" s="164"/>
      <c r="C4" s="165"/>
      <c r="D4" s="299" t="s">
        <v>63</v>
      </c>
      <c r="E4" s="300"/>
      <c r="F4" s="301"/>
      <c r="G4" s="302"/>
      <c r="H4" s="299" t="s">
        <v>178</v>
      </c>
      <c r="I4" s="300"/>
      <c r="J4" s="164" t="s">
        <v>65</v>
      </c>
      <c r="K4" s="165" t="s">
        <v>66</v>
      </c>
    </row>
    <row r="5" customHeight="1" spans="1:11">
      <c r="A5" s="303" t="s">
        <v>67</v>
      </c>
      <c r="B5" s="164"/>
      <c r="C5" s="165"/>
      <c r="D5" s="299" t="s">
        <v>179</v>
      </c>
      <c r="E5" s="300"/>
      <c r="F5" s="304"/>
      <c r="G5" s="305"/>
      <c r="H5" s="299" t="s">
        <v>180</v>
      </c>
      <c r="I5" s="300"/>
      <c r="J5" s="164" t="s">
        <v>65</v>
      </c>
      <c r="K5" s="165" t="s">
        <v>66</v>
      </c>
    </row>
    <row r="6" customHeight="1" spans="1:11">
      <c r="A6" s="299" t="s">
        <v>71</v>
      </c>
      <c r="B6" s="306"/>
      <c r="C6" s="307"/>
      <c r="D6" s="299" t="s">
        <v>181</v>
      </c>
      <c r="E6" s="300"/>
      <c r="F6" s="304"/>
      <c r="G6" s="305"/>
      <c r="H6" s="299" t="s">
        <v>182</v>
      </c>
      <c r="I6" s="300"/>
      <c r="J6" s="300"/>
      <c r="K6" s="366"/>
    </row>
    <row r="7" customHeight="1" spans="1:11">
      <c r="A7" s="299" t="s">
        <v>75</v>
      </c>
      <c r="B7" s="308"/>
      <c r="C7" s="309"/>
      <c r="D7" s="299" t="s">
        <v>183</v>
      </c>
      <c r="E7" s="300"/>
      <c r="F7" s="304"/>
      <c r="G7" s="305"/>
      <c r="H7" s="310"/>
      <c r="I7" s="164"/>
      <c r="J7" s="164"/>
      <c r="K7" s="165"/>
    </row>
    <row r="8" customHeight="1" spans="1:16">
      <c r="A8" s="311" t="s">
        <v>78</v>
      </c>
      <c r="B8" s="308"/>
      <c r="C8" s="309"/>
      <c r="D8" s="312" t="s">
        <v>79</v>
      </c>
      <c r="E8" s="313"/>
      <c r="F8" s="314"/>
      <c r="G8" s="315"/>
      <c r="H8" s="312"/>
      <c r="I8" s="313"/>
      <c r="J8" s="313"/>
      <c r="K8" s="367"/>
      <c r="P8" s="217" t="s">
        <v>184</v>
      </c>
    </row>
    <row r="9" customHeight="1" spans="1:11">
      <c r="A9" s="316" t="s">
        <v>185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customHeight="1" spans="1:11">
      <c r="A10" s="317" t="s">
        <v>83</v>
      </c>
      <c r="B10" s="318" t="s">
        <v>84</v>
      </c>
      <c r="C10" s="319" t="s">
        <v>85</v>
      </c>
      <c r="D10" s="320"/>
      <c r="E10" s="321" t="s">
        <v>88</v>
      </c>
      <c r="F10" s="318" t="s">
        <v>84</v>
      </c>
      <c r="G10" s="319" t="s">
        <v>85</v>
      </c>
      <c r="H10" s="318"/>
      <c r="I10" s="321" t="s">
        <v>86</v>
      </c>
      <c r="J10" s="318" t="s">
        <v>84</v>
      </c>
      <c r="K10" s="368" t="s">
        <v>85</v>
      </c>
    </row>
    <row r="11" customHeight="1" spans="1:11">
      <c r="A11" s="303" t="s">
        <v>89</v>
      </c>
      <c r="B11" s="322" t="s">
        <v>84</v>
      </c>
      <c r="C11" s="164" t="s">
        <v>85</v>
      </c>
      <c r="D11" s="323"/>
      <c r="E11" s="324" t="s">
        <v>91</v>
      </c>
      <c r="F11" s="322" t="s">
        <v>84</v>
      </c>
      <c r="G11" s="164" t="s">
        <v>85</v>
      </c>
      <c r="H11" s="322"/>
      <c r="I11" s="324" t="s">
        <v>96</v>
      </c>
      <c r="J11" s="322" t="s">
        <v>84</v>
      </c>
      <c r="K11" s="165" t="s">
        <v>85</v>
      </c>
    </row>
    <row r="12" customHeight="1" spans="1:11">
      <c r="A12" s="312" t="s">
        <v>116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67"/>
    </row>
    <row r="13" customHeight="1" spans="1:11">
      <c r="A13" s="325" t="s">
        <v>186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customHeight="1" spans="1:11">
      <c r="A14" s="326" t="s">
        <v>187</v>
      </c>
      <c r="B14" s="327"/>
      <c r="C14" s="327"/>
      <c r="D14" s="327"/>
      <c r="E14" s="327"/>
      <c r="F14" s="327"/>
      <c r="G14" s="327"/>
      <c r="H14" s="328"/>
      <c r="I14" s="369"/>
      <c r="J14" s="369"/>
      <c r="K14" s="370"/>
    </row>
    <row r="15" customHeight="1" spans="1:11">
      <c r="A15" s="329"/>
      <c r="B15" s="330"/>
      <c r="C15" s="330"/>
      <c r="D15" s="331"/>
      <c r="E15" s="332"/>
      <c r="F15" s="330"/>
      <c r="G15" s="330"/>
      <c r="H15" s="331"/>
      <c r="I15" s="371"/>
      <c r="J15" s="372"/>
      <c r="K15" s="373"/>
    </row>
    <row r="16" customHeight="1" spans="1:1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74"/>
    </row>
    <row r="17" customHeight="1" spans="1:11">
      <c r="A17" s="325" t="s">
        <v>188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customHeight="1" spans="1:11">
      <c r="A18" s="335" t="s">
        <v>189</v>
      </c>
      <c r="B18" s="336"/>
      <c r="C18" s="336"/>
      <c r="D18" s="336"/>
      <c r="E18" s="336"/>
      <c r="F18" s="336"/>
      <c r="G18" s="336"/>
      <c r="H18" s="336"/>
      <c r="I18" s="369"/>
      <c r="J18" s="369"/>
      <c r="K18" s="370"/>
    </row>
    <row r="19" customHeight="1" spans="1:11">
      <c r="A19" s="329"/>
      <c r="B19" s="330"/>
      <c r="C19" s="330"/>
      <c r="D19" s="331"/>
      <c r="E19" s="332"/>
      <c r="F19" s="330"/>
      <c r="G19" s="330"/>
      <c r="H19" s="331"/>
      <c r="I19" s="371"/>
      <c r="J19" s="372"/>
      <c r="K19" s="373"/>
    </row>
    <row r="20" customHeight="1" spans="1:1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74"/>
    </row>
    <row r="21" customHeight="1" spans="1:11">
      <c r="A21" s="337" t="s">
        <v>113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59" t="s">
        <v>114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customHeight="1" spans="1:11">
      <c r="A23" s="172" t="s">
        <v>115</v>
      </c>
      <c r="B23" s="173"/>
      <c r="C23" s="164" t="s">
        <v>65</v>
      </c>
      <c r="D23" s="164" t="s">
        <v>66</v>
      </c>
      <c r="E23" s="171"/>
      <c r="F23" s="171"/>
      <c r="G23" s="171"/>
      <c r="H23" s="171"/>
      <c r="I23" s="171"/>
      <c r="J23" s="171"/>
      <c r="K23" s="214"/>
    </row>
    <row r="24" customHeight="1" spans="1:11">
      <c r="A24" s="338" t="s">
        <v>190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75"/>
    </row>
    <row r="25" customHeight="1" spans="1:11">
      <c r="A25" s="339"/>
      <c r="B25" s="340"/>
      <c r="C25" s="340"/>
      <c r="D25" s="340"/>
      <c r="E25" s="340"/>
      <c r="F25" s="340"/>
      <c r="G25" s="340"/>
      <c r="H25" s="340"/>
      <c r="I25" s="340"/>
      <c r="J25" s="340"/>
      <c r="K25" s="376"/>
    </row>
    <row r="26" customHeight="1" spans="1:11">
      <c r="A26" s="316" t="s">
        <v>123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customHeight="1" spans="1:11">
      <c r="A27" s="293" t="s">
        <v>124</v>
      </c>
      <c r="B27" s="319" t="s">
        <v>94</v>
      </c>
      <c r="C27" s="319" t="s">
        <v>95</v>
      </c>
      <c r="D27" s="319" t="s">
        <v>87</v>
      </c>
      <c r="E27" s="294" t="s">
        <v>125</v>
      </c>
      <c r="F27" s="319" t="s">
        <v>94</v>
      </c>
      <c r="G27" s="319" t="s">
        <v>95</v>
      </c>
      <c r="H27" s="319" t="s">
        <v>87</v>
      </c>
      <c r="I27" s="294" t="s">
        <v>126</v>
      </c>
      <c r="J27" s="319" t="s">
        <v>94</v>
      </c>
      <c r="K27" s="368" t="s">
        <v>95</v>
      </c>
    </row>
    <row r="28" customHeight="1" spans="1:11">
      <c r="A28" s="341" t="s">
        <v>86</v>
      </c>
      <c r="B28" s="164" t="s">
        <v>94</v>
      </c>
      <c r="C28" s="164" t="s">
        <v>95</v>
      </c>
      <c r="D28" s="164" t="s">
        <v>87</v>
      </c>
      <c r="E28" s="342" t="s">
        <v>93</v>
      </c>
      <c r="F28" s="164" t="s">
        <v>94</v>
      </c>
      <c r="G28" s="164" t="s">
        <v>95</v>
      </c>
      <c r="H28" s="164" t="s">
        <v>87</v>
      </c>
      <c r="I28" s="342" t="s">
        <v>104</v>
      </c>
      <c r="J28" s="164" t="s">
        <v>94</v>
      </c>
      <c r="K28" s="165" t="s">
        <v>95</v>
      </c>
    </row>
    <row r="29" customHeight="1" spans="1:11">
      <c r="A29" s="299" t="s">
        <v>97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7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8"/>
    </row>
    <row r="31" customHeight="1" spans="1:11">
      <c r="A31" s="346" t="s">
        <v>191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21" customHeight="1" spans="1:1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79"/>
    </row>
    <row r="33" ht="21" customHeight="1" spans="1:11">
      <c r="A33" s="349"/>
      <c r="B33" s="350"/>
      <c r="C33" s="350"/>
      <c r="D33" s="350"/>
      <c r="E33" s="350"/>
      <c r="F33" s="350"/>
      <c r="G33" s="350"/>
      <c r="H33" s="350"/>
      <c r="I33" s="350"/>
      <c r="J33" s="350"/>
      <c r="K33" s="380"/>
    </row>
    <row r="34" ht="21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80"/>
    </row>
    <row r="35" ht="21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80"/>
    </row>
    <row r="36" ht="21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80"/>
    </row>
    <row r="37" ht="21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80"/>
    </row>
    <row r="38" ht="21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0"/>
    </row>
    <row r="39" ht="21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0"/>
    </row>
    <row r="40" ht="21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0"/>
    </row>
    <row r="41" ht="21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0"/>
    </row>
    <row r="42" ht="21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0"/>
    </row>
    <row r="43" ht="17.25" customHeight="1" spans="1:11">
      <c r="A43" s="344" t="s">
        <v>122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8"/>
    </row>
    <row r="44" customHeight="1" spans="1:11">
      <c r="A44" s="346" t="s">
        <v>192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116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1"/>
    </row>
    <row r="46" ht="18" customHeight="1" spans="1:11">
      <c r="A46" s="351" t="s">
        <v>193</v>
      </c>
      <c r="B46" s="352"/>
      <c r="C46" s="352"/>
      <c r="D46" s="352"/>
      <c r="E46" s="352"/>
      <c r="F46" s="352"/>
      <c r="G46" s="352"/>
      <c r="H46" s="352"/>
      <c r="I46" s="352"/>
      <c r="J46" s="352"/>
      <c r="K46" s="381"/>
    </row>
    <row r="47" ht="18" customHeight="1" spans="1:11">
      <c r="A47" s="339"/>
      <c r="B47" s="340"/>
      <c r="C47" s="340"/>
      <c r="D47" s="340"/>
      <c r="E47" s="340"/>
      <c r="F47" s="340"/>
      <c r="G47" s="340"/>
      <c r="H47" s="340"/>
      <c r="I47" s="340"/>
      <c r="J47" s="340"/>
      <c r="K47" s="376"/>
    </row>
    <row r="48" ht="21" customHeight="1" spans="1:11">
      <c r="A48" s="353" t="s">
        <v>128</v>
      </c>
      <c r="B48" s="354" t="s">
        <v>129</v>
      </c>
      <c r="C48" s="354"/>
      <c r="D48" s="355" t="s">
        <v>130</v>
      </c>
      <c r="E48" s="355"/>
      <c r="F48" s="355" t="s">
        <v>132</v>
      </c>
      <c r="G48" s="356"/>
      <c r="H48" s="357" t="s">
        <v>133</v>
      </c>
      <c r="I48" s="357"/>
      <c r="J48" s="354" t="s">
        <v>134</v>
      </c>
      <c r="K48" s="382"/>
    </row>
    <row r="49" customHeight="1" spans="1:11">
      <c r="A49" s="358" t="s">
        <v>135</v>
      </c>
      <c r="B49" s="359"/>
      <c r="C49" s="359"/>
      <c r="D49" s="359"/>
      <c r="E49" s="359"/>
      <c r="F49" s="359"/>
      <c r="G49" s="359"/>
      <c r="H49" s="359"/>
      <c r="I49" s="359"/>
      <c r="J49" s="359"/>
      <c r="K49" s="383"/>
    </row>
    <row r="50" customHeight="1" spans="1:11">
      <c r="A50" s="360"/>
      <c r="B50" s="361"/>
      <c r="C50" s="361"/>
      <c r="D50" s="361"/>
      <c r="E50" s="361"/>
      <c r="F50" s="361"/>
      <c r="G50" s="361"/>
      <c r="H50" s="361"/>
      <c r="I50" s="361"/>
      <c r="J50" s="361"/>
      <c r="K50" s="384"/>
    </row>
    <row r="51" customHeight="1" spans="1:1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85"/>
    </row>
    <row r="52" ht="21" customHeight="1" spans="1:11">
      <c r="A52" s="353" t="s">
        <v>128</v>
      </c>
      <c r="B52" s="354" t="s">
        <v>129</v>
      </c>
      <c r="C52" s="354"/>
      <c r="D52" s="355" t="s">
        <v>130</v>
      </c>
      <c r="E52" s="355"/>
      <c r="F52" s="355" t="s">
        <v>132</v>
      </c>
      <c r="G52" s="356"/>
      <c r="H52" s="357" t="s">
        <v>133</v>
      </c>
      <c r="I52" s="357"/>
      <c r="J52" s="354" t="s">
        <v>134</v>
      </c>
      <c r="K52" s="38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I26" sqref="I26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2.75" style="90" customWidth="1"/>
    <col min="9" max="14" width="8.875" style="90" customWidth="1"/>
    <col min="15" max="18" width="8.875" style="236" customWidth="1"/>
    <col min="19" max="250" width="9" style="90"/>
    <col min="251" max="16384" width="9" style="94"/>
  </cols>
  <sheetData>
    <row r="1" s="90" customFormat="1" ht="29" customHeight="1" spans="1:253">
      <c r="A1" s="95" t="s">
        <v>138</v>
      </c>
      <c r="B1" s="97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264"/>
      <c r="P1" s="264"/>
      <c r="Q1" s="264"/>
      <c r="R1" s="26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</row>
    <row r="2" s="90" customFormat="1" ht="20" customHeight="1" spans="1:253">
      <c r="A2" s="98" t="s">
        <v>61</v>
      </c>
      <c r="B2" s="237"/>
      <c r="C2" s="238"/>
      <c r="D2" s="102" t="s">
        <v>67</v>
      </c>
      <c r="E2" s="103"/>
      <c r="F2" s="103"/>
      <c r="G2" s="239"/>
      <c r="H2" s="240"/>
      <c r="I2" s="265" t="s">
        <v>57</v>
      </c>
      <c r="J2" s="137" t="s">
        <v>56</v>
      </c>
      <c r="K2" s="137"/>
      <c r="L2" s="137"/>
      <c r="M2" s="137"/>
      <c r="N2" s="137"/>
      <c r="O2" s="266"/>
      <c r="P2" s="266"/>
      <c r="Q2" s="266"/>
      <c r="R2" s="279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</row>
    <row r="3" s="90" customFormat="1" ht="15" spans="1:253">
      <c r="A3" s="104" t="s">
        <v>139</v>
      </c>
      <c r="B3" s="105" t="s">
        <v>140</v>
      </c>
      <c r="C3" s="106"/>
      <c r="D3" s="105"/>
      <c r="E3" s="105"/>
      <c r="F3" s="105"/>
      <c r="G3" s="241"/>
      <c r="H3" s="242"/>
      <c r="I3" s="267" t="s">
        <v>194</v>
      </c>
      <c r="J3" s="141"/>
      <c r="K3" s="141"/>
      <c r="L3" s="141"/>
      <c r="M3" s="141"/>
      <c r="N3" s="141"/>
      <c r="O3" s="70"/>
      <c r="P3" s="70"/>
      <c r="Q3" s="70"/>
      <c r="R3" s="280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</row>
    <row r="4" s="90" customFormat="1" ht="15" spans="1:253">
      <c r="A4" s="104"/>
      <c r="B4" s="243" t="s">
        <v>195</v>
      </c>
      <c r="C4" s="244" t="s">
        <v>196</v>
      </c>
      <c r="D4" s="243" t="s">
        <v>197</v>
      </c>
      <c r="E4" s="243" t="s">
        <v>198</v>
      </c>
      <c r="F4" s="243" t="s">
        <v>199</v>
      </c>
      <c r="G4" s="245"/>
      <c r="H4" s="242"/>
      <c r="I4" s="268" t="s">
        <v>195</v>
      </c>
      <c r="J4" s="269" t="s">
        <v>195</v>
      </c>
      <c r="K4" s="269" t="s">
        <v>196</v>
      </c>
      <c r="L4" s="269" t="s">
        <v>196</v>
      </c>
      <c r="M4" s="269" t="s">
        <v>197</v>
      </c>
      <c r="N4" s="269" t="s">
        <v>197</v>
      </c>
      <c r="O4" s="269" t="s">
        <v>198</v>
      </c>
      <c r="P4" s="70" t="s">
        <v>198</v>
      </c>
      <c r="Q4" s="281" t="s">
        <v>199</v>
      </c>
      <c r="R4" s="282" t="s">
        <v>199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</row>
    <row r="5" s="90" customFormat="1" ht="20" customHeight="1" spans="1:253">
      <c r="A5" s="104"/>
      <c r="B5" s="246" t="s">
        <v>200</v>
      </c>
      <c r="C5" s="246" t="s">
        <v>201</v>
      </c>
      <c r="D5" s="246" t="s">
        <v>202</v>
      </c>
      <c r="E5" s="246" t="s">
        <v>203</v>
      </c>
      <c r="F5" s="246" t="s">
        <v>204</v>
      </c>
      <c r="G5" s="246"/>
      <c r="H5" s="242"/>
      <c r="I5" s="270"/>
      <c r="J5" s="146"/>
      <c r="K5" s="146"/>
      <c r="L5" s="146"/>
      <c r="M5" s="146"/>
      <c r="N5" s="146"/>
      <c r="O5" s="146"/>
      <c r="P5" s="271"/>
      <c r="Q5" s="271"/>
      <c r="R5" s="283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</row>
    <row r="6" s="90" customFormat="1" ht="20" customHeight="1" spans="1:253">
      <c r="A6" s="247"/>
      <c r="B6" s="248"/>
      <c r="C6" s="248"/>
      <c r="D6" s="248"/>
      <c r="E6" s="248"/>
      <c r="F6" s="248"/>
      <c r="G6" s="249"/>
      <c r="H6" s="242"/>
      <c r="I6" s="272"/>
      <c r="J6" s="273"/>
      <c r="K6" s="274"/>
      <c r="L6" s="273"/>
      <c r="M6" s="273"/>
      <c r="N6" s="273"/>
      <c r="O6" s="273"/>
      <c r="P6" s="275"/>
      <c r="Q6" s="284"/>
      <c r="R6" s="285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</row>
    <row r="7" s="90" customFormat="1" ht="20" customHeight="1" spans="1:253">
      <c r="A7" s="247"/>
      <c r="B7" s="248"/>
      <c r="C7" s="248"/>
      <c r="D7" s="248"/>
      <c r="E7" s="248"/>
      <c r="F7" s="248"/>
      <c r="G7" s="249"/>
      <c r="H7" s="242"/>
      <c r="I7" s="270"/>
      <c r="J7" s="146"/>
      <c r="K7" s="146"/>
      <c r="L7" s="146"/>
      <c r="M7" s="146"/>
      <c r="N7" s="146"/>
      <c r="O7" s="146"/>
      <c r="P7" s="271"/>
      <c r="Q7" s="286"/>
      <c r="R7" s="285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</row>
    <row r="8" s="90" customFormat="1" ht="20" customHeight="1" spans="1:253">
      <c r="A8" s="247"/>
      <c r="B8" s="248"/>
      <c r="C8" s="248"/>
      <c r="D8" s="248"/>
      <c r="E8" s="248"/>
      <c r="F8" s="248"/>
      <c r="G8" s="249"/>
      <c r="H8" s="242"/>
      <c r="I8" s="270"/>
      <c r="J8" s="146"/>
      <c r="K8" s="146"/>
      <c r="L8" s="146"/>
      <c r="M8" s="146"/>
      <c r="N8" s="146"/>
      <c r="O8" s="146"/>
      <c r="P8" s="271"/>
      <c r="Q8" s="286"/>
      <c r="R8" s="285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</row>
    <row r="9" s="90" customFormat="1" ht="20" customHeight="1" spans="1:253">
      <c r="A9" s="247"/>
      <c r="B9" s="248"/>
      <c r="C9" s="248"/>
      <c r="D9" s="248"/>
      <c r="E9" s="248"/>
      <c r="F9" s="248"/>
      <c r="G9" s="249"/>
      <c r="H9" s="242"/>
      <c r="I9" s="270"/>
      <c r="J9" s="146"/>
      <c r="K9" s="146"/>
      <c r="L9" s="146"/>
      <c r="M9" s="146"/>
      <c r="N9" s="146"/>
      <c r="O9" s="146"/>
      <c r="P9" s="271"/>
      <c r="Q9" s="286"/>
      <c r="R9" s="285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</row>
    <row r="10" s="90" customFormat="1" ht="20" customHeight="1" spans="1:253">
      <c r="A10" s="247"/>
      <c r="B10" s="248"/>
      <c r="C10" s="248"/>
      <c r="D10" s="248"/>
      <c r="E10" s="248"/>
      <c r="F10" s="248"/>
      <c r="G10" s="249"/>
      <c r="H10" s="242"/>
      <c r="I10" s="270"/>
      <c r="J10" s="146"/>
      <c r="K10" s="146"/>
      <c r="L10" s="146"/>
      <c r="M10" s="146"/>
      <c r="N10" s="146"/>
      <c r="O10" s="146"/>
      <c r="P10" s="271"/>
      <c r="Q10" s="286"/>
      <c r="R10" s="285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</row>
    <row r="11" s="90" customFormat="1" ht="20" customHeight="1" spans="1:253">
      <c r="A11" s="247"/>
      <c r="B11" s="248"/>
      <c r="C11" s="248"/>
      <c r="D11" s="248"/>
      <c r="E11" s="248"/>
      <c r="F11" s="248"/>
      <c r="G11" s="249"/>
      <c r="H11" s="242"/>
      <c r="I11" s="270"/>
      <c r="J11" s="146"/>
      <c r="K11" s="146"/>
      <c r="L11" s="146"/>
      <c r="M11" s="146"/>
      <c r="N11" s="146"/>
      <c r="O11" s="146"/>
      <c r="P11" s="271"/>
      <c r="Q11" s="286"/>
      <c r="R11" s="285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</row>
    <row r="12" s="90" customFormat="1" ht="20" customHeight="1" spans="1:253">
      <c r="A12" s="247"/>
      <c r="B12" s="250"/>
      <c r="C12" s="250"/>
      <c r="D12" s="250"/>
      <c r="E12" s="250"/>
      <c r="F12" s="250"/>
      <c r="G12" s="249"/>
      <c r="H12" s="242"/>
      <c r="I12" s="270"/>
      <c r="J12" s="146"/>
      <c r="K12" s="146"/>
      <c r="L12" s="146"/>
      <c r="M12" s="146"/>
      <c r="N12" s="146"/>
      <c r="O12" s="146"/>
      <c r="P12" s="271"/>
      <c r="Q12" s="286"/>
      <c r="R12" s="285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</row>
    <row r="13" s="90" customFormat="1" ht="20" customHeight="1" spans="1:253">
      <c r="A13" s="247"/>
      <c r="B13" s="250"/>
      <c r="C13" s="250"/>
      <c r="D13" s="250"/>
      <c r="E13" s="250"/>
      <c r="F13" s="250"/>
      <c r="G13" s="249"/>
      <c r="H13" s="242"/>
      <c r="I13" s="270"/>
      <c r="J13" s="146"/>
      <c r="K13" s="146"/>
      <c r="L13" s="146"/>
      <c r="M13" s="146"/>
      <c r="N13" s="146"/>
      <c r="O13" s="146"/>
      <c r="P13" s="271"/>
      <c r="Q13" s="286"/>
      <c r="R13" s="285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</row>
    <row r="14" s="90" customFormat="1" ht="20" customHeight="1" spans="1:253">
      <c r="A14" s="247"/>
      <c r="B14" s="248"/>
      <c r="C14" s="248"/>
      <c r="D14" s="248"/>
      <c r="E14" s="248"/>
      <c r="F14" s="248"/>
      <c r="G14" s="249"/>
      <c r="H14" s="242"/>
      <c r="I14" s="270"/>
      <c r="J14" s="146"/>
      <c r="K14" s="146"/>
      <c r="L14" s="146"/>
      <c r="M14" s="146"/>
      <c r="N14" s="146"/>
      <c r="O14" s="146"/>
      <c r="P14" s="271"/>
      <c r="Q14" s="286"/>
      <c r="R14" s="285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</row>
    <row r="15" s="90" customFormat="1" ht="20" customHeight="1" spans="1:253">
      <c r="A15" s="247"/>
      <c r="B15" s="248"/>
      <c r="C15" s="248"/>
      <c r="D15" s="248"/>
      <c r="E15" s="248"/>
      <c r="F15" s="248"/>
      <c r="G15" s="251"/>
      <c r="H15" s="242"/>
      <c r="I15" s="270"/>
      <c r="J15" s="146"/>
      <c r="K15" s="146"/>
      <c r="L15" s="146"/>
      <c r="M15" s="146"/>
      <c r="N15" s="146"/>
      <c r="O15" s="146"/>
      <c r="P15" s="271"/>
      <c r="Q15" s="286"/>
      <c r="R15" s="285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</row>
    <row r="16" s="90" customFormat="1" ht="20" customHeight="1" spans="1:253">
      <c r="A16" s="247"/>
      <c r="B16" s="250"/>
      <c r="C16" s="250"/>
      <c r="D16" s="250"/>
      <c r="E16" s="250"/>
      <c r="F16" s="250"/>
      <c r="G16" s="249"/>
      <c r="H16" s="242"/>
      <c r="I16" s="270"/>
      <c r="J16" s="146"/>
      <c r="K16" s="146"/>
      <c r="L16" s="146"/>
      <c r="M16" s="146"/>
      <c r="N16" s="146"/>
      <c r="O16" s="146"/>
      <c r="P16" s="271"/>
      <c r="Q16" s="286"/>
      <c r="R16" s="285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</row>
    <row r="17" s="90" customFormat="1" ht="20" customHeight="1" spans="1:253">
      <c r="A17" s="252"/>
      <c r="B17" s="253"/>
      <c r="C17" s="120"/>
      <c r="D17" s="120"/>
      <c r="E17" s="254"/>
      <c r="F17" s="120"/>
      <c r="G17" s="255"/>
      <c r="H17" s="242"/>
      <c r="I17" s="270"/>
      <c r="J17" s="146"/>
      <c r="K17" s="146"/>
      <c r="L17" s="146"/>
      <c r="M17" s="146"/>
      <c r="N17" s="146"/>
      <c r="O17" s="146"/>
      <c r="P17" s="271"/>
      <c r="Q17" s="286"/>
      <c r="R17" s="285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</row>
    <row r="18" s="90" customFormat="1" ht="20" customHeight="1" spans="1:253">
      <c r="A18" s="252"/>
      <c r="B18" s="256"/>
      <c r="C18" s="257"/>
      <c r="D18" s="257"/>
      <c r="E18" s="254"/>
      <c r="F18" s="258"/>
      <c r="G18" s="255"/>
      <c r="H18" s="242"/>
      <c r="I18" s="270"/>
      <c r="J18" s="146"/>
      <c r="K18" s="146"/>
      <c r="L18" s="146"/>
      <c r="M18" s="146"/>
      <c r="N18" s="146"/>
      <c r="O18" s="146"/>
      <c r="P18" s="271"/>
      <c r="Q18" s="286"/>
      <c r="R18" s="285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</row>
    <row r="19" s="90" customFormat="1" ht="20" customHeight="1" spans="1:253">
      <c r="A19" s="247"/>
      <c r="B19" s="125"/>
      <c r="C19" s="125"/>
      <c r="D19" s="259"/>
      <c r="E19" s="125"/>
      <c r="F19" s="125"/>
      <c r="G19" s="249"/>
      <c r="H19" s="242"/>
      <c r="I19" s="270"/>
      <c r="J19" s="146"/>
      <c r="K19" s="146"/>
      <c r="L19" s="146"/>
      <c r="M19" s="146"/>
      <c r="N19" s="146"/>
      <c r="O19" s="146"/>
      <c r="P19" s="271"/>
      <c r="Q19" s="271"/>
      <c r="R19" s="283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</row>
    <row r="20" s="90" customFormat="1" ht="20" customHeight="1" spans="1:253">
      <c r="A20" s="260"/>
      <c r="B20" s="127"/>
      <c r="C20" s="127"/>
      <c r="D20" s="128"/>
      <c r="E20" s="127"/>
      <c r="F20" s="127"/>
      <c r="G20" s="261"/>
      <c r="H20" s="262"/>
      <c r="I20" s="276"/>
      <c r="J20" s="150"/>
      <c r="K20" s="151"/>
      <c r="L20" s="150"/>
      <c r="M20" s="150"/>
      <c r="N20" s="151"/>
      <c r="O20" s="151"/>
      <c r="P20" s="277"/>
      <c r="Q20" s="277"/>
      <c r="R20" s="287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</row>
    <row r="21" s="90" customFormat="1" ht="17.25" spans="1:253">
      <c r="A21" s="129"/>
      <c r="B21" s="130"/>
      <c r="C21" s="130"/>
      <c r="D21" s="131"/>
      <c r="E21" s="130"/>
      <c r="F21" s="130"/>
      <c r="G21" s="263"/>
      <c r="O21" s="264"/>
      <c r="P21" s="264"/>
      <c r="Q21" s="264"/>
      <c r="R21" s="26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</row>
    <row r="22" s="90" customFormat="1" spans="1:253">
      <c r="A22" s="132" t="s">
        <v>173</v>
      </c>
      <c r="B22" s="132"/>
      <c r="C22" s="133"/>
      <c r="O22" s="264"/>
      <c r="P22" s="264"/>
      <c r="Q22" s="264"/>
      <c r="R22" s="26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</row>
    <row r="23" s="90" customFormat="1" spans="3:253">
      <c r="C23" s="91"/>
      <c r="I23" s="153" t="s">
        <v>174</v>
      </c>
      <c r="J23" s="154"/>
      <c r="K23" s="278"/>
      <c r="M23" s="153" t="s">
        <v>175</v>
      </c>
      <c r="N23" s="153"/>
      <c r="P23" s="153" t="s">
        <v>176</v>
      </c>
      <c r="R23" s="264" t="s">
        <v>134</v>
      </c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9" workbookViewId="0">
      <selection activeCell="A33" sqref="A33:J33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">
        <v>62</v>
      </c>
      <c r="F2" s="163" t="s">
        <v>206</v>
      </c>
      <c r="G2" s="164" t="s">
        <v>68</v>
      </c>
      <c r="H2" s="165"/>
      <c r="I2" s="193" t="s">
        <v>57</v>
      </c>
      <c r="J2" s="212" t="s">
        <v>56</v>
      </c>
      <c r="K2" s="213"/>
    </row>
    <row r="3" ht="18" customHeight="1" spans="1:11">
      <c r="A3" s="166" t="s">
        <v>75</v>
      </c>
      <c r="B3" s="167">
        <v>3300</v>
      </c>
      <c r="C3" s="167"/>
      <c r="D3" s="168" t="s">
        <v>207</v>
      </c>
      <c r="E3" s="169">
        <v>45606</v>
      </c>
      <c r="F3" s="170"/>
      <c r="G3" s="170"/>
      <c r="H3" s="171" t="s">
        <v>208</v>
      </c>
      <c r="I3" s="171"/>
      <c r="J3" s="171"/>
      <c r="K3" s="214"/>
    </row>
    <row r="4" ht="18" customHeight="1" spans="1:11">
      <c r="A4" s="172" t="s">
        <v>71</v>
      </c>
      <c r="B4" s="167">
        <v>2</v>
      </c>
      <c r="C4" s="167">
        <v>6</v>
      </c>
      <c r="D4" s="173" t="s">
        <v>209</v>
      </c>
      <c r="E4" s="170" t="s">
        <v>210</v>
      </c>
      <c r="F4" s="170"/>
      <c r="G4" s="170"/>
      <c r="H4" s="173" t="s">
        <v>211</v>
      </c>
      <c r="I4" s="173"/>
      <c r="J4" s="185" t="s">
        <v>65</v>
      </c>
      <c r="K4" s="215" t="s">
        <v>66</v>
      </c>
    </row>
    <row r="5" ht="18" customHeight="1" spans="1:11">
      <c r="A5" s="172" t="s">
        <v>212</v>
      </c>
      <c r="B5" s="167">
        <v>1</v>
      </c>
      <c r="C5" s="167"/>
      <c r="D5" s="168" t="s">
        <v>213</v>
      </c>
      <c r="E5" s="168"/>
      <c r="G5" s="168"/>
      <c r="H5" s="173" t="s">
        <v>214</v>
      </c>
      <c r="I5" s="173"/>
      <c r="J5" s="185" t="s">
        <v>65</v>
      </c>
      <c r="K5" s="215" t="s">
        <v>66</v>
      </c>
    </row>
    <row r="6" ht="18" customHeight="1" spans="1:13">
      <c r="A6" s="174" t="s">
        <v>215</v>
      </c>
      <c r="B6" s="175">
        <v>125</v>
      </c>
      <c r="C6" s="175"/>
      <c r="D6" s="176" t="s">
        <v>216</v>
      </c>
      <c r="E6" s="177"/>
      <c r="F6" s="177"/>
      <c r="G6" s="176"/>
      <c r="H6" s="178" t="s">
        <v>217</v>
      </c>
      <c r="I6" s="178"/>
      <c r="J6" s="177" t="s">
        <v>65</v>
      </c>
      <c r="K6" s="216" t="s">
        <v>66</v>
      </c>
      <c r="M6" s="217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218</v>
      </c>
      <c r="B8" s="163" t="s">
        <v>219</v>
      </c>
      <c r="C8" s="163" t="s">
        <v>220</v>
      </c>
      <c r="D8" s="163" t="s">
        <v>221</v>
      </c>
      <c r="E8" s="163" t="s">
        <v>222</v>
      </c>
      <c r="F8" s="163" t="s">
        <v>223</v>
      </c>
      <c r="G8" s="183" t="s">
        <v>78</v>
      </c>
      <c r="H8" s="184"/>
      <c r="I8" s="184"/>
      <c r="J8" s="184"/>
      <c r="K8" s="218"/>
    </row>
    <row r="9" ht="18" customHeight="1" spans="1:11">
      <c r="A9" s="172" t="s">
        <v>224</v>
      </c>
      <c r="B9" s="173"/>
      <c r="C9" s="185" t="s">
        <v>65</v>
      </c>
      <c r="D9" s="185" t="s">
        <v>66</v>
      </c>
      <c r="E9" s="168" t="s">
        <v>225</v>
      </c>
      <c r="F9" s="186" t="s">
        <v>226</v>
      </c>
      <c r="G9" s="187"/>
      <c r="H9" s="188"/>
      <c r="I9" s="188"/>
      <c r="J9" s="188"/>
      <c r="K9" s="219"/>
    </row>
    <row r="10" ht="18" customHeight="1" spans="1:11">
      <c r="A10" s="172" t="s">
        <v>227</v>
      </c>
      <c r="B10" s="173"/>
      <c r="C10" s="185" t="s">
        <v>65</v>
      </c>
      <c r="D10" s="185" t="s">
        <v>66</v>
      </c>
      <c r="E10" s="168" t="s">
        <v>228</v>
      </c>
      <c r="F10" s="186" t="s">
        <v>229</v>
      </c>
      <c r="G10" s="187" t="s">
        <v>230</v>
      </c>
      <c r="H10" s="188"/>
      <c r="I10" s="188"/>
      <c r="J10" s="188"/>
      <c r="K10" s="219"/>
    </row>
    <row r="11" ht="18" customHeight="1" spans="1:11">
      <c r="A11" s="189" t="s">
        <v>185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0"/>
    </row>
    <row r="12" ht="18" customHeight="1" spans="1:11">
      <c r="A12" s="166" t="s">
        <v>88</v>
      </c>
      <c r="B12" s="185" t="s">
        <v>84</v>
      </c>
      <c r="C12" s="185" t="s">
        <v>85</v>
      </c>
      <c r="D12" s="186"/>
      <c r="E12" s="168" t="s">
        <v>86</v>
      </c>
      <c r="F12" s="185" t="s">
        <v>84</v>
      </c>
      <c r="G12" s="185" t="s">
        <v>85</v>
      </c>
      <c r="H12" s="185"/>
      <c r="I12" s="168" t="s">
        <v>231</v>
      </c>
      <c r="J12" s="185" t="s">
        <v>84</v>
      </c>
      <c r="K12" s="215" t="s">
        <v>85</v>
      </c>
    </row>
    <row r="13" ht="18" customHeight="1" spans="1:11">
      <c r="A13" s="166" t="s">
        <v>91</v>
      </c>
      <c r="B13" s="185" t="s">
        <v>84</v>
      </c>
      <c r="C13" s="185" t="s">
        <v>85</v>
      </c>
      <c r="D13" s="186"/>
      <c r="E13" s="168" t="s">
        <v>96</v>
      </c>
      <c r="F13" s="185" t="s">
        <v>84</v>
      </c>
      <c r="G13" s="185" t="s">
        <v>85</v>
      </c>
      <c r="H13" s="185"/>
      <c r="I13" s="168" t="s">
        <v>232</v>
      </c>
      <c r="J13" s="185" t="s">
        <v>84</v>
      </c>
      <c r="K13" s="215" t="s">
        <v>85</v>
      </c>
    </row>
    <row r="14" ht="18" customHeight="1" spans="1:11">
      <c r="A14" s="174" t="s">
        <v>233</v>
      </c>
      <c r="B14" s="177" t="s">
        <v>84</v>
      </c>
      <c r="C14" s="177" t="s">
        <v>85</v>
      </c>
      <c r="D14" s="191"/>
      <c r="E14" s="176" t="s">
        <v>234</v>
      </c>
      <c r="F14" s="177" t="s">
        <v>84</v>
      </c>
      <c r="G14" s="177" t="s">
        <v>85</v>
      </c>
      <c r="H14" s="177"/>
      <c r="I14" s="176" t="s">
        <v>235</v>
      </c>
      <c r="J14" s="177" t="s">
        <v>84</v>
      </c>
      <c r="K14" s="216" t="s">
        <v>85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236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1"/>
    </row>
    <row r="17" ht="18" customHeight="1" spans="1:11">
      <c r="A17" s="172" t="s">
        <v>237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2"/>
    </row>
    <row r="18" ht="18" customHeight="1" spans="1:11">
      <c r="A18" s="172" t="s">
        <v>238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2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5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3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3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3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4"/>
    </row>
    <row r="24" ht="18" customHeight="1" spans="1:11">
      <c r="A24" s="172" t="s">
        <v>115</v>
      </c>
      <c r="B24" s="173"/>
      <c r="C24" s="185" t="s">
        <v>65</v>
      </c>
      <c r="D24" s="185" t="s">
        <v>66</v>
      </c>
      <c r="E24" s="171"/>
      <c r="F24" s="171"/>
      <c r="G24" s="171"/>
      <c r="H24" s="171"/>
      <c r="I24" s="171"/>
      <c r="J24" s="171"/>
      <c r="K24" s="214"/>
    </row>
    <row r="25" ht="18" customHeight="1" spans="1:11">
      <c r="A25" s="199" t="s">
        <v>239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5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240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26" t="s">
        <v>241</v>
      </c>
    </row>
    <row r="28" ht="23" customHeight="1" spans="1:11">
      <c r="A28" s="195"/>
      <c r="B28" s="196"/>
      <c r="C28" s="196"/>
      <c r="D28" s="196"/>
      <c r="E28" s="196"/>
      <c r="F28" s="196"/>
      <c r="G28" s="196"/>
      <c r="H28" s="196"/>
      <c r="I28" s="196"/>
      <c r="J28" s="227"/>
      <c r="K28" s="228">
        <v>2</v>
      </c>
    </row>
    <row r="29" ht="23" customHeight="1" spans="1:11">
      <c r="A29" s="195"/>
      <c r="B29" s="196"/>
      <c r="C29" s="196"/>
      <c r="D29" s="196"/>
      <c r="E29" s="196"/>
      <c r="F29" s="196"/>
      <c r="G29" s="196"/>
      <c r="H29" s="196"/>
      <c r="I29" s="196"/>
      <c r="J29" s="227"/>
      <c r="K29" s="219">
        <v>1</v>
      </c>
    </row>
    <row r="30" ht="23" customHeight="1" spans="1:11">
      <c r="A30" s="195"/>
      <c r="B30" s="196"/>
      <c r="C30" s="196"/>
      <c r="D30" s="196"/>
      <c r="E30" s="196"/>
      <c r="F30" s="196"/>
      <c r="G30" s="196"/>
      <c r="H30" s="196"/>
      <c r="I30" s="196"/>
      <c r="J30" s="227"/>
      <c r="K30" s="219"/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7"/>
      <c r="K31" s="219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7"/>
      <c r="K32" s="229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7"/>
      <c r="K33" s="230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7"/>
      <c r="K34" s="219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7"/>
      <c r="K35" s="231"/>
    </row>
    <row r="36" ht="23" customHeight="1" spans="1:11">
      <c r="A36" s="203" t="s">
        <v>242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3</v>
      </c>
    </row>
    <row r="37" ht="18.75" customHeight="1" spans="1:11">
      <c r="A37" s="205" t="s">
        <v>243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6" customFormat="1" ht="18.75" customHeight="1" spans="1:11">
      <c r="A38" s="172" t="s">
        <v>244</v>
      </c>
      <c r="B38" s="173"/>
      <c r="C38" s="173"/>
      <c r="D38" s="171" t="s">
        <v>245</v>
      </c>
      <c r="E38" s="171"/>
      <c r="F38" s="207" t="s">
        <v>246</v>
      </c>
      <c r="G38" s="208"/>
      <c r="H38" s="173" t="s">
        <v>247</v>
      </c>
      <c r="I38" s="173"/>
      <c r="J38" s="173" t="s">
        <v>248</v>
      </c>
      <c r="K38" s="222"/>
    </row>
    <row r="39" ht="18.75" customHeight="1" spans="1:11">
      <c r="A39" s="172" t="s">
        <v>116</v>
      </c>
      <c r="B39" s="173" t="s">
        <v>249</v>
      </c>
      <c r="C39" s="173"/>
      <c r="D39" s="173"/>
      <c r="E39" s="173"/>
      <c r="F39" s="173"/>
      <c r="G39" s="173"/>
      <c r="H39" s="173"/>
      <c r="I39" s="173"/>
      <c r="J39" s="173"/>
      <c r="K39" s="222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2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2"/>
    </row>
    <row r="42" ht="32.1" customHeight="1" spans="1:11">
      <c r="A42" s="174" t="s">
        <v>128</v>
      </c>
      <c r="B42" s="209" t="s">
        <v>250</v>
      </c>
      <c r="C42" s="209"/>
      <c r="D42" s="176" t="s">
        <v>251</v>
      </c>
      <c r="E42" s="191" t="s">
        <v>252</v>
      </c>
      <c r="F42" s="176" t="s">
        <v>132</v>
      </c>
      <c r="G42" s="210">
        <v>45265</v>
      </c>
      <c r="H42" s="211" t="s">
        <v>133</v>
      </c>
      <c r="I42" s="211"/>
      <c r="J42" s="209" t="s">
        <v>134</v>
      </c>
      <c r="K42" s="23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J29" sqref="J29"/>
    </sheetView>
  </sheetViews>
  <sheetFormatPr defaultColWidth="9" defaultRowHeight="14.25"/>
  <cols>
    <col min="1" max="1" width="17.625" style="90" customWidth="1"/>
    <col min="2" max="3" width="9.125" style="90" customWidth="1"/>
    <col min="4" max="4" width="9.125" style="91" customWidth="1"/>
    <col min="5" max="6" width="9.125" style="90" customWidth="1"/>
    <col min="7" max="7" width="8.5" style="90" customWidth="1"/>
    <col min="8" max="8" width="5.375" style="90" customWidth="1"/>
    <col min="9" max="9" width="2.75" style="90" customWidth="1"/>
    <col min="10" max="10" width="20.125" style="90" customWidth="1"/>
    <col min="11" max="12" width="16.625" style="90" customWidth="1"/>
    <col min="13" max="15" width="16.625" style="92" customWidth="1"/>
    <col min="16" max="16" width="10.625" style="93" customWidth="1"/>
    <col min="17" max="254" width="9" style="90"/>
    <col min="255" max="16384" width="9" style="94"/>
  </cols>
  <sheetData>
    <row r="1" s="90" customFormat="1" ht="29" customHeight="1" spans="1:257">
      <c r="A1" s="95" t="s">
        <v>138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3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0" customFormat="1" ht="20" customHeight="1" spans="1:257">
      <c r="A2" s="98" t="s">
        <v>61</v>
      </c>
      <c r="B2" s="99" t="s">
        <v>62</v>
      </c>
      <c r="C2" s="100"/>
      <c r="D2" s="101"/>
      <c r="E2" s="102" t="s">
        <v>67</v>
      </c>
      <c r="F2" s="103" t="s">
        <v>68</v>
      </c>
      <c r="G2" s="103"/>
      <c r="H2" s="103"/>
      <c r="I2" s="135"/>
      <c r="J2" s="136" t="s">
        <v>57</v>
      </c>
      <c r="K2" s="137" t="s">
        <v>56</v>
      </c>
      <c r="L2" s="137"/>
      <c r="M2" s="137"/>
      <c r="N2" s="137"/>
      <c r="O2" s="138"/>
      <c r="P2" s="139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0" customFormat="1" spans="1:257">
      <c r="A3" s="104" t="s">
        <v>139</v>
      </c>
      <c r="B3" s="105" t="s">
        <v>140</v>
      </c>
      <c r="C3" s="106"/>
      <c r="D3" s="105"/>
      <c r="E3" s="105"/>
      <c r="F3" s="105"/>
      <c r="G3" s="105"/>
      <c r="H3" s="105"/>
      <c r="I3" s="140"/>
      <c r="J3" s="141"/>
      <c r="K3" s="141"/>
      <c r="L3" s="141"/>
      <c r="M3" s="141"/>
      <c r="N3" s="141"/>
      <c r="O3" s="142"/>
      <c r="P3" s="143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0" customFormat="1" ht="15" spans="1:257">
      <c r="A4" s="104"/>
      <c r="B4" s="107" t="s">
        <v>141</v>
      </c>
      <c r="C4" s="107" t="s">
        <v>142</v>
      </c>
      <c r="D4" s="107" t="s">
        <v>143</v>
      </c>
      <c r="E4" s="107" t="s">
        <v>144</v>
      </c>
      <c r="F4" s="107" t="s">
        <v>145</v>
      </c>
      <c r="G4" s="107" t="s">
        <v>146</v>
      </c>
      <c r="H4" s="108" t="s">
        <v>147</v>
      </c>
      <c r="I4" s="140"/>
      <c r="J4" s="107" t="s">
        <v>141</v>
      </c>
      <c r="K4" s="107" t="s">
        <v>142</v>
      </c>
      <c r="L4" s="107" t="s">
        <v>143</v>
      </c>
      <c r="M4" s="107" t="s">
        <v>144</v>
      </c>
      <c r="N4" s="107" t="s">
        <v>145</v>
      </c>
      <c r="O4" s="107" t="s">
        <v>146</v>
      </c>
      <c r="P4" s="14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0" customFormat="1" ht="16.5" spans="1:257">
      <c r="A5" s="104"/>
      <c r="B5" s="109"/>
      <c r="C5" s="109"/>
      <c r="D5" s="110"/>
      <c r="E5" s="110"/>
      <c r="F5" s="110"/>
      <c r="G5" s="110"/>
      <c r="H5" s="108"/>
      <c r="I5" s="145"/>
      <c r="J5" s="146" t="s">
        <v>253</v>
      </c>
      <c r="K5" s="146" t="s">
        <v>253</v>
      </c>
      <c r="L5" s="146" t="s">
        <v>253</v>
      </c>
      <c r="M5" s="146" t="s">
        <v>253</v>
      </c>
      <c r="N5" s="146" t="s">
        <v>253</v>
      </c>
      <c r="O5" s="146" t="s">
        <v>253</v>
      </c>
      <c r="P5" s="147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0" customFormat="1" ht="21" customHeight="1" spans="1:257">
      <c r="A6" s="111" t="s">
        <v>150</v>
      </c>
      <c r="B6" s="112">
        <f t="shared" ref="B6:B9" si="0">C6-5</f>
        <v>69</v>
      </c>
      <c r="C6" s="113">
        <v>74</v>
      </c>
      <c r="D6" s="112">
        <f t="shared" ref="D6:G6" si="1">C6+6</f>
        <v>80</v>
      </c>
      <c r="E6" s="112">
        <f t="shared" si="1"/>
        <v>86</v>
      </c>
      <c r="F6" s="112">
        <f t="shared" si="1"/>
        <v>92</v>
      </c>
      <c r="G6" s="112">
        <f t="shared" si="1"/>
        <v>98</v>
      </c>
      <c r="H6" s="114" t="s">
        <v>151</v>
      </c>
      <c r="I6" s="145"/>
      <c r="J6" s="146"/>
      <c r="K6" s="146"/>
      <c r="L6" s="146"/>
      <c r="M6" s="146"/>
      <c r="N6" s="146"/>
      <c r="O6" s="146"/>
      <c r="P6" s="148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0" customFormat="1" ht="21" customHeight="1" spans="1:257">
      <c r="A7" s="115" t="s">
        <v>154</v>
      </c>
      <c r="B7" s="112">
        <f>C7-3</f>
        <v>51</v>
      </c>
      <c r="C7" s="113">
        <v>54</v>
      </c>
      <c r="D7" s="112">
        <f>C7+3</f>
        <v>57</v>
      </c>
      <c r="E7" s="112">
        <f>D7+3</f>
        <v>60</v>
      </c>
      <c r="F7" s="112">
        <f>E7+4</f>
        <v>64</v>
      </c>
      <c r="G7" s="112">
        <f t="shared" ref="G7:G9" si="2">F7+4</f>
        <v>68</v>
      </c>
      <c r="H7" s="114" t="s">
        <v>151</v>
      </c>
      <c r="I7" s="145"/>
      <c r="J7" s="146"/>
      <c r="K7" s="146"/>
      <c r="L7" s="146"/>
      <c r="M7" s="146"/>
      <c r="N7" s="146"/>
      <c r="O7" s="146"/>
      <c r="P7" s="148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0" customFormat="1" ht="21" customHeight="1" spans="1:257">
      <c r="A8" s="115" t="s">
        <v>156</v>
      </c>
      <c r="B8" s="116">
        <f t="shared" si="0"/>
        <v>71</v>
      </c>
      <c r="C8" s="113">
        <v>76</v>
      </c>
      <c r="D8" s="116">
        <f>C8+6</f>
        <v>82</v>
      </c>
      <c r="E8" s="116">
        <f>D8+6</f>
        <v>88</v>
      </c>
      <c r="F8" s="116">
        <f>E8+6</f>
        <v>94</v>
      </c>
      <c r="G8" s="112">
        <f t="shared" si="2"/>
        <v>98</v>
      </c>
      <c r="H8" s="114" t="s">
        <v>151</v>
      </c>
      <c r="I8" s="145"/>
      <c r="J8" s="146"/>
      <c r="K8" s="146"/>
      <c r="L8" s="146"/>
      <c r="M8" s="146"/>
      <c r="N8" s="146"/>
      <c r="O8" s="146"/>
      <c r="P8" s="148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0" customFormat="1" ht="21" customHeight="1" spans="1:257">
      <c r="A9" s="111" t="s">
        <v>157</v>
      </c>
      <c r="B9" s="116">
        <f t="shared" si="0"/>
        <v>77</v>
      </c>
      <c r="C9" s="113">
        <v>82</v>
      </c>
      <c r="D9" s="116">
        <f>C9+6</f>
        <v>88</v>
      </c>
      <c r="E9" s="116">
        <f>D9+6</f>
        <v>94</v>
      </c>
      <c r="F9" s="116">
        <f>E9+6</f>
        <v>100</v>
      </c>
      <c r="G9" s="112">
        <f t="shared" si="2"/>
        <v>104</v>
      </c>
      <c r="H9" s="114" t="s">
        <v>158</v>
      </c>
      <c r="I9" s="145"/>
      <c r="J9" s="146"/>
      <c r="K9" s="146"/>
      <c r="L9" s="146"/>
      <c r="M9" s="146"/>
      <c r="N9" s="146"/>
      <c r="O9" s="146"/>
      <c r="P9" s="148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0" customFormat="1" ht="21" customHeight="1" spans="1:257">
      <c r="A10" s="111" t="s">
        <v>160</v>
      </c>
      <c r="B10" s="112">
        <f>C10-3.2</f>
        <v>45.8</v>
      </c>
      <c r="C10" s="113">
        <v>49</v>
      </c>
      <c r="D10" s="112">
        <f>C10+3.8</f>
        <v>52.8</v>
      </c>
      <c r="E10" s="112">
        <f>D10+3.8</f>
        <v>56.6</v>
      </c>
      <c r="F10" s="112">
        <f>E10+3.8</f>
        <v>60.4</v>
      </c>
      <c r="G10" s="112">
        <f>F10+2.6</f>
        <v>63</v>
      </c>
      <c r="H10" s="114" t="s">
        <v>158</v>
      </c>
      <c r="I10" s="145"/>
      <c r="J10" s="146"/>
      <c r="K10" s="146"/>
      <c r="L10" s="146"/>
      <c r="M10" s="146"/>
      <c r="N10" s="146"/>
      <c r="O10" s="146"/>
      <c r="P10" s="148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0" customFormat="1" ht="21" customHeight="1" spans="1:257">
      <c r="A11" s="111" t="s">
        <v>163</v>
      </c>
      <c r="B11" s="112">
        <f>C11-1</f>
        <v>17.5</v>
      </c>
      <c r="C11" s="113">
        <v>18.5</v>
      </c>
      <c r="D11" s="112">
        <f>C11+1.2</f>
        <v>19.7</v>
      </c>
      <c r="E11" s="112">
        <f>D11+1.2</f>
        <v>20.9</v>
      </c>
      <c r="F11" s="112">
        <f>E11+1.2</f>
        <v>22.1</v>
      </c>
      <c r="G11" s="112">
        <f>F11+0.7</f>
        <v>22.8</v>
      </c>
      <c r="H11" s="114" t="s">
        <v>164</v>
      </c>
      <c r="I11" s="145"/>
      <c r="J11" s="146"/>
      <c r="K11" s="146"/>
      <c r="L11" s="146"/>
      <c r="M11" s="146"/>
      <c r="N11" s="146"/>
      <c r="O11" s="146"/>
      <c r="P11" s="148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0" customFormat="1" ht="21" customHeight="1" spans="1:257">
      <c r="A12" s="111" t="s">
        <v>166</v>
      </c>
      <c r="B12" s="112">
        <f>C12-0.5</f>
        <v>13.5</v>
      </c>
      <c r="C12" s="113">
        <v>14</v>
      </c>
      <c r="D12" s="112">
        <f t="shared" ref="D12:G12" si="3">C12+0.5</f>
        <v>14.5</v>
      </c>
      <c r="E12" s="112">
        <f t="shared" si="3"/>
        <v>15</v>
      </c>
      <c r="F12" s="112">
        <f t="shared" si="3"/>
        <v>15.5</v>
      </c>
      <c r="G12" s="112">
        <f t="shared" si="3"/>
        <v>16</v>
      </c>
      <c r="H12" s="114" t="s">
        <v>158</v>
      </c>
      <c r="I12" s="145"/>
      <c r="J12" s="146"/>
      <c r="K12" s="146"/>
      <c r="L12" s="146"/>
      <c r="M12" s="146"/>
      <c r="N12" s="146"/>
      <c r="O12" s="146"/>
      <c r="P12" s="148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0" customFormat="1" ht="21" customHeight="1" spans="1:257">
      <c r="A13" s="111" t="s">
        <v>167</v>
      </c>
      <c r="B13" s="112">
        <f>C13-0.5</f>
        <v>11</v>
      </c>
      <c r="C13" s="113">
        <v>11.5</v>
      </c>
      <c r="D13" s="112">
        <f t="shared" ref="D13:G13" si="4">C13+0.5</f>
        <v>12</v>
      </c>
      <c r="E13" s="112">
        <f t="shared" si="4"/>
        <v>12.5</v>
      </c>
      <c r="F13" s="112">
        <f t="shared" si="4"/>
        <v>13</v>
      </c>
      <c r="G13" s="112">
        <f t="shared" si="4"/>
        <v>13.5</v>
      </c>
      <c r="H13" s="114">
        <v>0</v>
      </c>
      <c r="I13" s="145"/>
      <c r="J13" s="146"/>
      <c r="K13" s="146"/>
      <c r="L13" s="146"/>
      <c r="M13" s="146"/>
      <c r="N13" s="146"/>
      <c r="O13" s="146"/>
      <c r="P13" s="148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0" customFormat="1" ht="21" customHeight="1" spans="1:257">
      <c r="A14" s="111" t="s">
        <v>169</v>
      </c>
      <c r="B14" s="112">
        <f>C14-1.5</f>
        <v>23.5</v>
      </c>
      <c r="C14" s="113">
        <v>25</v>
      </c>
      <c r="D14" s="112">
        <f>C14+1.7</f>
        <v>26.7</v>
      </c>
      <c r="E14" s="112">
        <f>D14+1.7</f>
        <v>28.4</v>
      </c>
      <c r="F14" s="112">
        <f>E14+1.7</f>
        <v>30.1</v>
      </c>
      <c r="G14" s="112">
        <f>F14+1.6</f>
        <v>31.7</v>
      </c>
      <c r="H14" s="117"/>
      <c r="I14" s="145"/>
      <c r="J14" s="146"/>
      <c r="K14" s="146"/>
      <c r="L14" s="146"/>
      <c r="M14" s="146"/>
      <c r="N14" s="146"/>
      <c r="O14" s="146"/>
      <c r="P14" s="148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0" customFormat="1" ht="21" customHeight="1" spans="1:257">
      <c r="A15" s="111" t="s">
        <v>171</v>
      </c>
      <c r="B15" s="112">
        <f>C15-1.8</f>
        <v>31.2</v>
      </c>
      <c r="C15" s="113">
        <v>33</v>
      </c>
      <c r="D15" s="112">
        <f>C15+2.25</f>
        <v>35.25</v>
      </c>
      <c r="E15" s="112">
        <f>D15+2.25</f>
        <v>37.5</v>
      </c>
      <c r="F15" s="112">
        <f>E15+2.25</f>
        <v>39.75</v>
      </c>
      <c r="G15" s="112">
        <f>F15+2</f>
        <v>41.75</v>
      </c>
      <c r="H15" s="117"/>
      <c r="I15" s="145"/>
      <c r="J15" s="146"/>
      <c r="K15" s="146"/>
      <c r="L15" s="146"/>
      <c r="M15" s="146"/>
      <c r="N15" s="146"/>
      <c r="O15" s="146"/>
      <c r="P15" s="148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0" customFormat="1" ht="21" customHeight="1" spans="1:257">
      <c r="A16" s="111" t="s">
        <v>172</v>
      </c>
      <c r="B16" s="112">
        <v>12</v>
      </c>
      <c r="C16" s="112"/>
      <c r="D16" s="112">
        <f>B16+1</f>
        <v>13</v>
      </c>
      <c r="E16" s="112"/>
      <c r="F16" s="112">
        <f>D16+1</f>
        <v>14</v>
      </c>
      <c r="G16" s="112"/>
      <c r="H16" s="117"/>
      <c r="I16" s="145"/>
      <c r="J16" s="146"/>
      <c r="K16" s="146"/>
      <c r="L16" s="146"/>
      <c r="M16" s="146"/>
      <c r="N16" s="146"/>
      <c r="O16" s="146"/>
      <c r="P16" s="146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0" customFormat="1" ht="21" customHeight="1" spans="1:257">
      <c r="A17" s="118"/>
      <c r="B17" s="119"/>
      <c r="C17" s="119"/>
      <c r="D17" s="119"/>
      <c r="E17" s="119"/>
      <c r="F17" s="119"/>
      <c r="G17" s="119"/>
      <c r="H17" s="120"/>
      <c r="I17" s="145"/>
      <c r="J17" s="146"/>
      <c r="K17" s="146"/>
      <c r="L17" s="146"/>
      <c r="M17" s="146"/>
      <c r="N17" s="146"/>
      <c r="O17" s="146"/>
      <c r="P17" s="148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0" customFormat="1" ht="21" customHeight="1" spans="1:257">
      <c r="A18" s="121"/>
      <c r="B18" s="122"/>
      <c r="C18" s="122"/>
      <c r="D18" s="122"/>
      <c r="E18" s="122"/>
      <c r="F18" s="122"/>
      <c r="G18" s="122"/>
      <c r="H18" s="120"/>
      <c r="I18" s="145"/>
      <c r="J18" s="146"/>
      <c r="K18" s="146"/>
      <c r="L18" s="146"/>
      <c r="M18" s="146"/>
      <c r="N18" s="146"/>
      <c r="O18" s="146"/>
      <c r="P18" s="148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0" customFormat="1" ht="21" customHeight="1" spans="1:257">
      <c r="A19" s="123"/>
      <c r="B19" s="124"/>
      <c r="C19" s="124"/>
      <c r="D19" s="124"/>
      <c r="E19" s="124"/>
      <c r="F19" s="124"/>
      <c r="G19" s="124"/>
      <c r="H19" s="120"/>
      <c r="I19" s="145"/>
      <c r="J19" s="146"/>
      <c r="K19" s="146"/>
      <c r="L19" s="146"/>
      <c r="M19" s="146"/>
      <c r="N19" s="146"/>
      <c r="O19" s="146"/>
      <c r="P19" s="148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  <row r="20" s="90" customFormat="1" ht="21" customHeight="1" spans="1:257">
      <c r="A20" s="123"/>
      <c r="B20" s="124"/>
      <c r="C20" s="124"/>
      <c r="D20" s="124"/>
      <c r="E20" s="124"/>
      <c r="F20" s="124"/>
      <c r="G20" s="124"/>
      <c r="H20" s="125"/>
      <c r="I20" s="145"/>
      <c r="J20" s="146"/>
      <c r="K20" s="146"/>
      <c r="L20" s="146"/>
      <c r="M20" s="146"/>
      <c r="N20" s="146"/>
      <c r="O20" s="146"/>
      <c r="P20" s="148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</row>
    <row r="21" s="90" customFormat="1" ht="21" customHeight="1" spans="1:257">
      <c r="A21" s="126"/>
      <c r="B21" s="127"/>
      <c r="C21" s="127"/>
      <c r="D21" s="127"/>
      <c r="E21" s="128"/>
      <c r="F21" s="127"/>
      <c r="G21" s="127"/>
      <c r="H21" s="127"/>
      <c r="I21" s="149"/>
      <c r="J21" s="150"/>
      <c r="K21" s="150"/>
      <c r="L21" s="151"/>
      <c r="M21" s="150"/>
      <c r="N21" s="150"/>
      <c r="O21" s="151"/>
      <c r="P21" s="152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</row>
    <row r="22" ht="17.25" spans="1:17">
      <c r="A22" s="129"/>
      <c r="B22" s="129"/>
      <c r="C22" s="130"/>
      <c r="D22" s="130"/>
      <c r="E22" s="131"/>
      <c r="F22" s="130"/>
      <c r="G22" s="130"/>
      <c r="H22" s="130"/>
      <c r="M22" s="90"/>
      <c r="N22" s="90"/>
      <c r="O22" s="90"/>
      <c r="P22" s="134"/>
      <c r="Q22" s="94"/>
    </row>
    <row r="23" spans="1:17">
      <c r="A23" s="132" t="s">
        <v>173</v>
      </c>
      <c r="B23" s="132"/>
      <c r="C23" s="133"/>
      <c r="D23" s="133"/>
      <c r="M23" s="90"/>
      <c r="N23" s="90"/>
      <c r="O23" s="90"/>
      <c r="P23" s="134"/>
      <c r="Q23" s="94"/>
    </row>
    <row r="24" spans="3:17">
      <c r="C24" s="91"/>
      <c r="J24" s="153" t="s">
        <v>174</v>
      </c>
      <c r="K24" s="154"/>
      <c r="L24" s="153" t="s">
        <v>175</v>
      </c>
      <c r="M24" s="153"/>
      <c r="N24" s="153" t="s">
        <v>176</v>
      </c>
      <c r="O24" s="90" t="s">
        <v>134</v>
      </c>
      <c r="P24" s="134"/>
      <c r="Q24" s="94"/>
    </row>
  </sheetData>
  <mergeCells count="12">
    <mergeCell ref="A1:O1"/>
    <mergeCell ref="B2:D2"/>
    <mergeCell ref="F2:H2"/>
    <mergeCell ref="K2:O2"/>
    <mergeCell ref="B3:H3"/>
    <mergeCell ref="J3:O3"/>
    <mergeCell ref="B16:C16"/>
    <mergeCell ref="D16:E16"/>
    <mergeCell ref="F16:G16"/>
    <mergeCell ref="A3:A5"/>
    <mergeCell ref="H4:H5"/>
    <mergeCell ref="I2:I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D5"/>
    </sheetView>
  </sheetViews>
  <sheetFormatPr defaultColWidth="9" defaultRowHeight="14.25"/>
  <cols>
    <col min="1" max="1" width="7" customWidth="1"/>
    <col min="2" max="2" width="14.5" customWidth="1"/>
    <col min="3" max="3" width="16.8" style="79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80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241</v>
      </c>
      <c r="J3" s="4" t="s">
        <v>241</v>
      </c>
      <c r="K3" s="4" t="s">
        <v>241</v>
      </c>
      <c r="L3" s="4" t="s">
        <v>241</v>
      </c>
      <c r="M3" s="4" t="s">
        <v>241</v>
      </c>
      <c r="N3" s="7"/>
      <c r="O3" s="7"/>
    </row>
    <row r="4" ht="20" customHeight="1" spans="1:15">
      <c r="A4" s="11">
        <v>1</v>
      </c>
      <c r="B4" s="42">
        <v>240911642</v>
      </c>
      <c r="C4" s="42" t="s">
        <v>270</v>
      </c>
      <c r="D4" s="43" t="s">
        <v>110</v>
      </c>
      <c r="E4" s="42" t="s">
        <v>62</v>
      </c>
      <c r="F4" s="66" t="s">
        <v>271</v>
      </c>
      <c r="G4" s="82" t="s">
        <v>65</v>
      </c>
      <c r="H4" s="11" t="s">
        <v>65</v>
      </c>
      <c r="I4" s="86">
        <v>2</v>
      </c>
      <c r="J4" s="87">
        <v>0</v>
      </c>
      <c r="K4" s="87">
        <v>3</v>
      </c>
      <c r="L4" s="87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42" t="s">
        <v>272</v>
      </c>
      <c r="C5" s="42" t="s">
        <v>270</v>
      </c>
      <c r="D5" s="43" t="s">
        <v>273</v>
      </c>
      <c r="E5" s="42" t="s">
        <v>62</v>
      </c>
      <c r="F5" s="66" t="s">
        <v>271</v>
      </c>
      <c r="G5" s="83" t="s">
        <v>65</v>
      </c>
      <c r="H5" s="59" t="s">
        <v>65</v>
      </c>
      <c r="I5" s="88">
        <v>1</v>
      </c>
      <c r="J5" s="87">
        <v>0</v>
      </c>
      <c r="K5" s="87">
        <v>1</v>
      </c>
      <c r="L5" s="87">
        <v>1</v>
      </c>
      <c r="M5" s="11">
        <v>0</v>
      </c>
      <c r="N5" s="11">
        <f t="shared" si="0"/>
        <v>3</v>
      </c>
      <c r="O5" s="11"/>
    </row>
    <row r="6" ht="20" customHeight="1" spans="1:15">
      <c r="A6" s="11"/>
      <c r="B6" s="24"/>
      <c r="C6" s="26"/>
      <c r="D6" s="25"/>
      <c r="E6" s="26"/>
      <c r="F6" s="26"/>
      <c r="G6" s="82"/>
      <c r="H6" s="11"/>
      <c r="I6" s="88"/>
      <c r="J6" s="87"/>
      <c r="K6" s="87"/>
      <c r="L6" s="87"/>
      <c r="M6" s="11"/>
      <c r="N6" s="11"/>
      <c r="O6" s="11"/>
    </row>
    <row r="7" ht="20" customHeight="1" spans="1:15">
      <c r="A7" s="11"/>
      <c r="B7" s="24"/>
      <c r="C7" s="26"/>
      <c r="D7" s="25"/>
      <c r="E7" s="26"/>
      <c r="F7" s="26"/>
      <c r="G7" s="83"/>
      <c r="H7" s="59"/>
      <c r="I7" s="88"/>
      <c r="J7" s="87"/>
      <c r="K7" s="87"/>
      <c r="L7" s="87"/>
      <c r="M7" s="11"/>
      <c r="N7" s="11"/>
      <c r="O7" s="11"/>
    </row>
    <row r="8" ht="20" customHeight="1" spans="1:15">
      <c r="A8" s="11"/>
      <c r="B8" s="28"/>
      <c r="C8" s="28"/>
      <c r="D8" s="28"/>
      <c r="E8" s="29"/>
      <c r="F8" s="28"/>
      <c r="G8" s="11"/>
      <c r="H8" s="9"/>
      <c r="I8" s="86"/>
      <c r="J8" s="87"/>
      <c r="K8" s="87"/>
      <c r="L8" s="87"/>
      <c r="M8" s="11"/>
      <c r="N8" s="11"/>
      <c r="O8" s="9"/>
    </row>
    <row r="9" ht="20" customHeight="1" spans="1:15">
      <c r="A9" s="11"/>
      <c r="B9" s="28"/>
      <c r="C9" s="28"/>
      <c r="D9" s="28"/>
      <c r="E9" s="29"/>
      <c r="F9" s="28"/>
      <c r="G9" s="11"/>
      <c r="H9" s="9"/>
      <c r="I9" s="86"/>
      <c r="J9" s="87"/>
      <c r="K9" s="87"/>
      <c r="L9" s="87"/>
      <c r="M9" s="11"/>
      <c r="N9" s="11"/>
      <c r="O9" s="9"/>
    </row>
    <row r="10" ht="20" customHeight="1" spans="1:15">
      <c r="A10" s="11"/>
      <c r="B10" s="28"/>
      <c r="C10" s="28"/>
      <c r="D10" s="28"/>
      <c r="E10" s="29"/>
      <c r="F10" s="28"/>
      <c r="G10" s="11"/>
      <c r="H10" s="9"/>
      <c r="I10" s="86"/>
      <c r="J10" s="87"/>
      <c r="K10" s="87"/>
      <c r="L10" s="87"/>
      <c r="M10" s="11"/>
      <c r="N10" s="11"/>
      <c r="O10" s="9"/>
    </row>
    <row r="11" ht="20" customHeight="1" spans="1:15">
      <c r="A11" s="11"/>
      <c r="B11" s="28"/>
      <c r="C11" s="28"/>
      <c r="D11" s="28"/>
      <c r="E11" s="29"/>
      <c r="F11" s="28"/>
      <c r="G11" s="11"/>
      <c r="H11" s="9"/>
      <c r="I11" s="86"/>
      <c r="J11" s="87"/>
      <c r="K11" s="87"/>
      <c r="L11" s="87"/>
      <c r="M11" s="11"/>
      <c r="N11" s="11"/>
      <c r="O11" s="9"/>
    </row>
    <row r="12" s="2" customFormat="1" ht="18.75" spans="1:15">
      <c r="A12" s="13" t="s">
        <v>274</v>
      </c>
      <c r="B12" s="14"/>
      <c r="C12" s="28"/>
      <c r="D12" s="15"/>
      <c r="E12" s="16"/>
      <c r="F12" s="28"/>
      <c r="G12" s="11"/>
      <c r="H12" s="36"/>
      <c r="I12" s="30"/>
      <c r="J12" s="13" t="s">
        <v>275</v>
      </c>
      <c r="K12" s="14"/>
      <c r="L12" s="14"/>
      <c r="M12" s="15"/>
      <c r="N12" s="14"/>
      <c r="O12" s="21"/>
    </row>
    <row r="13" ht="61" customHeight="1" spans="1:15">
      <c r="A13" s="84" t="s">
        <v>276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2024-10-08T03:59:57Z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