
<file path=[Content_Types].xml><?xml version="1.0" encoding="utf-8"?>
<Types xmlns="http://schemas.openxmlformats.org/package/2006/content-types">
  <Default Extension="wmf" ContentType="image/x-wmf"/>
  <Default Extension="vml" ContentType="application/vnd.openxmlformats-officedocument.vmlDrawi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trlProps/ctrlProp1.xml" ContentType="application/vnd.ms-excel.controlproperties+xml"/>
  <Override PartName="/xl/ctrlProps/ctrlProp10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ctrlProps/ctrlProp104.xml" ContentType="application/vnd.ms-excel.controlproperties+xml"/>
  <Override PartName="/xl/ctrlProps/ctrlProp105.xml" ContentType="application/vnd.ms-excel.controlproperties+xml"/>
  <Override PartName="/xl/ctrlProps/ctrlProp106.xml" ContentType="application/vnd.ms-excel.controlproperties+xml"/>
  <Override PartName="/xl/ctrlProps/ctrlProp107.xml" ContentType="application/vnd.ms-excel.controlproperties+xml"/>
  <Override PartName="/xl/ctrlProps/ctrlProp108.xml" ContentType="application/vnd.ms-excel.controlproperties+xml"/>
  <Override PartName="/xl/ctrlProps/ctrlProp109.xml" ContentType="application/vnd.ms-excel.controlproperties+xml"/>
  <Override PartName="/xl/ctrlProps/ctrlProp11.xml" ContentType="application/vnd.ms-excel.controlproperties+xml"/>
  <Override PartName="/xl/ctrlProps/ctrlProp110.xml" ContentType="application/vnd.ms-excel.controlproperties+xml"/>
  <Override PartName="/xl/ctrlProps/ctrlProp111.xml" ContentType="application/vnd.ms-excel.controlproperties+xml"/>
  <Override PartName="/xl/ctrlProps/ctrlProp112.xml" ContentType="application/vnd.ms-excel.controlproperties+xml"/>
  <Override PartName="/xl/ctrlProps/ctrlProp113.xml" ContentType="application/vnd.ms-excel.controlproperties+xml"/>
  <Override PartName="/xl/ctrlProps/ctrlProp114.xml" ContentType="application/vnd.ms-excel.controlproperties+xml"/>
  <Override PartName="/xl/ctrlProps/ctrlProp115.xml" ContentType="application/vnd.ms-excel.controlproperties+xml"/>
  <Override PartName="/xl/ctrlProps/ctrlProp116.xml" ContentType="application/vnd.ms-excel.controlproperties+xml"/>
  <Override PartName="/xl/ctrlProps/ctrlProp117.xml" ContentType="application/vnd.ms-excel.controlproperties+xml"/>
  <Override PartName="/xl/ctrlProps/ctrlProp118.xml" ContentType="application/vnd.ms-excel.controlproperties+xml"/>
  <Override PartName="/xl/ctrlProps/ctrlProp119.xml" ContentType="application/vnd.ms-excel.controlproperties+xml"/>
  <Override PartName="/xl/ctrlProps/ctrlProp12.xml" ContentType="application/vnd.ms-excel.controlproperties+xml"/>
  <Override PartName="/xl/ctrlProps/ctrlProp120.xml" ContentType="application/vnd.ms-excel.controlproperties+xml"/>
  <Override PartName="/xl/ctrlProps/ctrlProp121.xml" ContentType="application/vnd.ms-excel.controlproperties+xml"/>
  <Override PartName="/xl/ctrlProps/ctrlProp122.xml" ContentType="application/vnd.ms-excel.controlproperties+xml"/>
  <Override PartName="/xl/ctrlProps/ctrlProp123.xml" ContentType="application/vnd.ms-excel.controlproperties+xml"/>
  <Override PartName="/xl/ctrlProps/ctrlProp124.xml" ContentType="application/vnd.ms-excel.controlproperties+xml"/>
  <Override PartName="/xl/ctrlProps/ctrlProp125.xml" ContentType="application/vnd.ms-excel.controlproperties+xml"/>
  <Override PartName="/xl/ctrlProps/ctrlProp126.xml" ContentType="application/vnd.ms-excel.controlproperties+xml"/>
  <Override PartName="/xl/ctrlProps/ctrlProp127.xml" ContentType="application/vnd.ms-excel.controlproperties+xml"/>
  <Override PartName="/xl/ctrlProps/ctrlProp128.xml" ContentType="application/vnd.ms-excel.controlproperties+xml"/>
  <Override PartName="/xl/ctrlProps/ctrlProp129.xml" ContentType="application/vnd.ms-excel.controlproperties+xml"/>
  <Override PartName="/xl/ctrlProps/ctrlProp13.xml" ContentType="application/vnd.ms-excel.controlproperties+xml"/>
  <Override PartName="/xl/ctrlProps/ctrlProp130.xml" ContentType="application/vnd.ms-excel.controlproperties+xml"/>
  <Override PartName="/xl/ctrlProps/ctrlProp131.xml" ContentType="application/vnd.ms-excel.controlproperties+xml"/>
  <Override PartName="/xl/ctrlProps/ctrlProp132.xml" ContentType="application/vnd.ms-excel.controlproperties+xml"/>
  <Override PartName="/xl/ctrlProps/ctrlProp133.xml" ContentType="application/vnd.ms-excel.controlproperties+xml"/>
  <Override PartName="/xl/ctrlProps/ctrlProp134.xml" ContentType="application/vnd.ms-excel.controlproperties+xml"/>
  <Override PartName="/xl/ctrlProps/ctrlProp135.xml" ContentType="application/vnd.ms-excel.controlproperties+xml"/>
  <Override PartName="/xl/ctrlProps/ctrlProp136.xml" ContentType="application/vnd.ms-excel.controlproperties+xml"/>
  <Override PartName="/xl/ctrlProps/ctrlProp137.xml" ContentType="application/vnd.ms-excel.controlproperties+xml"/>
  <Override PartName="/xl/ctrlProps/ctrlProp138.xml" ContentType="application/vnd.ms-excel.controlproperties+xml"/>
  <Override PartName="/xl/ctrlProps/ctrlProp139.xml" ContentType="application/vnd.ms-excel.controlproperties+xml"/>
  <Override PartName="/xl/ctrlProps/ctrlProp14.xml" ContentType="application/vnd.ms-excel.controlproperties+xml"/>
  <Override PartName="/xl/ctrlProps/ctrlProp140.xml" ContentType="application/vnd.ms-excel.controlproperties+xml"/>
  <Override PartName="/xl/ctrlProps/ctrlProp141.xml" ContentType="application/vnd.ms-excel.controlproperties+xml"/>
  <Override PartName="/xl/ctrlProps/ctrlProp142.xml" ContentType="application/vnd.ms-excel.controlproperties+xml"/>
  <Override PartName="/xl/ctrlProps/ctrlProp143.xml" ContentType="application/vnd.ms-excel.controlproperties+xml"/>
  <Override PartName="/xl/ctrlProps/ctrlProp144.xml" ContentType="application/vnd.ms-excel.controlproperties+xml"/>
  <Override PartName="/xl/ctrlProps/ctrlProp145.xml" ContentType="application/vnd.ms-excel.controlproperties+xml"/>
  <Override PartName="/xl/ctrlProps/ctrlProp146.xml" ContentType="application/vnd.ms-excel.controlproperties+xml"/>
  <Override PartName="/xl/ctrlProps/ctrlProp147.xml" ContentType="application/vnd.ms-excel.controlproperties+xml"/>
  <Override PartName="/xl/ctrlProps/ctrlProp148.xml" ContentType="application/vnd.ms-excel.controlproperties+xml"/>
  <Override PartName="/xl/ctrlProps/ctrlProp149.xml" ContentType="application/vnd.ms-excel.controlproperties+xml"/>
  <Override PartName="/xl/ctrlProps/ctrlProp15.xml" ContentType="application/vnd.ms-excel.controlproperties+xml"/>
  <Override PartName="/xl/ctrlProps/ctrlProp150.xml" ContentType="application/vnd.ms-excel.controlproperties+xml"/>
  <Override PartName="/xl/ctrlProps/ctrlProp151.xml" ContentType="application/vnd.ms-excel.controlproperties+xml"/>
  <Override PartName="/xl/ctrlProps/ctrlProp152.xml" ContentType="application/vnd.ms-excel.controlproperties+xml"/>
  <Override PartName="/xl/ctrlProps/ctrlProp153.xml" ContentType="application/vnd.ms-excel.controlproperties+xml"/>
  <Override PartName="/xl/ctrlProps/ctrlProp154.xml" ContentType="application/vnd.ms-excel.controlproperties+xml"/>
  <Override PartName="/xl/ctrlProps/ctrlProp155.xml" ContentType="application/vnd.ms-excel.controlproperties+xml"/>
  <Override PartName="/xl/ctrlProps/ctrlProp156.xml" ContentType="application/vnd.ms-excel.controlproperties+xml"/>
  <Override PartName="/xl/ctrlProps/ctrlProp157.xml" ContentType="application/vnd.ms-excel.controlproperties+xml"/>
  <Override PartName="/xl/ctrlProps/ctrlProp158.xml" ContentType="application/vnd.ms-excel.controlproperties+xml"/>
  <Override PartName="/xl/ctrlProps/ctrlProp159.xml" ContentType="application/vnd.ms-excel.controlproperties+xml"/>
  <Override PartName="/xl/ctrlProps/ctrlProp16.xml" ContentType="application/vnd.ms-excel.controlproperties+xml"/>
  <Override PartName="/xl/ctrlProps/ctrlProp160.xml" ContentType="application/vnd.ms-excel.controlproperties+xml"/>
  <Override PartName="/xl/ctrlProps/ctrlProp161.xml" ContentType="application/vnd.ms-excel.controlproperties+xml"/>
  <Override PartName="/xl/ctrlProps/ctrlProp162.xml" ContentType="application/vnd.ms-excel.controlproperties+xml"/>
  <Override PartName="/xl/ctrlProps/ctrlProp163.xml" ContentType="application/vnd.ms-excel.controlproperties+xml"/>
  <Override PartName="/xl/ctrlProps/ctrlProp164.xml" ContentType="application/vnd.ms-excel.controlproperties+xml"/>
  <Override PartName="/xl/ctrlProps/ctrlProp165.xml" ContentType="application/vnd.ms-excel.controlproperties+xml"/>
  <Override PartName="/xl/ctrlProps/ctrlProp166.xml" ContentType="application/vnd.ms-excel.controlproperties+xml"/>
  <Override PartName="/xl/ctrlProps/ctrlProp167.xml" ContentType="application/vnd.ms-excel.controlproperties+xml"/>
  <Override PartName="/xl/ctrlProps/ctrlProp168.xml" ContentType="application/vnd.ms-excel.controlproperties+xml"/>
  <Override PartName="/xl/ctrlProps/ctrlProp169.xml" ContentType="application/vnd.ms-excel.controlproperties+xml"/>
  <Override PartName="/xl/ctrlProps/ctrlProp17.xml" ContentType="application/vnd.ms-excel.controlproperties+xml"/>
  <Override PartName="/xl/ctrlProps/ctrlProp170.xml" ContentType="application/vnd.ms-excel.controlproperties+xml"/>
  <Override PartName="/xl/ctrlProps/ctrlProp171.xml" ContentType="application/vnd.ms-excel.controlproperties+xml"/>
  <Override PartName="/xl/ctrlProps/ctrlProp172.xml" ContentType="application/vnd.ms-excel.controlproperties+xml"/>
  <Override PartName="/xl/ctrlProps/ctrlProp173.xml" ContentType="application/vnd.ms-excel.controlproperties+xml"/>
  <Override PartName="/xl/ctrlProps/ctrlProp174.xml" ContentType="application/vnd.ms-excel.controlproperties+xml"/>
  <Override PartName="/xl/ctrlProps/ctrlProp175.xml" ContentType="application/vnd.ms-excel.controlproperties+xml"/>
  <Override PartName="/xl/ctrlProps/ctrlProp176.xml" ContentType="application/vnd.ms-excel.controlproperties+xml"/>
  <Override PartName="/xl/ctrlProps/ctrlProp177.xml" ContentType="application/vnd.ms-excel.controlproperties+xml"/>
  <Override PartName="/xl/ctrlProps/ctrlProp178.xml" ContentType="application/vnd.ms-excel.controlproperties+xml"/>
  <Override PartName="/xl/ctrlProps/ctrlProp179.xml" ContentType="application/vnd.ms-excel.controlproperties+xml"/>
  <Override PartName="/xl/ctrlProps/ctrlProp18.xml" ContentType="application/vnd.ms-excel.controlproperties+xml"/>
  <Override PartName="/xl/ctrlProps/ctrlProp180.xml" ContentType="application/vnd.ms-excel.controlproperties+xml"/>
  <Override PartName="/xl/ctrlProps/ctrlProp181.xml" ContentType="application/vnd.ms-excel.controlproperties+xml"/>
  <Override PartName="/xl/ctrlProps/ctrlProp182.xml" ContentType="application/vnd.ms-excel.controlproperties+xml"/>
  <Override PartName="/xl/ctrlProps/ctrlProp183.xml" ContentType="application/vnd.ms-excel.controlproperties+xml"/>
  <Override PartName="/xl/ctrlProps/ctrlProp184.xml" ContentType="application/vnd.ms-excel.controlproperties+xml"/>
  <Override PartName="/xl/ctrlProps/ctrlProp185.xml" ContentType="application/vnd.ms-excel.controlproperties+xml"/>
  <Override PartName="/xl/ctrlProps/ctrlProp186.xml" ContentType="application/vnd.ms-excel.controlproperties+xml"/>
  <Override PartName="/xl/ctrlProps/ctrlProp187.xml" ContentType="application/vnd.ms-excel.controlproperties+xml"/>
  <Override PartName="/xl/ctrlProps/ctrlProp188.xml" ContentType="application/vnd.ms-excel.controlproperties+xml"/>
  <Override PartName="/xl/ctrlProps/ctrlProp189.xml" ContentType="application/vnd.ms-excel.controlproperties+xml"/>
  <Override PartName="/xl/ctrlProps/ctrlProp19.xml" ContentType="application/vnd.ms-excel.controlproperties+xml"/>
  <Override PartName="/xl/ctrlProps/ctrlProp190.xml" ContentType="application/vnd.ms-excel.controlproperties+xml"/>
  <Override PartName="/xl/ctrlProps/ctrlProp191.xml" ContentType="application/vnd.ms-excel.controlproperties+xml"/>
  <Override PartName="/xl/ctrlProps/ctrlProp192.xml" ContentType="application/vnd.ms-excel.controlproperties+xml"/>
  <Override PartName="/xl/ctrlProps/ctrlProp193.xml" ContentType="application/vnd.ms-excel.controlproperties+xml"/>
  <Override PartName="/xl/ctrlProps/ctrlProp194.xml" ContentType="application/vnd.ms-excel.controlproperties+xml"/>
  <Override PartName="/xl/ctrlProps/ctrlProp195.xml" ContentType="application/vnd.ms-excel.controlproperties+xml"/>
  <Override PartName="/xl/ctrlProps/ctrlProp196.xml" ContentType="application/vnd.ms-excel.controlproperties+xml"/>
  <Override PartName="/xl/ctrlProps/ctrlProp197.xml" ContentType="application/vnd.ms-excel.controlproperties+xml"/>
  <Override PartName="/xl/ctrlProps/ctrlProp198.xml" ContentType="application/vnd.ms-excel.controlproperties+xml"/>
  <Override PartName="/xl/ctrlProps/ctrlProp199.xml" ContentType="application/vnd.ms-excel.controlproperties+xml"/>
  <Override PartName="/xl/ctrlProps/ctrlProp2.xml" ContentType="application/vnd.ms-excel.controlproperties+xml"/>
  <Override PartName="/xl/ctrlProps/ctrlProp20.xml" ContentType="application/vnd.ms-excel.controlproperties+xml"/>
  <Override PartName="/xl/ctrlProps/ctrlProp200.xml" ContentType="application/vnd.ms-excel.controlproperties+xml"/>
  <Override PartName="/xl/ctrlProps/ctrlProp201.xml" ContentType="application/vnd.ms-excel.controlproperties+xml"/>
  <Override PartName="/xl/ctrlProps/ctrlProp202.xml" ContentType="application/vnd.ms-excel.controlproperties+xml"/>
  <Override PartName="/xl/ctrlProps/ctrlProp203.xml" ContentType="application/vnd.ms-excel.controlproperties+xml"/>
  <Override PartName="/xl/ctrlProps/ctrlProp204.xml" ContentType="application/vnd.ms-excel.controlproperties+xml"/>
  <Override PartName="/xl/ctrlProps/ctrlProp205.xml" ContentType="application/vnd.ms-excel.controlproperties+xml"/>
  <Override PartName="/xl/ctrlProps/ctrlProp206.xml" ContentType="application/vnd.ms-excel.controlproperties+xml"/>
  <Override PartName="/xl/ctrlProps/ctrlProp207.xml" ContentType="application/vnd.ms-excel.controlproperties+xml"/>
  <Override PartName="/xl/ctrlProps/ctrlProp208.xml" ContentType="application/vnd.ms-excel.controlproperties+xml"/>
  <Override PartName="/xl/ctrlProps/ctrlProp209.xml" ContentType="application/vnd.ms-excel.controlproperties+xml"/>
  <Override PartName="/xl/ctrlProps/ctrlProp21.xml" ContentType="application/vnd.ms-excel.controlproperties+xml"/>
  <Override PartName="/xl/ctrlProps/ctrlProp210.xml" ContentType="application/vnd.ms-excel.controlproperties+xml"/>
  <Override PartName="/xl/ctrlProps/ctrlProp211.xml" ContentType="application/vnd.ms-excel.controlproperties+xml"/>
  <Override PartName="/xl/ctrlProps/ctrlProp212.xml" ContentType="application/vnd.ms-excel.controlproperties+xml"/>
  <Override PartName="/xl/ctrlProps/ctrlProp213.xml" ContentType="application/vnd.ms-excel.controlproperties+xml"/>
  <Override PartName="/xl/ctrlProps/ctrlProp214.xml" ContentType="application/vnd.ms-excel.controlproperties+xml"/>
  <Override PartName="/xl/ctrlProps/ctrlProp215.xml" ContentType="application/vnd.ms-excel.controlproperties+xml"/>
  <Override PartName="/xl/ctrlProps/ctrlProp216.xml" ContentType="application/vnd.ms-excel.controlproperties+xml"/>
  <Override PartName="/xl/ctrlProps/ctrlProp217.xml" ContentType="application/vnd.ms-excel.controlproperties+xml"/>
  <Override PartName="/xl/ctrlProps/ctrlProp218.xml" ContentType="application/vnd.ms-excel.controlproperties+xml"/>
  <Override PartName="/xl/ctrlProps/ctrlProp219.xml" ContentType="application/vnd.ms-excel.controlproperties+xml"/>
  <Override PartName="/xl/ctrlProps/ctrlProp22.xml" ContentType="application/vnd.ms-excel.controlproperties+xml"/>
  <Override PartName="/xl/ctrlProps/ctrlProp220.xml" ContentType="application/vnd.ms-excel.controlproperties+xml"/>
  <Override PartName="/xl/ctrlProps/ctrlProp221.xml" ContentType="application/vnd.ms-excel.controlproperties+xml"/>
  <Override PartName="/xl/ctrlProps/ctrlProp222.xml" ContentType="application/vnd.ms-excel.controlproperties+xml"/>
  <Override PartName="/xl/ctrlProps/ctrlProp223.xml" ContentType="application/vnd.ms-excel.controlproperties+xml"/>
  <Override PartName="/xl/ctrlProps/ctrlProp224.xml" ContentType="application/vnd.ms-excel.controlproperties+xml"/>
  <Override PartName="/xl/ctrlProps/ctrlProp225.xml" ContentType="application/vnd.ms-excel.controlproperties+xml"/>
  <Override PartName="/xl/ctrlProps/ctrlProp226.xml" ContentType="application/vnd.ms-excel.controlproperties+xml"/>
  <Override PartName="/xl/ctrlProps/ctrlProp227.xml" ContentType="application/vnd.ms-excel.controlproperties+xml"/>
  <Override PartName="/xl/ctrlProps/ctrlProp228.xml" ContentType="application/vnd.ms-excel.controlproperties+xml"/>
  <Override PartName="/xl/ctrlProps/ctrlProp229.xml" ContentType="application/vnd.ms-excel.controlproperties+xml"/>
  <Override PartName="/xl/ctrlProps/ctrlProp23.xml" ContentType="application/vnd.ms-excel.controlproperties+xml"/>
  <Override PartName="/xl/ctrlProps/ctrlProp230.xml" ContentType="application/vnd.ms-excel.controlproperties+xml"/>
  <Override PartName="/xl/ctrlProps/ctrlProp231.xml" ContentType="application/vnd.ms-excel.controlproperties+xml"/>
  <Override PartName="/xl/ctrlProps/ctrlProp232.xml" ContentType="application/vnd.ms-excel.controlproperties+xml"/>
  <Override PartName="/xl/ctrlProps/ctrlProp233.xml" ContentType="application/vnd.ms-excel.controlproperties+xml"/>
  <Override PartName="/xl/ctrlProps/ctrlProp234.xml" ContentType="application/vnd.ms-excel.controlproperties+xml"/>
  <Override PartName="/xl/ctrlProps/ctrlProp235.xml" ContentType="application/vnd.ms-excel.controlproperties+xml"/>
  <Override PartName="/xl/ctrlProps/ctrlProp236.xml" ContentType="application/vnd.ms-excel.controlproperties+xml"/>
  <Override PartName="/xl/ctrlProps/ctrlProp237.xml" ContentType="application/vnd.ms-excel.controlproperties+xml"/>
  <Override PartName="/xl/ctrlProps/ctrlProp238.xml" ContentType="application/vnd.ms-excel.controlproperties+xml"/>
  <Override PartName="/xl/ctrlProps/ctrlProp239.xml" ContentType="application/vnd.ms-excel.controlproperties+xml"/>
  <Override PartName="/xl/ctrlProps/ctrlProp24.xml" ContentType="application/vnd.ms-excel.controlproperties+xml"/>
  <Override PartName="/xl/ctrlProps/ctrlProp240.xml" ContentType="application/vnd.ms-excel.controlproperties+xml"/>
  <Override PartName="/xl/ctrlProps/ctrlProp241.xml" ContentType="application/vnd.ms-excel.controlproperties+xml"/>
  <Override PartName="/xl/ctrlProps/ctrlProp242.xml" ContentType="application/vnd.ms-excel.controlproperties+xml"/>
  <Override PartName="/xl/ctrlProps/ctrlProp243.xml" ContentType="application/vnd.ms-excel.controlproperties+xml"/>
  <Override PartName="/xl/ctrlProps/ctrlProp244.xml" ContentType="application/vnd.ms-excel.controlproperties+xml"/>
  <Override PartName="/xl/ctrlProps/ctrlProp245.xml" ContentType="application/vnd.ms-excel.controlproperties+xml"/>
  <Override PartName="/xl/ctrlProps/ctrlProp246.xml" ContentType="application/vnd.ms-excel.controlproperties+xml"/>
  <Override PartName="/xl/ctrlProps/ctrlProp247.xml" ContentType="application/vnd.ms-excel.controlproperties+xml"/>
  <Override PartName="/xl/ctrlProps/ctrlProp248.xml" ContentType="application/vnd.ms-excel.controlproperties+xml"/>
  <Override PartName="/xl/ctrlProps/ctrlProp249.xml" ContentType="application/vnd.ms-excel.controlproperties+xml"/>
  <Override PartName="/xl/ctrlProps/ctrlProp25.xml" ContentType="application/vnd.ms-excel.controlproperties+xml"/>
  <Override PartName="/xl/ctrlProps/ctrlProp250.xml" ContentType="application/vnd.ms-excel.controlproperties+xml"/>
  <Override PartName="/xl/ctrlProps/ctrlProp251.xml" ContentType="application/vnd.ms-excel.controlproperties+xml"/>
  <Override PartName="/xl/ctrlProps/ctrlProp252.xml" ContentType="application/vnd.ms-excel.controlproperties+xml"/>
  <Override PartName="/xl/ctrlProps/ctrlProp253.xml" ContentType="application/vnd.ms-excel.controlproperties+xml"/>
  <Override PartName="/xl/ctrlProps/ctrlProp254.xml" ContentType="application/vnd.ms-excel.controlproperties+xml"/>
  <Override PartName="/xl/ctrlProps/ctrlProp255.xml" ContentType="application/vnd.ms-excel.controlproperties+xml"/>
  <Override PartName="/xl/ctrlProps/ctrlProp256.xml" ContentType="application/vnd.ms-excel.controlproperties+xml"/>
  <Override PartName="/xl/ctrlProps/ctrlProp257.xml" ContentType="application/vnd.ms-excel.controlproperties+xml"/>
  <Override PartName="/xl/ctrlProps/ctrlProp258.xml" ContentType="application/vnd.ms-excel.controlproperties+xml"/>
  <Override PartName="/xl/ctrlProps/ctrlProp259.xml" ContentType="application/vnd.ms-excel.controlproperties+xml"/>
  <Override PartName="/xl/ctrlProps/ctrlProp26.xml" ContentType="application/vnd.ms-excel.controlproperties+xml"/>
  <Override PartName="/xl/ctrlProps/ctrlProp260.xml" ContentType="application/vnd.ms-excel.controlproperties+xml"/>
  <Override PartName="/xl/ctrlProps/ctrlProp261.xml" ContentType="application/vnd.ms-excel.controlproperties+xml"/>
  <Override PartName="/xl/ctrlProps/ctrlProp262.xml" ContentType="application/vnd.ms-excel.controlproperties+xml"/>
  <Override PartName="/xl/ctrlProps/ctrlProp263.xml" ContentType="application/vnd.ms-excel.controlproperties+xml"/>
  <Override PartName="/xl/ctrlProps/ctrlProp264.xml" ContentType="application/vnd.ms-excel.controlproperties+xml"/>
  <Override PartName="/xl/ctrlProps/ctrlProp265.xml" ContentType="application/vnd.ms-excel.controlproperties+xml"/>
  <Override PartName="/xl/ctrlProps/ctrlProp266.xml" ContentType="application/vnd.ms-excel.controlproperties+xml"/>
  <Override PartName="/xl/ctrlProps/ctrlProp267.xml" ContentType="application/vnd.ms-excel.controlproperties+xml"/>
  <Override PartName="/xl/ctrlProps/ctrlProp268.xml" ContentType="application/vnd.ms-excel.controlproperties+xml"/>
  <Override PartName="/xl/ctrlProps/ctrlProp269.xml" ContentType="application/vnd.ms-excel.controlproperties+xml"/>
  <Override PartName="/xl/ctrlProps/ctrlProp27.xml" ContentType="application/vnd.ms-excel.controlproperties+xml"/>
  <Override PartName="/xl/ctrlProps/ctrlProp270.xml" ContentType="application/vnd.ms-excel.controlproperties+xml"/>
  <Override PartName="/xl/ctrlProps/ctrlProp271.xml" ContentType="application/vnd.ms-excel.controlproperties+xml"/>
  <Override PartName="/xl/ctrlProps/ctrlProp272.xml" ContentType="application/vnd.ms-excel.controlproperties+xml"/>
  <Override PartName="/xl/ctrlProps/ctrlProp273.xml" ContentType="application/vnd.ms-excel.controlproperties+xml"/>
  <Override PartName="/xl/ctrlProps/ctrlProp274.xml" ContentType="application/vnd.ms-excel.controlproperties+xml"/>
  <Override PartName="/xl/ctrlProps/ctrlProp275.xml" ContentType="application/vnd.ms-excel.controlproperties+xml"/>
  <Override PartName="/xl/ctrlProps/ctrlProp276.xml" ContentType="application/vnd.ms-excel.controlproperties+xml"/>
  <Override PartName="/xl/ctrlProps/ctrlProp277.xml" ContentType="application/vnd.ms-excel.controlproperties+xml"/>
  <Override PartName="/xl/ctrlProps/ctrlProp278.xml" ContentType="application/vnd.ms-excel.controlproperties+xml"/>
  <Override PartName="/xl/ctrlProps/ctrlProp279.xml" ContentType="application/vnd.ms-excel.controlproperties+xml"/>
  <Override PartName="/xl/ctrlProps/ctrlProp28.xml" ContentType="application/vnd.ms-excel.controlproperties+xml"/>
  <Override PartName="/xl/ctrlProps/ctrlProp280.xml" ContentType="application/vnd.ms-excel.controlproperties+xml"/>
  <Override PartName="/xl/ctrlProps/ctrlProp281.xml" ContentType="application/vnd.ms-excel.controlproperties+xml"/>
  <Override PartName="/xl/ctrlProps/ctrlProp282.xml" ContentType="application/vnd.ms-excel.controlproperties+xml"/>
  <Override PartName="/xl/ctrlProps/ctrlProp283.xml" ContentType="application/vnd.ms-excel.controlproperties+xml"/>
  <Override PartName="/xl/ctrlProps/ctrlProp284.xml" ContentType="application/vnd.ms-excel.controlproperties+xml"/>
  <Override PartName="/xl/ctrlProps/ctrlProp285.xml" ContentType="application/vnd.ms-excel.controlproperties+xml"/>
  <Override PartName="/xl/ctrlProps/ctrlProp286.xml" ContentType="application/vnd.ms-excel.controlproperties+xml"/>
  <Override PartName="/xl/ctrlProps/ctrlProp287.xml" ContentType="application/vnd.ms-excel.controlproperties+xml"/>
  <Override PartName="/xl/ctrlProps/ctrlProp288.xml" ContentType="application/vnd.ms-excel.controlproperties+xml"/>
  <Override PartName="/xl/ctrlProps/ctrlProp289.xml" ContentType="application/vnd.ms-excel.controlproperties+xml"/>
  <Override PartName="/xl/ctrlProps/ctrlProp29.xml" ContentType="application/vnd.ms-excel.controlproperties+xml"/>
  <Override PartName="/xl/ctrlProps/ctrlProp290.xml" ContentType="application/vnd.ms-excel.controlproperties+xml"/>
  <Override PartName="/xl/ctrlProps/ctrlProp291.xml" ContentType="application/vnd.ms-excel.controlproperties+xml"/>
  <Override PartName="/xl/ctrlProps/ctrlProp292.xml" ContentType="application/vnd.ms-excel.controlproperties+xml"/>
  <Override PartName="/xl/ctrlProps/ctrlProp293.xml" ContentType="application/vnd.ms-excel.controlproperties+xml"/>
  <Override PartName="/xl/ctrlProps/ctrlProp294.xml" ContentType="application/vnd.ms-excel.controlproperties+xml"/>
  <Override PartName="/xl/ctrlProps/ctrlProp295.xml" ContentType="application/vnd.ms-excel.controlproperties+xml"/>
  <Override PartName="/xl/ctrlProps/ctrlProp296.xml" ContentType="application/vnd.ms-excel.controlproperties+xml"/>
  <Override PartName="/xl/ctrlProps/ctrlProp297.xml" ContentType="application/vnd.ms-excel.controlproperties+xml"/>
  <Override PartName="/xl/ctrlProps/ctrlProp298.xml" ContentType="application/vnd.ms-excel.controlproperties+xml"/>
  <Override PartName="/xl/ctrlProps/ctrlProp299.xml" ContentType="application/vnd.ms-excel.controlproperties+xml"/>
  <Override PartName="/xl/ctrlProps/ctrlProp3.xml" ContentType="application/vnd.ms-excel.controlproperties+xml"/>
  <Override PartName="/xl/ctrlProps/ctrlProp30.xml" ContentType="application/vnd.ms-excel.controlproperties+xml"/>
  <Override PartName="/xl/ctrlProps/ctrlProp300.xml" ContentType="application/vnd.ms-excel.controlproperties+xml"/>
  <Override PartName="/xl/ctrlProps/ctrlProp301.xml" ContentType="application/vnd.ms-excel.controlproperties+xml"/>
  <Override PartName="/xl/ctrlProps/ctrlProp302.xml" ContentType="application/vnd.ms-excel.controlproperties+xml"/>
  <Override PartName="/xl/ctrlProps/ctrlProp303.xml" ContentType="application/vnd.ms-excel.controlproperties+xml"/>
  <Override PartName="/xl/ctrlProps/ctrlProp304.xml" ContentType="application/vnd.ms-excel.controlproperties+xml"/>
  <Override PartName="/xl/ctrlProps/ctrlProp305.xml" ContentType="application/vnd.ms-excel.controlproperties+xml"/>
  <Override PartName="/xl/ctrlProps/ctrlProp306.xml" ContentType="application/vnd.ms-excel.controlproperties+xml"/>
  <Override PartName="/xl/ctrlProps/ctrlProp307.xml" ContentType="application/vnd.ms-excel.controlproperties+xml"/>
  <Override PartName="/xl/ctrlProps/ctrlProp308.xml" ContentType="application/vnd.ms-excel.controlproperties+xml"/>
  <Override PartName="/xl/ctrlProps/ctrlProp309.xml" ContentType="application/vnd.ms-excel.controlproperties+xml"/>
  <Override PartName="/xl/ctrlProps/ctrlProp31.xml" ContentType="application/vnd.ms-excel.controlproperties+xml"/>
  <Override PartName="/xl/ctrlProps/ctrlProp310.xml" ContentType="application/vnd.ms-excel.controlproperties+xml"/>
  <Override PartName="/xl/ctrlProps/ctrlProp311.xml" ContentType="application/vnd.ms-excel.controlproperties+xml"/>
  <Override PartName="/xl/ctrlProps/ctrlProp312.xml" ContentType="application/vnd.ms-excel.controlproperties+xml"/>
  <Override PartName="/xl/ctrlProps/ctrlProp313.xml" ContentType="application/vnd.ms-excel.controlproperties+xml"/>
  <Override PartName="/xl/ctrlProps/ctrlProp314.xml" ContentType="application/vnd.ms-excel.controlproperties+xml"/>
  <Override PartName="/xl/ctrlProps/ctrlProp315.xml" ContentType="application/vnd.ms-excel.controlproperties+xml"/>
  <Override PartName="/xl/ctrlProps/ctrlProp316.xml" ContentType="application/vnd.ms-excel.controlproperties+xml"/>
  <Override PartName="/xl/ctrlProps/ctrlProp317.xml" ContentType="application/vnd.ms-excel.controlproperties+xml"/>
  <Override PartName="/xl/ctrlProps/ctrlProp318.xml" ContentType="application/vnd.ms-excel.controlproperties+xml"/>
  <Override PartName="/xl/ctrlProps/ctrlProp319.xml" ContentType="application/vnd.ms-excel.controlproperties+xml"/>
  <Override PartName="/xl/ctrlProps/ctrlProp32.xml" ContentType="application/vnd.ms-excel.controlproperties+xml"/>
  <Override PartName="/xl/ctrlProps/ctrlProp320.xml" ContentType="application/vnd.ms-excel.controlproperties+xml"/>
  <Override PartName="/xl/ctrlProps/ctrlProp321.xml" ContentType="application/vnd.ms-excel.controlproperties+xml"/>
  <Override PartName="/xl/ctrlProps/ctrlProp322.xml" ContentType="application/vnd.ms-excel.controlproperties+xml"/>
  <Override PartName="/xl/ctrlProps/ctrlProp323.xml" ContentType="application/vnd.ms-excel.controlproperties+xml"/>
  <Override PartName="/xl/ctrlProps/ctrlProp324.xml" ContentType="application/vnd.ms-excel.controlproperties+xml"/>
  <Override PartName="/xl/ctrlProps/ctrlProp325.xml" ContentType="application/vnd.ms-excel.controlproperties+xml"/>
  <Override PartName="/xl/ctrlProps/ctrlProp326.xml" ContentType="application/vnd.ms-excel.controlproperties+xml"/>
  <Override PartName="/xl/ctrlProps/ctrlProp327.xml" ContentType="application/vnd.ms-excel.controlproperties+xml"/>
  <Override PartName="/xl/ctrlProps/ctrlProp328.xml" ContentType="application/vnd.ms-excel.controlproperties+xml"/>
  <Override PartName="/xl/ctrlProps/ctrlProp329.xml" ContentType="application/vnd.ms-excel.controlproperties+xml"/>
  <Override PartName="/xl/ctrlProps/ctrlProp33.xml" ContentType="application/vnd.ms-excel.controlproperties+xml"/>
  <Override PartName="/xl/ctrlProps/ctrlProp330.xml" ContentType="application/vnd.ms-excel.controlproperties+xml"/>
  <Override PartName="/xl/ctrlProps/ctrlProp331.xml" ContentType="application/vnd.ms-excel.controlproperties+xml"/>
  <Override PartName="/xl/ctrlProps/ctrlProp332.xml" ContentType="application/vnd.ms-excel.controlproperties+xml"/>
  <Override PartName="/xl/ctrlProps/ctrlProp333.xml" ContentType="application/vnd.ms-excel.controlproperties+xml"/>
  <Override PartName="/xl/ctrlProps/ctrlProp334.xml" ContentType="application/vnd.ms-excel.controlproperties+xml"/>
  <Override PartName="/xl/ctrlProps/ctrlProp335.xml" ContentType="application/vnd.ms-excel.controlproperties+xml"/>
  <Override PartName="/xl/ctrlProps/ctrlProp336.xml" ContentType="application/vnd.ms-excel.controlproperties+xml"/>
  <Override PartName="/xl/ctrlProps/ctrlProp337.xml" ContentType="application/vnd.ms-excel.controlproperties+xml"/>
  <Override PartName="/xl/ctrlProps/ctrlProp338.xml" ContentType="application/vnd.ms-excel.controlproperties+xml"/>
  <Override PartName="/xl/ctrlProps/ctrlProp339.xml" ContentType="application/vnd.ms-excel.controlproperties+xml"/>
  <Override PartName="/xl/ctrlProps/ctrlProp34.xml" ContentType="application/vnd.ms-excel.controlproperties+xml"/>
  <Override PartName="/xl/ctrlProps/ctrlProp340.xml" ContentType="application/vnd.ms-excel.controlproperties+xml"/>
  <Override PartName="/xl/ctrlProps/ctrlProp341.xml" ContentType="application/vnd.ms-excel.controlproperties+xml"/>
  <Override PartName="/xl/ctrlProps/ctrlProp342.xml" ContentType="application/vnd.ms-excel.controlproperties+xml"/>
  <Override PartName="/xl/ctrlProps/ctrlProp343.xml" ContentType="application/vnd.ms-excel.controlproperties+xml"/>
  <Override PartName="/xl/ctrlProps/ctrlProp344.xml" ContentType="application/vnd.ms-excel.controlproperties+xml"/>
  <Override PartName="/xl/ctrlProps/ctrlProp345.xml" ContentType="application/vnd.ms-excel.controlproperties+xml"/>
  <Override PartName="/xl/ctrlProps/ctrlProp346.xml" ContentType="application/vnd.ms-excel.controlproperties+xml"/>
  <Override PartName="/xl/ctrlProps/ctrlProp347.xml" ContentType="application/vnd.ms-excel.controlproperties+xml"/>
  <Override PartName="/xl/ctrlProps/ctrlProp348.xml" ContentType="application/vnd.ms-excel.controlproperties+xml"/>
  <Override PartName="/xl/ctrlProps/ctrlProp349.xml" ContentType="application/vnd.ms-excel.controlproperties+xml"/>
  <Override PartName="/xl/ctrlProps/ctrlProp35.xml" ContentType="application/vnd.ms-excel.controlproperties+xml"/>
  <Override PartName="/xl/ctrlProps/ctrlProp350.xml" ContentType="application/vnd.ms-excel.controlproperties+xml"/>
  <Override PartName="/xl/ctrlProps/ctrlProp351.xml" ContentType="application/vnd.ms-excel.controlproperties+xml"/>
  <Override PartName="/xl/ctrlProps/ctrlProp352.xml" ContentType="application/vnd.ms-excel.controlproperties+xml"/>
  <Override PartName="/xl/ctrlProps/ctrlProp353.xml" ContentType="application/vnd.ms-excel.controlproperties+xml"/>
  <Override PartName="/xl/ctrlProps/ctrlProp354.xml" ContentType="application/vnd.ms-excel.controlproperties+xml"/>
  <Override PartName="/xl/ctrlProps/ctrlProp355.xml" ContentType="application/vnd.ms-excel.controlproperties+xml"/>
  <Override PartName="/xl/ctrlProps/ctrlProp356.xml" ContentType="application/vnd.ms-excel.controlproperties+xml"/>
  <Override PartName="/xl/ctrlProps/ctrlProp357.xml" ContentType="application/vnd.ms-excel.controlproperties+xml"/>
  <Override PartName="/xl/ctrlProps/ctrlProp358.xml" ContentType="application/vnd.ms-excel.controlproperties+xml"/>
  <Override PartName="/xl/ctrlProps/ctrlProp359.xml" ContentType="application/vnd.ms-excel.controlproperties+xml"/>
  <Override PartName="/xl/ctrlProps/ctrlProp36.xml" ContentType="application/vnd.ms-excel.controlproperties+xml"/>
  <Override PartName="/xl/ctrlProps/ctrlProp360.xml" ContentType="application/vnd.ms-excel.controlproperties+xml"/>
  <Override PartName="/xl/ctrlProps/ctrlProp361.xml" ContentType="application/vnd.ms-excel.controlproperties+xml"/>
  <Override PartName="/xl/ctrlProps/ctrlProp362.xml" ContentType="application/vnd.ms-excel.controlproperties+xml"/>
  <Override PartName="/xl/ctrlProps/ctrlProp363.xml" ContentType="application/vnd.ms-excel.controlproperties+xml"/>
  <Override PartName="/xl/ctrlProps/ctrlProp364.xml" ContentType="application/vnd.ms-excel.controlproperties+xml"/>
  <Override PartName="/xl/ctrlProps/ctrlProp365.xml" ContentType="application/vnd.ms-excel.controlproperties+xml"/>
  <Override PartName="/xl/ctrlProps/ctrlProp366.xml" ContentType="application/vnd.ms-excel.controlproperties+xml"/>
  <Override PartName="/xl/ctrlProps/ctrlProp367.xml" ContentType="application/vnd.ms-excel.controlproperties+xml"/>
  <Override PartName="/xl/ctrlProps/ctrlProp368.xml" ContentType="application/vnd.ms-excel.controlproperties+xml"/>
  <Override PartName="/xl/ctrlProps/ctrlProp369.xml" ContentType="application/vnd.ms-excel.controlproperties+xml"/>
  <Override PartName="/xl/ctrlProps/ctrlProp37.xml" ContentType="application/vnd.ms-excel.controlproperties+xml"/>
  <Override PartName="/xl/ctrlProps/ctrlProp370.xml" ContentType="application/vnd.ms-excel.controlproperties+xml"/>
  <Override PartName="/xl/ctrlProps/ctrlProp371.xml" ContentType="application/vnd.ms-excel.controlproperties+xml"/>
  <Override PartName="/xl/ctrlProps/ctrlProp372.xml" ContentType="application/vnd.ms-excel.controlproperties+xml"/>
  <Override PartName="/xl/ctrlProps/ctrlProp373.xml" ContentType="application/vnd.ms-excel.controlproperties+xml"/>
  <Override PartName="/xl/ctrlProps/ctrlProp374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drawings/drawing1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.xml" ContentType="application/vnd.openxmlformats-officedocument.spreadsheetml.worksheet+xml"/>
  <Override PartName="/xl/worksheets/sheet20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60" tabRatio="915" firstSheet="6" activeTab="13"/>
  </bookViews>
  <sheets>
    <sheet name="工作内容" sheetId="1" r:id="rId1"/>
    <sheet name="AQL2.5验货" sheetId="2" r:id="rId2"/>
    <sheet name="首期" sheetId="3" r:id="rId3"/>
    <sheet name="验货尺寸表 " sheetId="13" r:id="rId4"/>
    <sheet name="中期" sheetId="4" r:id="rId5"/>
    <sheet name="验货尺寸表 （中期）" sheetId="14" r:id="rId6"/>
    <sheet name="验货尺寸表1" sheetId="6" r:id="rId7"/>
    <sheet name="尾期1" sheetId="5" r:id="rId8"/>
    <sheet name="尾期2" sheetId="19" r:id="rId9"/>
    <sheet name="尾期3 " sheetId="20" r:id="rId10"/>
    <sheet name="尾期4" sheetId="21" r:id="rId11"/>
    <sheet name="尾期5" sheetId="22" r:id="rId12"/>
    <sheet name="尾期6" sheetId="23" r:id="rId13"/>
    <sheet name="尾期7" sheetId="24" r:id="rId14"/>
    <sheet name="1.面料验布" sheetId="7" r:id="rId15"/>
    <sheet name="2.面料缩率" sheetId="8" r:id="rId16"/>
    <sheet name="3.面料互染" sheetId="9" r:id="rId17"/>
    <sheet name="4.面料静水压" sheetId="10" r:id="rId18"/>
    <sheet name="5.特殊工艺测试" sheetId="11" r:id="rId19"/>
    <sheet name="6.织带类缩率测试" sheetId="12" r:id="rId20"/>
  </sheets>
  <definedNames>
    <definedName name="_xlnm.Print_Area" localSheetId="2">首期!$A$1:$K$58</definedName>
    <definedName name="_xlnm.Print_Area" localSheetId="4">中期!$A$1:$K$51</definedName>
  </definedName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<sst xmlns="http://schemas.openxmlformats.org/spreadsheetml/2006/main" count="2080" uniqueCount="373">
  <si>
    <t>生产工厂前期资料准备：</t>
  </si>
  <si>
    <t>下单明细及面辅料货期进度。</t>
  </si>
  <si>
    <t>收集工艺资料</t>
  </si>
  <si>
    <t>产前样衣分析</t>
  </si>
  <si>
    <t>工厂排产计划收集（开季提交排产计划）</t>
  </si>
  <si>
    <t>开裁前召开产前会议现场远程都可以，并做好产前会记录，</t>
  </si>
  <si>
    <t>工厂业务每周四下班前提交（每周生产进度表)</t>
  </si>
  <si>
    <t>面料辅料到厂7个工作日内完成抽检记录（每款完成6个表格测试）；检验结果回执给材料商、探路者质量负责人（QC）</t>
  </si>
  <si>
    <t>初期验货工作资料及条件：</t>
  </si>
  <si>
    <t>生产线出成品10件左右，寄任意色，任意码3件给我司QC做洗测复核初期产品质判定（熨烫平整），我司留底一件首件。</t>
  </si>
  <si>
    <t>工厂质量负责人出具初期验货报告（首期验货报告）+洗水前后规格表（Excel格式）及（1-6测试表）</t>
  </si>
  <si>
    <t>中期验货工作资料及条件：</t>
  </si>
  <si>
    <t>生产线下机50%，包装完成20%时段，要寄给我司QC齐色岔开码各2件大货，进行中期洗测品质判定。完成后退回样衣。</t>
  </si>
  <si>
    <t>提交并核对面料第3方检测报告内各项功能信息与洗标及吊牌是否吻合。</t>
  </si>
  <si>
    <t>工厂质量负责人中期验货填写(中期验货报告)+测量成衣洗水前后尺寸表（Excel格式）</t>
  </si>
  <si>
    <t>尾期验货工作资料及条件：</t>
  </si>
  <si>
    <t>全部下机，包装95%，工厂质量负责人按AQ2.5的抽验标准检验大货品质，未超标可按要求出具验货报告及验货资料给我司QC，以便我司QC给出具系统出货报告。</t>
  </si>
  <si>
    <t>工厂质量负责人，尾期验货填写（尾期验货报告）+齐色错码各3件以上规格测量尺寸表（Excel格式）</t>
  </si>
  <si>
    <t>在我司OA上发起尾期验货申请：格式写明已包装完成款式、数量、自验货时间（直发款约验货时间）、出货验货地点。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</si>
  <si>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</si>
  <si>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</si>
  <si>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</si>
  <si>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</si>
  <si>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</si>
  <si>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</si>
  <si>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</si>
  <si>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</si>
  <si>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</si>
  <si>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</si>
  <si>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</si>
  <si>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</si>
  <si>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</si>
  <si>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</si>
  <si>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</si>
  <si>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</si>
  <si>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</si>
  <si>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</si>
  <si>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</si>
  <si>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探路者</t>
  </si>
  <si>
    <t>合同签订方</t>
  </si>
  <si>
    <t>北京铜牛</t>
  </si>
  <si>
    <t>生产工厂</t>
  </si>
  <si>
    <t>丹东雅宁</t>
  </si>
  <si>
    <t>订单基础信息</t>
  </si>
  <si>
    <t>生产•出货进度</t>
  </si>
  <si>
    <t>指示•确认资料</t>
  </si>
  <si>
    <t>款号</t>
  </si>
  <si>
    <t>TAWWBM90766</t>
  </si>
  <si>
    <t>合同交期</t>
  </si>
  <si>
    <t>产前确认样</t>
  </si>
  <si>
    <t>有</t>
  </si>
  <si>
    <t>无</t>
  </si>
  <si>
    <t>品名</t>
  </si>
  <si>
    <t>套绒冲锋衣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</si>
  <si>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</si>
  <si>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</si>
  <si>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</si>
  <si>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</si>
  <si>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</si>
  <si>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</si>
  <si>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包装预计完成日</t>
  </si>
  <si>
    <t>印花、刺绣确认样</t>
  </si>
  <si>
    <t>采购凭证编号：</t>
  </si>
  <si>
    <t>CGDD24062700019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</si>
  <si>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</si>
  <si>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</si>
  <si>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</si>
  <si>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</si>
  <si>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</si>
  <si>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</si>
  <si>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</si>
  <si>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</si>
  <si>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</si>
  <si>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</si>
  <si>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</si>
  <si>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</si>
  <si>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</si>
  <si>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</si>
  <si>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</si>
  <si>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</si>
  <si>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</si>
  <si>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</si>
  <si>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</si>
  <si>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</si>
  <si>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</si>
  <si>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</si>
  <si>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</si>
  <si>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</si>
  <si>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</si>
  <si>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</si>
  <si>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</si>
  <si>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</si>
  <si>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</si>
  <si>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</si>
  <si>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S</t>
  </si>
  <si>
    <t>M</t>
  </si>
  <si>
    <t>L</t>
  </si>
  <si>
    <t>XL</t>
  </si>
  <si>
    <t>XXL</t>
  </si>
  <si>
    <t>XXXL</t>
  </si>
  <si>
    <t>未裁齐原因</t>
  </si>
  <si>
    <t>旷野橘</t>
  </si>
  <si>
    <t>黑色</t>
  </si>
  <si>
    <t>铅灰/紫色</t>
  </si>
  <si>
    <t>山影灰</t>
  </si>
  <si>
    <t>米色/原木色</t>
  </si>
  <si>
    <t>极地白/松绿</t>
  </si>
  <si>
    <r>
      <rPr>
        <b/>
        <sz val="12"/>
        <rFont val="宋体"/>
        <charset val="134"/>
      </rPr>
      <t>【成品检查明细】</t>
    </r>
    <r>
      <rPr>
        <b/>
        <sz val="10"/>
        <rFont val="宋体"/>
        <charset val="134"/>
      </rPr>
      <t>★颜色、数量需要写清楚</t>
    </r>
  </si>
  <si>
    <t>黑色/40件</t>
  </si>
  <si>
    <t>旷野橘/20件</t>
  </si>
  <si>
    <t>铅灰/紫色/35件</t>
  </si>
  <si>
    <t>山影灰/40件</t>
  </si>
  <si>
    <t>米色/原木色/30件</t>
  </si>
  <si>
    <t>极地白/松绿/20件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</si>
  <si>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</si>
  <si>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</si>
  <si>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</si>
  <si>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</si>
  <si>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★的问题应添加照片说明（包括成品及半成品检查）</t>
    </r>
  </si>
  <si>
    <t>修笼压胶不平皱多</t>
  </si>
  <si>
    <t>帽檐双面胶有折印</t>
  </si>
  <si>
    <t>里布偏紧，面皱多</t>
  </si>
  <si>
    <t>修笼腋下皱多，不平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</si>
  <si>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</si>
  <si>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</si>
  <si>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</si>
  <si>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</si>
  <si>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</si>
  <si>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</si>
  <si>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</si>
  <si>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品控部</t>
  </si>
  <si>
    <t>检验担当</t>
  </si>
  <si>
    <t>查验时间</t>
  </si>
  <si>
    <t>工厂负责人</t>
  </si>
  <si>
    <t>吴爽</t>
  </si>
  <si>
    <t>【整改结果】</t>
  </si>
  <si>
    <t>复核时间</t>
  </si>
  <si>
    <t>QC规格测量表</t>
  </si>
  <si>
    <t>产品代码：</t>
  </si>
  <si>
    <t>部位名称</t>
  </si>
  <si>
    <t>指示规格 FINAL SPEC</t>
  </si>
  <si>
    <t>样品规格 SAMPLE SPEC</t>
  </si>
  <si>
    <t>XS</t>
  </si>
  <si>
    <t>XXXXL</t>
  </si>
  <si>
    <t>160/84B</t>
  </si>
  <si>
    <t>165/88B</t>
  </si>
  <si>
    <t>170/92B</t>
  </si>
  <si>
    <t>175/96B</t>
  </si>
  <si>
    <t>180/100B</t>
  </si>
  <si>
    <t>185/104B</t>
  </si>
  <si>
    <t>190/108B</t>
  </si>
  <si>
    <t>195/112B</t>
  </si>
  <si>
    <t>后中长</t>
  </si>
  <si>
    <t>+0.3/0</t>
  </si>
  <si>
    <t>0/0</t>
  </si>
  <si>
    <t>+0.2/0</t>
  </si>
  <si>
    <t>0.3+/0</t>
  </si>
  <si>
    <t>前中长</t>
  </si>
  <si>
    <t>+0.3/0.3</t>
  </si>
  <si>
    <t>+0.4/+0.2</t>
  </si>
  <si>
    <t>+0.4/0</t>
  </si>
  <si>
    <t>内主项拉链长</t>
  </si>
  <si>
    <t>0.5/0</t>
  </si>
  <si>
    <t>胸围</t>
  </si>
  <si>
    <t>0/-0.5</t>
  </si>
  <si>
    <t>腰围</t>
  </si>
  <si>
    <t>摆围</t>
  </si>
  <si>
    <t>-0.5/-0.4</t>
  </si>
  <si>
    <t>-0.6/-0.8</t>
  </si>
  <si>
    <t>-1/-0.7</t>
  </si>
  <si>
    <t>-1/-1</t>
  </si>
  <si>
    <t>-0.8/-0.8</t>
  </si>
  <si>
    <t>肩宽</t>
  </si>
  <si>
    <t>0/-0.1</t>
  </si>
  <si>
    <t>-0.2/-0.2</t>
  </si>
  <si>
    <t>0/-0.3</t>
  </si>
  <si>
    <t>肩点袖长</t>
  </si>
  <si>
    <t>+0.2/+0.2</t>
  </si>
  <si>
    <t>+0.3/+0.3</t>
  </si>
  <si>
    <t>袖肥/2（参考值
见注解）</t>
  </si>
  <si>
    <t>袖肘围/2</t>
  </si>
  <si>
    <t>袖口围/2（平量）</t>
  </si>
  <si>
    <t>前领高</t>
  </si>
  <si>
    <t>下领围</t>
  </si>
  <si>
    <t>+0.4/+0.3</t>
  </si>
  <si>
    <t>+0.5/+0.3</t>
  </si>
  <si>
    <t>帽高</t>
  </si>
  <si>
    <t>帽宽</t>
  </si>
  <si>
    <t>插手袋开口</t>
  </si>
  <si>
    <t>胸袋开口</t>
  </si>
  <si>
    <t>验货时间：</t>
  </si>
  <si>
    <t>跟单QC:</t>
  </si>
  <si>
    <t>工厂负责人：</t>
  </si>
  <si>
    <t>TOREAD-QC中期检验报告书</t>
  </si>
  <si>
    <t>首件检验报告</t>
  </si>
  <si>
    <t>裁剪完成数量</t>
  </si>
  <si>
    <t>首件检验未尽事项</t>
  </si>
  <si>
    <t>缝制完成数量</t>
  </si>
  <si>
    <t>首件检验未尽事项内容</t>
  </si>
  <si>
    <t>包装完成数量</t>
  </si>
  <si>
    <t>无异常</t>
  </si>
  <si>
    <t>【附属资料确认】</t>
  </si>
  <si>
    <t>【检验明细】：检验明细（要求齐色、齐号至少10件检查）</t>
  </si>
  <si>
    <t>黑色：2#5#7#</t>
  </si>
  <si>
    <t>山影灰:1#5#9#10#</t>
  </si>
  <si>
    <t>旷野橘：3#7#9#</t>
  </si>
  <si>
    <t>米色/原木色：2#7#8#</t>
  </si>
  <si>
    <t>铅灰/紫色：4#1#7#</t>
  </si>
  <si>
    <t>极地白/松绿：1#3#6#9#</t>
  </si>
  <si>
    <t>【耐水洗测试】：耐洗水测试明细（要求齐色、齐号）</t>
  </si>
  <si>
    <t>说明：无异常</t>
  </si>
  <si>
    <r>
      <rPr>
        <b/>
        <sz val="12"/>
        <rFont val="宋体"/>
        <charset val="134"/>
      </rPr>
      <t>【问题点与指导项目】</t>
    </r>
    <r>
      <rPr>
        <b/>
        <sz val="10"/>
        <rFont val="宋体"/>
        <charset val="134"/>
      </rPr>
      <t xml:space="preserve"> ★的问题应添加照片说明</t>
    </r>
  </si>
  <si>
    <t>1，清理干净脏污，线毛，</t>
  </si>
  <si>
    <t>【整改的严重缺陷及整改复核时间】</t>
  </si>
  <si>
    <t>品控</t>
  </si>
  <si>
    <t>周苑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</si>
  <si>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</si>
  <si>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</si>
  <si>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</si>
  <si>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</si>
  <si>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</si>
  <si>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</si>
  <si>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</si>
  <si>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</si>
  <si>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俄罗斯S</t>
  </si>
  <si>
    <t>天津仓</t>
  </si>
  <si>
    <t>俄罗斯K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</si>
  <si>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</si>
  <si>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</si>
  <si>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</si>
  <si>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</si>
  <si>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</si>
  <si>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</si>
  <si>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</si>
  <si>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</si>
  <si>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</si>
  <si>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</si>
  <si>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采购凭证编号：CGDD24062700019</t>
  </si>
  <si>
    <t>中期检验重大改善项目</t>
  </si>
  <si>
    <t>改善结果</t>
  </si>
  <si>
    <t>已改善</t>
  </si>
  <si>
    <t>全色耐洗水测试</t>
  </si>
  <si>
    <t>洗后结果</t>
  </si>
  <si>
    <t>洗水前后缩量正常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</si>
  <si>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</si>
  <si>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</si>
  <si>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</si>
  <si>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</si>
  <si>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</si>
  <si>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</si>
  <si>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①成品完成比例（%）：100%</t>
  </si>
  <si>
    <t>②检验明细：</t>
  </si>
  <si>
    <t>黑色：3#6#8#16#</t>
  </si>
  <si>
    <t>旷野橘：4#6#7#13#</t>
  </si>
  <si>
    <t>铅灰/紫色：5#9#11#14#</t>
  </si>
  <si>
    <t>情况说明：</t>
  </si>
  <si>
    <t xml:space="preserve">【问题点描述】  </t>
  </si>
  <si>
    <t>1，有少量线毛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</si>
  <si>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</si>
  <si>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</si>
  <si>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</si>
  <si>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</si>
  <si>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</si>
  <si>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</si>
  <si>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</si>
  <si>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抽验未超标，同意出货。</t>
  </si>
  <si>
    <t>检验人</t>
  </si>
  <si>
    <t>采购凭证编号：CGDD24102400001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</si>
  <si>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</si>
  <si>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</si>
  <si>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</si>
  <si>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</si>
  <si>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</si>
  <si>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</si>
  <si>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</si>
  <si>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</si>
  <si>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</si>
  <si>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</si>
  <si>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色差</t>
  </si>
  <si>
    <t>色点</t>
  </si>
  <si>
    <t>色杠</t>
  </si>
  <si>
    <t>折痕</t>
  </si>
  <si>
    <t>合计数量</t>
  </si>
  <si>
    <t>备注</t>
  </si>
  <si>
    <t>数量</t>
  </si>
  <si>
    <t>3/5</t>
  </si>
  <si>
    <t>FW10301</t>
  </si>
  <si>
    <t>恒利</t>
  </si>
  <si>
    <t>5/9</t>
  </si>
  <si>
    <t>1/4</t>
  </si>
  <si>
    <t>铅灰</t>
  </si>
  <si>
    <t>8/12</t>
  </si>
  <si>
    <t>极地白</t>
  </si>
  <si>
    <t>3/4</t>
  </si>
  <si>
    <t>2/7</t>
  </si>
  <si>
    <t>米色</t>
  </si>
  <si>
    <t>制表时间：2024/8/12</t>
  </si>
  <si>
    <t>测试人签名：吴爽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</si>
  <si>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</si>
  <si>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</si>
  <si>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</si>
  <si>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</si>
  <si>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</si>
  <si>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</si>
  <si>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</si>
  <si>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</si>
  <si>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</si>
  <si>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1/2</t>
  </si>
  <si>
    <t>3/6</t>
  </si>
  <si>
    <t>8/11</t>
  </si>
  <si>
    <t>5/6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</si>
  <si>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</si>
  <si>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</si>
  <si>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</si>
  <si>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</si>
  <si>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</si>
  <si>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</si>
  <si>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</si>
  <si>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</si>
  <si>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</si>
  <si>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</si>
  <si>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FW09363</t>
  </si>
  <si>
    <t>0.5*0.5军工格梭织</t>
  </si>
  <si>
    <t>赢合</t>
  </si>
  <si>
    <t>G09FW0440</t>
  </si>
  <si>
    <t>210T</t>
  </si>
  <si>
    <t>台华</t>
  </si>
  <si>
    <t>G14FW1100</t>
  </si>
  <si>
    <t>超细天鹅绒</t>
  </si>
  <si>
    <t>新颜</t>
  </si>
  <si>
    <t>2/4</t>
  </si>
  <si>
    <t>6/7</t>
  </si>
  <si>
    <t>4/10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</si>
  <si>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</si>
  <si>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</si>
  <si>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</si>
  <si>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</si>
  <si>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</si>
  <si>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</si>
  <si>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</si>
  <si>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7m/0.45mpa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</si>
  <si>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</si>
  <si>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t>ok</t>
  </si>
  <si>
    <t>2/8</t>
  </si>
  <si>
    <r>
      <rPr>
        <sz val="11"/>
        <color theme="1"/>
        <rFont val="宋体"/>
        <charset val="134"/>
        <scheme val="minor"/>
      </rPr>
      <t>o</t>
    </r>
    <r>
      <rPr>
        <sz val="11"/>
        <color theme="1"/>
        <rFont val="宋体"/>
        <charset val="134"/>
        <scheme val="minor"/>
      </rPr>
      <t>k</t>
    </r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</si>
  <si>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</si>
  <si>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</si>
  <si>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</si>
  <si>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</si>
  <si>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</si>
  <si>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</si>
  <si>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洗测3次</t>
  </si>
  <si>
    <t>所有缝份</t>
  </si>
  <si>
    <t>胶条</t>
  </si>
  <si>
    <t>绣花</t>
  </si>
  <si>
    <t>装饰胶</t>
  </si>
  <si>
    <t>洗测2次</t>
  </si>
  <si>
    <t>洗测4次</t>
  </si>
  <si>
    <t>2/6</t>
  </si>
  <si>
    <t>5/7</t>
  </si>
  <si>
    <r>
      <rPr>
        <b/>
        <sz val="10"/>
        <color theme="1"/>
        <rFont val="微软雅黑"/>
        <charset val="134"/>
      </rPr>
      <t xml:space="preserve">测试要求：
</t>
    </r>
    <r>
      <rPr>
        <sz val="10"/>
        <color theme="1"/>
        <rFont val="微软雅黑"/>
        <charset val="134"/>
      </rPr>
      <t>1、胶条、装饰胶膜、印花类、生粘、激光开孔类</t>
    </r>
    <r>
      <rPr>
        <sz val="10"/>
        <color theme="1"/>
        <rFont val="微软雅黑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</si>
  <si>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</si>
  <si>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</si>
  <si>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</si>
  <si>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锦湾</t>
  </si>
  <si>
    <t>定卡织带</t>
  </si>
  <si>
    <t>云母灰</t>
  </si>
  <si>
    <t>冰紫色</t>
  </si>
  <si>
    <t>橡筋绳</t>
  </si>
  <si>
    <t>原木色</t>
  </si>
  <si>
    <t>雾灰</t>
  </si>
  <si>
    <t>松绿</t>
  </si>
  <si>
    <r>
      <rPr>
        <b/>
        <sz val="10"/>
        <color theme="1"/>
        <rFont val="微软雅黑"/>
        <charset val="134"/>
      </rPr>
      <t>测试要求：</t>
    </r>
    <r>
      <rPr>
        <sz val="10"/>
        <color theme="1"/>
        <rFont val="微软雅黑"/>
        <charset val="134"/>
      </rPr>
      <t xml:space="preserve">
1、织带及弹力织带、像根松紧、包边条等到厂后第一时间，做测试。
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</si>
</sst>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7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_ [$€-2]* #,##0.00_ ;_ [$€-2]* \-#,##0.00_ ;_ [$€-2]* &quot;-&quot;??_ "/>
    <numFmt numFmtId="177" formatCode="0.0%"/>
    <numFmt numFmtId="178" formatCode="yyyy/m/d;@"/>
  </numFmts>
  <fonts count="60"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微软雅黑"/>
      <charset val="134"/>
    </font>
    <font>
      <sz val="10"/>
      <color theme="1"/>
      <name val="微软雅黑"/>
      <charset val="134"/>
    </font>
    <font>
      <b/>
      <sz val="20"/>
      <color theme="1"/>
      <name val="微软雅黑"/>
      <charset val="134"/>
    </font>
    <font>
      <b/>
      <sz val="10"/>
      <color theme="1"/>
      <name val="微软雅黑"/>
      <charset val="134"/>
    </font>
    <font>
      <b/>
      <sz val="12"/>
      <color theme="1"/>
      <name val="微软雅黑"/>
      <charset val="134"/>
    </font>
    <font>
      <sz val="10"/>
      <name val="微软雅黑"/>
      <charset val="134"/>
    </font>
    <font>
      <b/>
      <sz val="14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8"/>
      <name val="微软雅黑"/>
      <charset val="134"/>
    </font>
    <font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0"/>
      <name val="宋体"/>
      <charset val="134"/>
    </font>
    <font>
      <sz val="11"/>
      <name val="宋体"/>
      <charset val="134"/>
    </font>
    <font>
      <sz val="10"/>
      <name val="宋体"/>
      <charset val="134"/>
    </font>
    <font>
      <b/>
      <sz val="11"/>
      <name val="宋体"/>
      <charset val="134"/>
    </font>
    <font>
      <b/>
      <sz val="12"/>
      <name val="宋体"/>
      <charset val="134"/>
    </font>
    <font>
      <b/>
      <sz val="12"/>
      <color theme="1"/>
      <name val="宋体"/>
      <charset val="134"/>
    </font>
    <font>
      <b/>
      <sz val="11"/>
      <color theme="1"/>
      <name val="宋体"/>
      <charset val="134"/>
      <scheme val="minor"/>
    </font>
    <font>
      <b/>
      <sz val="12"/>
      <name val="宋体"/>
      <charset val="134"/>
      <scheme val="major"/>
    </font>
    <font>
      <sz val="12"/>
      <name val="华文细黑"/>
      <charset val="134"/>
    </font>
    <font>
      <b/>
      <sz val="12"/>
      <color theme="1"/>
      <name val="宋体"/>
      <charset val="134"/>
      <scheme val="minor"/>
    </font>
    <font>
      <b/>
      <sz val="12"/>
      <color theme="1"/>
      <name val="宋体"/>
      <charset val="134"/>
      <scheme val="major"/>
    </font>
    <font>
      <b/>
      <sz val="18"/>
      <name val="宋体"/>
      <charset val="134"/>
    </font>
    <font>
      <b/>
      <sz val="9"/>
      <name val="宋体"/>
      <charset val="134"/>
    </font>
    <font>
      <u/>
      <sz val="11"/>
      <color rgb="FFFF0000"/>
      <name val="宋体"/>
      <charset val="0"/>
      <scheme val="minor"/>
    </font>
    <font>
      <sz val="11"/>
      <color rgb="FFFF0000"/>
      <name val="宋体"/>
      <charset val="134"/>
    </font>
    <font>
      <b/>
      <sz val="16"/>
      <name val="宋体"/>
      <charset val="134"/>
    </font>
    <font>
      <b/>
      <sz val="8"/>
      <name val="宋体"/>
      <charset val="134"/>
    </font>
    <font>
      <sz val="11"/>
      <color theme="1"/>
      <name val="宋体"/>
      <charset val="134"/>
    </font>
    <font>
      <sz val="9"/>
      <name val="宋体"/>
      <charset val="134"/>
    </font>
    <font>
      <sz val="18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8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</font>
    <font>
      <sz val="12"/>
      <name val="新細明體"/>
      <charset val="134"/>
    </font>
    <font>
      <sz val="11"/>
      <color rgb="FF000000"/>
      <name val="等线"/>
      <charset val="134"/>
    </font>
  </fonts>
  <fills count="35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7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/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medium">
        <color auto="1"/>
      </left>
      <right/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5">
    <xf numFmtId="0" fontId="0" fillId="0" borderId="0"/>
    <xf numFmtId="43" fontId="1" fillId="0" borderId="0" applyFont="0" applyFill="0" applyBorder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42" fontId="1" fillId="0" borderId="0" applyFont="0" applyFill="0" applyBorder="0" applyAlignment="0" applyProtection="0">
      <alignment vertical="center"/>
    </xf>
    <xf numFmtId="0" fontId="38" fillId="0" borderId="0" applyNumberFormat="0" applyFill="0" applyBorder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1" fillId="7" borderId="67" applyNumberFormat="0" applyFont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43" fillId="0" borderId="68" applyNumberFormat="0" applyFill="0" applyAlignment="0" applyProtection="0">
      <alignment vertical="center"/>
    </xf>
    <xf numFmtId="0" fontId="44" fillId="0" borderId="68" applyNumberFormat="0" applyFill="0" applyAlignment="0" applyProtection="0">
      <alignment vertical="center"/>
    </xf>
    <xf numFmtId="0" fontId="45" fillId="0" borderId="69" applyNumberFormat="0" applyFill="0" applyAlignment="0" applyProtection="0">
      <alignment vertical="center"/>
    </xf>
    <xf numFmtId="0" fontId="45" fillId="0" borderId="0" applyNumberFormat="0" applyFill="0" applyBorder="0" applyAlignment="0" applyProtection="0">
      <alignment vertical="center"/>
    </xf>
    <xf numFmtId="0" fontId="46" fillId="8" borderId="70" applyNumberFormat="0" applyAlignment="0" applyProtection="0">
      <alignment vertical="center"/>
    </xf>
    <xf numFmtId="0" fontId="47" fillId="9" borderId="71" applyNumberFormat="0" applyAlignment="0" applyProtection="0">
      <alignment vertical="center"/>
    </xf>
    <xf numFmtId="0" fontId="48" fillId="9" borderId="70" applyNumberFormat="0" applyAlignment="0" applyProtection="0">
      <alignment vertical="center"/>
    </xf>
    <xf numFmtId="0" fontId="49" fillId="10" borderId="72" applyNumberFormat="0" applyAlignment="0" applyProtection="0">
      <alignment vertical="center"/>
    </xf>
    <xf numFmtId="0" fontId="50" fillId="0" borderId="73" applyNumberFormat="0" applyFill="0" applyAlignment="0" applyProtection="0">
      <alignment vertical="center"/>
    </xf>
    <xf numFmtId="0" fontId="51" fillId="0" borderId="74" applyNumberFormat="0" applyFill="0" applyAlignment="0" applyProtection="0">
      <alignment vertical="center"/>
    </xf>
    <xf numFmtId="0" fontId="52" fillId="11" borderId="0" applyNumberFormat="0" applyBorder="0" applyAlignment="0" applyProtection="0">
      <alignment vertical="center"/>
    </xf>
    <xf numFmtId="0" fontId="53" fillId="12" borderId="0" applyNumberFormat="0" applyBorder="0" applyAlignment="0" applyProtection="0">
      <alignment vertical="center"/>
    </xf>
    <xf numFmtId="0" fontId="54" fillId="13" borderId="0" applyNumberFormat="0" applyBorder="0" applyAlignment="0" applyProtection="0">
      <alignment vertical="center"/>
    </xf>
    <xf numFmtId="0" fontId="55" fillId="14" borderId="0" applyNumberFormat="0" applyBorder="0" applyAlignment="0" applyProtection="0">
      <alignment vertical="center"/>
    </xf>
    <xf numFmtId="0" fontId="56" fillId="15" borderId="0" applyNumberFormat="0" applyBorder="0" applyAlignment="0" applyProtection="0">
      <alignment vertical="center"/>
    </xf>
    <xf numFmtId="0" fontId="56" fillId="5" borderId="0" applyNumberFormat="0" applyBorder="0" applyAlignment="0" applyProtection="0">
      <alignment vertical="center"/>
    </xf>
    <xf numFmtId="0" fontId="55" fillId="16" borderId="0" applyNumberFormat="0" applyBorder="0" applyAlignment="0" applyProtection="0">
      <alignment vertical="center"/>
    </xf>
    <xf numFmtId="0" fontId="55" fillId="17" borderId="0" applyNumberFormat="0" applyBorder="0" applyAlignment="0" applyProtection="0">
      <alignment vertical="center"/>
    </xf>
    <xf numFmtId="0" fontId="56" fillId="18" borderId="0" applyNumberFormat="0" applyBorder="0" applyAlignment="0" applyProtection="0">
      <alignment vertical="center"/>
    </xf>
    <xf numFmtId="0" fontId="56" fillId="19" borderId="0" applyNumberFormat="0" applyBorder="0" applyAlignment="0" applyProtection="0">
      <alignment vertical="center"/>
    </xf>
    <xf numFmtId="0" fontId="55" fillId="20" borderId="0" applyNumberFormat="0" applyBorder="0" applyAlignment="0" applyProtection="0">
      <alignment vertical="center"/>
    </xf>
    <xf numFmtId="0" fontId="55" fillId="3" borderId="0" applyNumberFormat="0" applyBorder="0" applyAlignment="0" applyProtection="0">
      <alignment vertical="center"/>
    </xf>
    <xf numFmtId="0" fontId="56" fillId="21" borderId="0" applyNumberFormat="0" applyBorder="0" applyAlignment="0" applyProtection="0">
      <alignment vertical="center"/>
    </xf>
    <xf numFmtId="0" fontId="56" fillId="22" borderId="0" applyNumberFormat="0" applyBorder="0" applyAlignment="0" applyProtection="0">
      <alignment vertical="center"/>
    </xf>
    <xf numFmtId="0" fontId="55" fillId="23" borderId="0" applyNumberFormat="0" applyBorder="0" applyAlignment="0" applyProtection="0">
      <alignment vertical="center"/>
    </xf>
    <xf numFmtId="0" fontId="55" fillId="24" borderId="0" applyNumberFormat="0" applyBorder="0" applyAlignment="0" applyProtection="0">
      <alignment vertical="center"/>
    </xf>
    <xf numFmtId="0" fontId="56" fillId="25" borderId="0" applyNumberFormat="0" applyBorder="0" applyAlignment="0" applyProtection="0">
      <alignment vertical="center"/>
    </xf>
    <xf numFmtId="0" fontId="56" fillId="26" borderId="0" applyNumberFormat="0" applyBorder="0" applyAlignment="0" applyProtection="0">
      <alignment vertical="center"/>
    </xf>
    <xf numFmtId="0" fontId="55" fillId="27" borderId="0" applyNumberFormat="0" applyBorder="0" applyAlignment="0" applyProtection="0">
      <alignment vertical="center"/>
    </xf>
    <xf numFmtId="0" fontId="55" fillId="28" borderId="0" applyNumberFormat="0" applyBorder="0" applyAlignment="0" applyProtection="0">
      <alignment vertical="center"/>
    </xf>
    <xf numFmtId="0" fontId="56" fillId="29" borderId="0" applyNumberFormat="0" applyBorder="0" applyAlignment="0" applyProtection="0">
      <alignment vertical="center"/>
    </xf>
    <xf numFmtId="0" fontId="56" fillId="30" borderId="0" applyNumberFormat="0" applyBorder="0" applyAlignment="0" applyProtection="0">
      <alignment vertical="center"/>
    </xf>
    <xf numFmtId="0" fontId="55" fillId="4" borderId="0" applyNumberFormat="0" applyBorder="0" applyAlignment="0" applyProtection="0">
      <alignment vertical="center"/>
    </xf>
    <xf numFmtId="0" fontId="55" fillId="31" borderId="0" applyNumberFormat="0" applyBorder="0" applyAlignment="0" applyProtection="0">
      <alignment vertical="center"/>
    </xf>
    <xf numFmtId="0" fontId="56" fillId="32" borderId="0" applyNumberFormat="0" applyBorder="0" applyAlignment="0" applyProtection="0">
      <alignment vertical="center"/>
    </xf>
    <xf numFmtId="0" fontId="56" fillId="33" borderId="0" applyNumberFormat="0" applyBorder="0" applyAlignment="0" applyProtection="0">
      <alignment vertical="center"/>
    </xf>
    <xf numFmtId="0" fontId="55" fillId="34" borderId="0" applyNumberFormat="0" applyBorder="0" applyAlignment="0" applyProtection="0">
      <alignment vertical="center"/>
    </xf>
    <xf numFmtId="0" fontId="1" fillId="0" borderId="0">
      <alignment vertical="center"/>
    </xf>
    <xf numFmtId="0" fontId="13" fillId="0" borderId="0">
      <alignment vertical="center"/>
    </xf>
    <xf numFmtId="0" fontId="13" fillId="0" borderId="0">
      <alignment vertical="center"/>
    </xf>
    <xf numFmtId="0" fontId="13" fillId="0" borderId="0"/>
    <xf numFmtId="0" fontId="57" fillId="0" borderId="0">
      <alignment vertical="center"/>
    </xf>
    <xf numFmtId="0" fontId="13" fillId="0" borderId="0">
      <alignment vertical="center"/>
    </xf>
    <xf numFmtId="0" fontId="13" fillId="0" borderId="0"/>
    <xf numFmtId="0" fontId="1" fillId="0" borderId="0">
      <alignment vertical="center"/>
    </xf>
    <xf numFmtId="0" fontId="13" fillId="0" borderId="0"/>
    <xf numFmtId="0" fontId="13" fillId="0" borderId="0"/>
    <xf numFmtId="176" fontId="58" fillId="0" borderId="0" applyProtection="0">
      <alignment vertical="center"/>
    </xf>
    <xf numFmtId="0" fontId="13" fillId="0" borderId="0">
      <alignment vertical="center"/>
    </xf>
    <xf numFmtId="0" fontId="0" fillId="0" borderId="0">
      <alignment vertical="center"/>
    </xf>
    <xf numFmtId="0" fontId="57" fillId="0" borderId="0">
      <alignment vertical="center"/>
    </xf>
    <xf numFmtId="0" fontId="16" fillId="0" borderId="0">
      <alignment vertical="center"/>
    </xf>
    <xf numFmtId="0" fontId="59" fillId="0" borderId="0">
      <alignment vertical="center"/>
    </xf>
  </cellStyleXfs>
  <cellXfs count="385">
    <xf numFmtId="0" fontId="0" fillId="0" borderId="0" xfId="0"/>
    <xf numFmtId="0" fontId="1" fillId="0" borderId="0" xfId="0" applyFont="1" applyFill="1" applyAlignment="1"/>
    <xf numFmtId="0" fontId="2" fillId="0" borderId="0" xfId="0" applyFont="1" applyFill="1" applyAlignment="1"/>
    <xf numFmtId="0" fontId="3" fillId="0" borderId="0" xfId="0" applyFont="1" applyFill="1" applyAlignment="1"/>
    <xf numFmtId="0" fontId="1" fillId="0" borderId="0" xfId="0" applyFont="1" applyFill="1" applyAlignment="1">
      <alignment vertical="center"/>
    </xf>
    <xf numFmtId="0" fontId="4" fillId="0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/>
    </xf>
    <xf numFmtId="176" fontId="3" fillId="0" borderId="2" xfId="0" applyNumberFormat="1" applyFont="1" applyFill="1" applyBorder="1" applyAlignment="1">
      <alignment horizontal="center" vertical="center" wrapText="1"/>
    </xf>
    <xf numFmtId="176" fontId="7" fillId="0" borderId="2" xfId="59" applyNumberFormat="1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/>
    </xf>
    <xf numFmtId="10" fontId="3" fillId="0" borderId="2" xfId="0" applyNumberFormat="1" applyFont="1" applyFill="1" applyBorder="1" applyAlignment="1">
      <alignment horizontal="center"/>
    </xf>
    <xf numFmtId="177" fontId="3" fillId="0" borderId="2" xfId="0" applyNumberFormat="1" applyFont="1" applyFill="1" applyBorder="1" applyAlignment="1">
      <alignment horizontal="center"/>
    </xf>
    <xf numFmtId="0" fontId="1" fillId="0" borderId="2" xfId="0" applyFont="1" applyFill="1" applyBorder="1" applyAlignment="1"/>
    <xf numFmtId="0" fontId="8" fillId="0" borderId="5" xfId="0" applyFont="1" applyFill="1" applyBorder="1" applyAlignment="1">
      <alignment horizontal="left" vertical="center"/>
    </xf>
    <xf numFmtId="0" fontId="8" fillId="0" borderId="6" xfId="0" applyFont="1" applyFill="1" applyBorder="1" applyAlignment="1">
      <alignment horizontal="left" vertical="center"/>
    </xf>
    <xf numFmtId="0" fontId="8" fillId="0" borderId="7" xfId="0" applyFont="1" applyFill="1" applyBorder="1" applyAlignment="1">
      <alignment horizontal="left" vertical="center"/>
    </xf>
    <xf numFmtId="0" fontId="9" fillId="0" borderId="5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left" vertical="top" wrapText="1"/>
    </xf>
    <xf numFmtId="0" fontId="3" fillId="0" borderId="2" xfId="0" applyFont="1" applyFill="1" applyBorder="1" applyAlignment="1">
      <alignment horizontal="left" vertical="top"/>
    </xf>
    <xf numFmtId="0" fontId="5" fillId="2" borderId="3" xfId="0" applyFont="1" applyFill="1" applyBorder="1" applyAlignment="1">
      <alignment horizontal="center" vertical="center" wrapText="1"/>
    </xf>
    <xf numFmtId="0" fontId="5" fillId="2" borderId="4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/>
    <xf numFmtId="0" fontId="8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/>
    <xf numFmtId="49" fontId="3" fillId="0" borderId="2" xfId="0" applyNumberFormat="1" applyFont="1" applyFill="1" applyBorder="1" applyAlignment="1">
      <alignment horizontal="center" vertical="center"/>
    </xf>
    <xf numFmtId="176" fontId="7" fillId="0" borderId="2" xfId="59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wrapText="1"/>
    </xf>
    <xf numFmtId="0" fontId="9" fillId="0" borderId="7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 vertical="center"/>
    </xf>
    <xf numFmtId="58" fontId="2" fillId="0" borderId="2" xfId="0" applyNumberFormat="1" applyFont="1" applyFill="1" applyBorder="1" applyAlignment="1">
      <alignment horizontal="center" vertical="center"/>
    </xf>
    <xf numFmtId="20" fontId="2" fillId="0" borderId="2" xfId="0" applyNumberFormat="1" applyFont="1" applyFill="1" applyBorder="1" applyAlignment="1">
      <alignment horizontal="center"/>
    </xf>
    <xf numFmtId="49" fontId="2" fillId="0" borderId="2" xfId="0" applyNumberFormat="1" applyFont="1" applyFill="1" applyBorder="1" applyAlignment="1">
      <alignment horizontal="center" wrapText="1"/>
    </xf>
    <xf numFmtId="0" fontId="9" fillId="0" borderId="6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 vertical="center"/>
    </xf>
    <xf numFmtId="0" fontId="5" fillId="2" borderId="6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176" fontId="10" fillId="0" borderId="2" xfId="59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" fillId="0" borderId="5" xfId="0" applyFont="1" applyFill="1" applyBorder="1" applyAlignment="1"/>
    <xf numFmtId="0" fontId="1" fillId="0" borderId="6" xfId="0" applyFont="1" applyFill="1" applyBorder="1" applyAlignment="1"/>
    <xf numFmtId="0" fontId="5" fillId="2" borderId="7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5" fillId="0" borderId="8" xfId="0" applyFont="1" applyFill="1" applyBorder="1" applyAlignment="1">
      <alignment horizontal="center" vertical="center"/>
    </xf>
    <xf numFmtId="0" fontId="1" fillId="0" borderId="7" xfId="0" applyFont="1" applyFill="1" applyBorder="1" applyAlignment="1"/>
    <xf numFmtId="0" fontId="3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3" fillId="0" borderId="2" xfId="0" applyFont="1" applyFill="1" applyBorder="1" applyAlignment="1">
      <alignment horizontal="left" vertical="top" wrapText="1"/>
    </xf>
    <xf numFmtId="0" fontId="5" fillId="2" borderId="3" xfId="0" applyFont="1" applyFill="1" applyBorder="1" applyAlignment="1">
      <alignment vertical="center" wrapText="1"/>
    </xf>
    <xf numFmtId="0" fontId="5" fillId="2" borderId="4" xfId="0" applyFont="1" applyFill="1" applyBorder="1" applyAlignment="1">
      <alignment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13" fillId="0" borderId="0" xfId="54" applyFill="1" applyAlignment="1">
      <alignment horizontal="left" vertical="center"/>
    </xf>
    <xf numFmtId="0" fontId="13" fillId="0" borderId="0" xfId="54" applyFill="1" applyBorder="1" applyAlignment="1">
      <alignment horizontal="left" vertical="center"/>
    </xf>
    <xf numFmtId="0" fontId="13" fillId="0" borderId="0" xfId="54" applyFont="1" applyFill="1" applyAlignment="1">
      <alignment horizontal="left" vertical="center"/>
    </xf>
    <xf numFmtId="0" fontId="14" fillId="0" borderId="9" xfId="54" applyFont="1" applyFill="1" applyBorder="1" applyAlignment="1">
      <alignment horizontal="center" vertical="top"/>
    </xf>
    <xf numFmtId="0" fontId="15" fillId="0" borderId="10" xfId="54" applyFont="1" applyFill="1" applyBorder="1" applyAlignment="1">
      <alignment horizontal="left" vertical="center"/>
    </xf>
    <xf numFmtId="0" fontId="16" fillId="0" borderId="11" xfId="54" applyFont="1" applyFill="1" applyBorder="1" applyAlignment="1">
      <alignment horizontal="center" vertical="center"/>
    </xf>
    <xf numFmtId="0" fontId="15" fillId="0" borderId="11" xfId="54" applyFont="1" applyFill="1" applyBorder="1" applyAlignment="1">
      <alignment horizontal="center" vertical="center"/>
    </xf>
    <xf numFmtId="0" fontId="17" fillId="0" borderId="11" xfId="54" applyFont="1" applyFill="1" applyBorder="1" applyAlignment="1">
      <alignment vertical="center"/>
    </xf>
    <xf numFmtId="0" fontId="15" fillId="0" borderId="11" xfId="54" applyFont="1" applyFill="1" applyBorder="1" applyAlignment="1">
      <alignment vertical="center"/>
    </xf>
    <xf numFmtId="0" fontId="17" fillId="0" borderId="11" xfId="54" applyFont="1" applyFill="1" applyBorder="1" applyAlignment="1">
      <alignment horizontal="center" vertical="center"/>
    </xf>
    <xf numFmtId="0" fontId="15" fillId="0" borderId="12" xfId="54" applyFont="1" applyFill="1" applyBorder="1" applyAlignment="1">
      <alignment vertical="center"/>
    </xf>
    <xf numFmtId="0" fontId="16" fillId="0" borderId="13" xfId="54" applyFont="1" applyFill="1" applyBorder="1" applyAlignment="1">
      <alignment horizontal="center" vertical="center"/>
    </xf>
    <xf numFmtId="0" fontId="15" fillId="0" borderId="13" xfId="54" applyFont="1" applyFill="1" applyBorder="1" applyAlignment="1">
      <alignment vertical="center"/>
    </xf>
    <xf numFmtId="178" fontId="17" fillId="0" borderId="13" xfId="54" applyNumberFormat="1" applyFont="1" applyFill="1" applyBorder="1" applyAlignment="1">
      <alignment horizontal="center" vertical="center"/>
    </xf>
    <xf numFmtId="0" fontId="15" fillId="0" borderId="13" xfId="54" applyFont="1" applyFill="1" applyBorder="1" applyAlignment="1">
      <alignment horizontal="center" vertical="center"/>
    </xf>
    <xf numFmtId="0" fontId="15" fillId="0" borderId="12" xfId="54" applyFont="1" applyFill="1" applyBorder="1" applyAlignment="1">
      <alignment horizontal="left" vertical="center"/>
    </xf>
    <xf numFmtId="0" fontId="16" fillId="0" borderId="13" xfId="54" applyFont="1" applyFill="1" applyBorder="1" applyAlignment="1">
      <alignment horizontal="right" vertical="center"/>
    </xf>
    <xf numFmtId="0" fontId="15" fillId="0" borderId="13" xfId="54" applyFont="1" applyFill="1" applyBorder="1" applyAlignment="1">
      <alignment horizontal="left" vertical="center"/>
    </xf>
    <xf numFmtId="0" fontId="17" fillId="0" borderId="13" xfId="54" applyFont="1" applyFill="1" applyBorder="1" applyAlignment="1">
      <alignment horizontal="center" vertical="center"/>
    </xf>
    <xf numFmtId="0" fontId="15" fillId="0" borderId="14" xfId="54" applyFont="1" applyFill="1" applyBorder="1" applyAlignment="1">
      <alignment vertical="center"/>
    </xf>
    <xf numFmtId="0" fontId="16" fillId="0" borderId="15" xfId="54" applyFont="1" applyFill="1" applyBorder="1" applyAlignment="1">
      <alignment horizontal="center" vertical="center"/>
    </xf>
    <xf numFmtId="0" fontId="15" fillId="0" borderId="15" xfId="54" applyFont="1" applyFill="1" applyBorder="1" applyAlignment="1">
      <alignment vertical="center"/>
    </xf>
    <xf numFmtId="0" fontId="17" fillId="0" borderId="15" xfId="54" applyFont="1" applyFill="1" applyBorder="1" applyAlignment="1">
      <alignment vertical="center"/>
    </xf>
    <xf numFmtId="0" fontId="17" fillId="0" borderId="15" xfId="54" applyFont="1" applyFill="1" applyBorder="1" applyAlignment="1">
      <alignment horizontal="center" vertical="center"/>
    </xf>
    <xf numFmtId="0" fontId="15" fillId="0" borderId="15" xfId="54" applyFont="1" applyFill="1" applyBorder="1" applyAlignment="1">
      <alignment horizontal="left" vertical="center"/>
    </xf>
    <xf numFmtId="0" fontId="15" fillId="0" borderId="0" xfId="54" applyFont="1" applyFill="1" applyBorder="1" applyAlignment="1">
      <alignment vertical="center"/>
    </xf>
    <xf numFmtId="0" fontId="17" fillId="0" borderId="0" xfId="54" applyFont="1" applyFill="1" applyBorder="1" applyAlignment="1">
      <alignment vertical="center"/>
    </xf>
    <xf numFmtId="0" fontId="17" fillId="0" borderId="0" xfId="54" applyFont="1" applyFill="1" applyAlignment="1">
      <alignment horizontal="left" vertical="center"/>
    </xf>
    <xf numFmtId="0" fontId="15" fillId="0" borderId="10" xfId="54" applyFont="1" applyFill="1" applyBorder="1" applyAlignment="1">
      <alignment vertical="center"/>
    </xf>
    <xf numFmtId="0" fontId="15" fillId="0" borderId="16" xfId="54" applyFont="1" applyFill="1" applyBorder="1" applyAlignment="1">
      <alignment horizontal="left" vertical="center"/>
    </xf>
    <xf numFmtId="0" fontId="15" fillId="0" borderId="17" xfId="54" applyFont="1" applyFill="1" applyBorder="1" applyAlignment="1">
      <alignment horizontal="left" vertical="center"/>
    </xf>
    <xf numFmtId="0" fontId="17" fillId="0" borderId="13" xfId="54" applyFont="1" applyFill="1" applyBorder="1" applyAlignment="1">
      <alignment horizontal="left" vertical="center"/>
    </xf>
    <xf numFmtId="0" fontId="17" fillId="0" borderId="13" xfId="54" applyFont="1" applyFill="1" applyBorder="1" applyAlignment="1">
      <alignment vertical="center"/>
    </xf>
    <xf numFmtId="0" fontId="17" fillId="0" borderId="18" xfId="54" applyFont="1" applyFill="1" applyBorder="1" applyAlignment="1">
      <alignment horizontal="center" vertical="center"/>
    </xf>
    <xf numFmtId="0" fontId="17" fillId="0" borderId="19" xfId="54" applyFont="1" applyFill="1" applyBorder="1" applyAlignment="1">
      <alignment horizontal="center" vertical="center"/>
    </xf>
    <xf numFmtId="0" fontId="18" fillId="0" borderId="20" xfId="54" applyFont="1" applyFill="1" applyBorder="1" applyAlignment="1">
      <alignment horizontal="left" vertical="center"/>
    </xf>
    <xf numFmtId="0" fontId="18" fillId="0" borderId="19" xfId="54" applyFont="1" applyFill="1" applyBorder="1" applyAlignment="1">
      <alignment horizontal="left" vertical="center"/>
    </xf>
    <xf numFmtId="0" fontId="17" fillId="0" borderId="15" xfId="54" applyFont="1" applyFill="1" applyBorder="1" applyAlignment="1">
      <alignment horizontal="left" vertical="center"/>
    </xf>
    <xf numFmtId="0" fontId="17" fillId="0" borderId="0" xfId="54" applyFont="1" applyFill="1" applyBorder="1" applyAlignment="1">
      <alignment horizontal="left" vertical="center"/>
    </xf>
    <xf numFmtId="0" fontId="15" fillId="0" borderId="11" xfId="54" applyFont="1" applyFill="1" applyBorder="1" applyAlignment="1">
      <alignment horizontal="left" vertical="center"/>
    </xf>
    <xf numFmtId="0" fontId="17" fillId="0" borderId="21" xfId="54" applyFont="1" applyFill="1" applyBorder="1" applyAlignment="1">
      <alignment horizontal="left" vertical="center"/>
    </xf>
    <xf numFmtId="0" fontId="17" fillId="0" borderId="22" xfId="54" applyFont="1" applyFill="1" applyBorder="1" applyAlignment="1">
      <alignment horizontal="left" vertical="center"/>
    </xf>
    <xf numFmtId="0" fontId="13" fillId="0" borderId="5" xfId="54" applyFill="1" applyBorder="1" applyAlignment="1">
      <alignment horizontal="center" vertical="center"/>
    </xf>
    <xf numFmtId="0" fontId="13" fillId="0" borderId="6" xfId="54" applyFill="1" applyBorder="1" applyAlignment="1">
      <alignment horizontal="center" vertical="center"/>
    </xf>
    <xf numFmtId="0" fontId="17" fillId="0" borderId="2" xfId="54" applyFont="1" applyFill="1" applyBorder="1" applyAlignment="1">
      <alignment horizontal="left" vertical="center"/>
    </xf>
    <xf numFmtId="0" fontId="17" fillId="0" borderId="23" xfId="54" applyFont="1" applyFill="1" applyBorder="1" applyAlignment="1">
      <alignment horizontal="left" vertical="center"/>
    </xf>
    <xf numFmtId="0" fontId="17" fillId="0" borderId="24" xfId="54" applyFont="1" applyFill="1" applyBorder="1" applyAlignment="1">
      <alignment horizontal="left" vertical="center"/>
    </xf>
    <xf numFmtId="0" fontId="17" fillId="0" borderId="20" xfId="54" applyFont="1" applyFill="1" applyBorder="1" applyAlignment="1">
      <alignment horizontal="left" vertical="center" wrapText="1"/>
    </xf>
    <xf numFmtId="0" fontId="17" fillId="0" borderId="19" xfId="54" applyFont="1" applyFill="1" applyBorder="1" applyAlignment="1">
      <alignment horizontal="left" vertical="center" wrapText="1"/>
    </xf>
    <xf numFmtId="0" fontId="17" fillId="0" borderId="12" xfId="54" applyFont="1" applyFill="1" applyBorder="1" applyAlignment="1">
      <alignment horizontal="left" vertical="center" wrapText="1"/>
    </xf>
    <xf numFmtId="0" fontId="17" fillId="0" borderId="13" xfId="54" applyFont="1" applyFill="1" applyBorder="1" applyAlignment="1">
      <alignment horizontal="left" vertical="center" wrapText="1"/>
    </xf>
    <xf numFmtId="0" fontId="15" fillId="0" borderId="14" xfId="54" applyFont="1" applyFill="1" applyBorder="1" applyAlignment="1">
      <alignment horizontal="left" vertical="center"/>
    </xf>
    <xf numFmtId="0" fontId="13" fillId="0" borderId="15" xfId="54" applyFill="1" applyBorder="1" applyAlignment="1">
      <alignment horizontal="center" vertical="center"/>
    </xf>
    <xf numFmtId="0" fontId="15" fillId="0" borderId="25" xfId="54" applyFont="1" applyFill="1" applyBorder="1" applyAlignment="1">
      <alignment horizontal="center" vertical="center"/>
    </xf>
    <xf numFmtId="0" fontId="15" fillId="0" borderId="26" xfId="54" applyFont="1" applyFill="1" applyBorder="1" applyAlignment="1">
      <alignment horizontal="left" vertical="center"/>
    </xf>
    <xf numFmtId="0" fontId="17" fillId="0" borderId="12" xfId="54" applyFont="1" applyFill="1" applyBorder="1" applyAlignment="1">
      <alignment horizontal="left" vertical="center"/>
    </xf>
    <xf numFmtId="0" fontId="17" fillId="0" borderId="20" xfId="54" applyFont="1" applyFill="1" applyBorder="1" applyAlignment="1">
      <alignment horizontal="left" vertical="center"/>
    </xf>
    <xf numFmtId="0" fontId="17" fillId="0" borderId="19" xfId="54" applyFont="1" applyFill="1" applyBorder="1" applyAlignment="1">
      <alignment horizontal="left" vertical="center"/>
    </xf>
    <xf numFmtId="0" fontId="13" fillId="0" borderId="20" xfId="54" applyFont="1" applyFill="1" applyBorder="1" applyAlignment="1">
      <alignment horizontal="left" vertical="center"/>
    </xf>
    <xf numFmtId="0" fontId="13" fillId="0" borderId="19" xfId="54" applyFont="1" applyFill="1" applyBorder="1" applyAlignment="1">
      <alignment horizontal="left" vertical="center"/>
    </xf>
    <xf numFmtId="0" fontId="19" fillId="0" borderId="20" xfId="54" applyFont="1" applyFill="1" applyBorder="1" applyAlignment="1">
      <alignment horizontal="left" vertical="center"/>
    </xf>
    <xf numFmtId="0" fontId="17" fillId="0" borderId="27" xfId="54" applyFont="1" applyFill="1" applyBorder="1" applyAlignment="1">
      <alignment horizontal="left" vertical="center"/>
    </xf>
    <xf numFmtId="0" fontId="17" fillId="0" borderId="28" xfId="54" applyFont="1" applyFill="1" applyBorder="1" applyAlignment="1">
      <alignment horizontal="left" vertical="center"/>
    </xf>
    <xf numFmtId="0" fontId="18" fillId="0" borderId="10" xfId="54" applyFont="1" applyFill="1" applyBorder="1" applyAlignment="1">
      <alignment horizontal="left" vertical="center"/>
    </xf>
    <xf numFmtId="0" fontId="18" fillId="0" borderId="11" xfId="54" applyFont="1" applyFill="1" applyBorder="1" applyAlignment="1">
      <alignment horizontal="left" vertical="center"/>
    </xf>
    <xf numFmtId="0" fontId="15" fillId="0" borderId="18" xfId="54" applyFont="1" applyFill="1" applyBorder="1" applyAlignment="1">
      <alignment horizontal="left" vertical="center"/>
    </xf>
    <xf numFmtId="0" fontId="15" fillId="0" borderId="29" xfId="54" applyFont="1" applyFill="1" applyBorder="1" applyAlignment="1">
      <alignment horizontal="left" vertical="center"/>
    </xf>
    <xf numFmtId="178" fontId="17" fillId="0" borderId="15" xfId="54" applyNumberFormat="1" applyFont="1" applyFill="1" applyBorder="1" applyAlignment="1">
      <alignment vertical="center"/>
    </xf>
    <xf numFmtId="0" fontId="15" fillId="0" borderId="15" xfId="54" applyFont="1" applyFill="1" applyBorder="1" applyAlignment="1">
      <alignment horizontal="center" vertical="center"/>
    </xf>
    <xf numFmtId="0" fontId="17" fillId="0" borderId="30" xfId="54" applyFont="1" applyFill="1" applyBorder="1" applyAlignment="1">
      <alignment horizontal="center" vertical="center"/>
    </xf>
    <xf numFmtId="0" fontId="15" fillId="0" borderId="31" xfId="54" applyFont="1" applyFill="1" applyBorder="1" applyAlignment="1">
      <alignment horizontal="center" vertical="center"/>
    </xf>
    <xf numFmtId="0" fontId="17" fillId="0" borderId="31" xfId="54" applyFont="1" applyFill="1" applyBorder="1" applyAlignment="1">
      <alignment horizontal="left" vertical="center"/>
    </xf>
    <xf numFmtId="0" fontId="17" fillId="0" borderId="32" xfId="54" applyFont="1" applyFill="1" applyBorder="1" applyAlignment="1">
      <alignment horizontal="left" vertical="center"/>
    </xf>
    <xf numFmtId="0" fontId="15" fillId="0" borderId="33" xfId="54" applyFont="1" applyFill="1" applyBorder="1" applyAlignment="1">
      <alignment horizontal="left" vertical="center"/>
    </xf>
    <xf numFmtId="0" fontId="17" fillId="0" borderId="34" xfId="54" applyFont="1" applyFill="1" applyBorder="1" applyAlignment="1">
      <alignment horizontal="center" vertical="center"/>
    </xf>
    <xf numFmtId="0" fontId="18" fillId="0" borderId="34" xfId="54" applyFont="1" applyFill="1" applyBorder="1" applyAlignment="1">
      <alignment horizontal="left" vertical="center"/>
    </xf>
    <xf numFmtId="0" fontId="15" fillId="0" borderId="30" xfId="54" applyFont="1" applyFill="1" applyBorder="1" applyAlignment="1">
      <alignment horizontal="left" vertical="center"/>
    </xf>
    <xf numFmtId="0" fontId="15" fillId="0" borderId="31" xfId="54" applyFont="1" applyFill="1" applyBorder="1" applyAlignment="1">
      <alignment horizontal="left" vertical="center"/>
    </xf>
    <xf numFmtId="0" fontId="17" fillId="0" borderId="35" xfId="54" applyFont="1" applyFill="1" applyBorder="1" applyAlignment="1">
      <alignment horizontal="left" vertical="center"/>
    </xf>
    <xf numFmtId="0" fontId="13" fillId="0" borderId="7" xfId="54" applyFill="1" applyBorder="1" applyAlignment="1">
      <alignment horizontal="center" vertical="center"/>
    </xf>
    <xf numFmtId="0" fontId="17" fillId="0" borderId="36" xfId="54" applyFont="1" applyFill="1" applyBorder="1" applyAlignment="1">
      <alignment horizontal="left" vertical="center"/>
    </xf>
    <xf numFmtId="0" fontId="17" fillId="0" borderId="34" xfId="54" applyFont="1" applyFill="1" applyBorder="1" applyAlignment="1">
      <alignment horizontal="left" vertical="center" wrapText="1"/>
    </xf>
    <xf numFmtId="0" fontId="17" fillId="0" borderId="31" xfId="54" applyFont="1" applyFill="1" applyBorder="1" applyAlignment="1">
      <alignment horizontal="left" vertical="center" wrapText="1"/>
    </xf>
    <xf numFmtId="0" fontId="13" fillId="0" borderId="32" xfId="54" applyFill="1" applyBorder="1" applyAlignment="1">
      <alignment horizontal="center" vertical="center"/>
    </xf>
    <xf numFmtId="0" fontId="17" fillId="0" borderId="34" xfId="54" applyFont="1" applyFill="1" applyBorder="1" applyAlignment="1">
      <alignment horizontal="left" vertical="center"/>
    </xf>
    <xf numFmtId="0" fontId="13" fillId="0" borderId="34" xfId="54" applyFont="1" applyFill="1" applyBorder="1" applyAlignment="1">
      <alignment horizontal="left" vertical="center"/>
    </xf>
    <xf numFmtId="0" fontId="17" fillId="0" borderId="37" xfId="54" applyFont="1" applyFill="1" applyBorder="1" applyAlignment="1">
      <alignment horizontal="left" vertical="center"/>
    </xf>
    <xf numFmtId="0" fontId="18" fillId="0" borderId="30" xfId="54" applyFont="1" applyFill="1" applyBorder="1" applyAlignment="1">
      <alignment horizontal="left" vertical="center"/>
    </xf>
    <xf numFmtId="0" fontId="17" fillId="0" borderId="32" xfId="54" applyFont="1" applyFill="1" applyBorder="1" applyAlignment="1">
      <alignment horizontal="center" vertical="center"/>
    </xf>
    <xf numFmtId="0" fontId="20" fillId="0" borderId="0" xfId="55" applyFont="1" applyFill="1"/>
    <xf numFmtId="0" fontId="21" fillId="0" borderId="0" xfId="0" applyFont="1" applyFill="1" applyAlignment="1">
      <alignment vertical="center"/>
    </xf>
    <xf numFmtId="0" fontId="20" fillId="0" borderId="38" xfId="55" applyFont="1" applyFill="1" applyBorder="1" applyAlignment="1">
      <alignment horizontal="center" vertical="center"/>
    </xf>
    <xf numFmtId="0" fontId="20" fillId="0" borderId="0" xfId="55" applyFont="1" applyFill="1" applyAlignment="1">
      <alignment horizontal="center" vertical="center"/>
    </xf>
    <xf numFmtId="0" fontId="22" fillId="0" borderId="2" xfId="57" applyFont="1" applyFill="1" applyBorder="1" applyAlignment="1">
      <alignment horizontal="center"/>
    </xf>
    <xf numFmtId="0" fontId="18" fillId="0" borderId="13" xfId="54" applyFont="1" applyFill="1" applyBorder="1" applyAlignment="1">
      <alignment horizontal="left" vertical="center"/>
    </xf>
    <xf numFmtId="0" fontId="18" fillId="0" borderId="31" xfId="54" applyFont="1" applyFill="1" applyBorder="1" applyAlignment="1">
      <alignment horizontal="left" vertical="center"/>
    </xf>
    <xf numFmtId="0" fontId="22" fillId="0" borderId="3" xfId="57" applyFont="1" applyFill="1" applyBorder="1" applyAlignment="1">
      <alignment horizontal="left" vertical="center"/>
    </xf>
    <xf numFmtId="0" fontId="22" fillId="0" borderId="38" xfId="57" applyFont="1" applyFill="1" applyBorder="1" applyAlignment="1">
      <alignment horizontal="center" vertical="center"/>
    </xf>
    <xf numFmtId="0" fontId="22" fillId="0" borderId="0" xfId="57" applyFont="1" applyFill="1" applyAlignment="1">
      <alignment horizontal="center" vertical="center"/>
    </xf>
    <xf numFmtId="0" fontId="22" fillId="0" borderId="2" xfId="57" applyFont="1" applyFill="1" applyBorder="1" applyAlignment="1">
      <alignment horizontal="center" vertical="center"/>
    </xf>
    <xf numFmtId="0" fontId="22" fillId="0" borderId="7" xfId="57" applyFont="1" applyFill="1" applyBorder="1" applyAlignment="1">
      <alignment horizontal="center" vertical="center"/>
    </xf>
    <xf numFmtId="0" fontId="23" fillId="0" borderId="2" xfId="64" applyFont="1" applyFill="1" applyBorder="1" applyAlignment="1">
      <alignment horizontal="left" vertical="top"/>
    </xf>
    <xf numFmtId="0" fontId="23" fillId="0" borderId="2" xfId="64" applyFont="1" applyFill="1" applyBorder="1" applyAlignment="1">
      <alignment horizontal="left" vertical="top" wrapText="1"/>
    </xf>
    <xf numFmtId="0" fontId="24" fillId="0" borderId="0" xfId="56" applyFont="1" applyFill="1">
      <alignment vertical="center"/>
    </xf>
    <xf numFmtId="0" fontId="22" fillId="0" borderId="0" xfId="57" applyFont="1" applyFill="1" applyBorder="1" applyAlignment="1">
      <alignment horizontal="center" vertical="center"/>
    </xf>
    <xf numFmtId="0" fontId="21" fillId="0" borderId="0" xfId="0" applyFont="1" applyFill="1" applyAlignment="1">
      <alignment horizontal="center" vertical="center"/>
    </xf>
    <xf numFmtId="0" fontId="21" fillId="0" borderId="7" xfId="0" applyFont="1" applyFill="1" applyBorder="1" applyAlignment="1">
      <alignment vertical="center"/>
    </xf>
    <xf numFmtId="0" fontId="21" fillId="0" borderId="5" xfId="0" applyFont="1" applyFill="1" applyBorder="1" applyAlignment="1">
      <alignment horizontal="center" vertical="center"/>
    </xf>
    <xf numFmtId="0" fontId="21" fillId="0" borderId="6" xfId="0" applyFont="1" applyFill="1" applyBorder="1" applyAlignment="1">
      <alignment horizontal="center" vertical="center"/>
    </xf>
    <xf numFmtId="0" fontId="25" fillId="0" borderId="5" xfId="57" applyFont="1" applyFill="1" applyBorder="1" applyAlignment="1">
      <alignment vertical="center"/>
    </xf>
    <xf numFmtId="0" fontId="23" fillId="0" borderId="5" xfId="64" applyFont="1" applyFill="1" applyBorder="1" applyAlignment="1">
      <alignment horizontal="left" vertical="top"/>
    </xf>
    <xf numFmtId="0" fontId="23" fillId="0" borderId="7" xfId="64" applyFont="1" applyFill="1" applyBorder="1" applyAlignment="1">
      <alignment horizontal="left" vertical="top"/>
    </xf>
    <xf numFmtId="0" fontId="22" fillId="0" borderId="7" xfId="57" applyFont="1" applyFill="1" applyBorder="1" applyAlignment="1">
      <alignment horizontal="center"/>
    </xf>
    <xf numFmtId="14" fontId="20" fillId="0" borderId="0" xfId="55" applyNumberFormat="1" applyFont="1" applyFill="1"/>
    <xf numFmtId="0" fontId="21" fillId="0" borderId="7" xfId="0" applyFont="1" applyFill="1" applyBorder="1" applyAlignment="1">
      <alignment horizontal="center" vertical="center"/>
    </xf>
    <xf numFmtId="0" fontId="13" fillId="0" borderId="0" xfId="54" applyFont="1" applyAlignment="1">
      <alignment horizontal="left" vertical="center"/>
    </xf>
    <xf numFmtId="0" fontId="26" fillId="0" borderId="9" xfId="54" applyFont="1" applyBorder="1" applyAlignment="1">
      <alignment horizontal="center" vertical="top"/>
    </xf>
    <xf numFmtId="0" fontId="19" fillId="0" borderId="39" xfId="54" applyFont="1" applyBorder="1" applyAlignment="1">
      <alignment horizontal="left" vertical="center"/>
    </xf>
    <xf numFmtId="0" fontId="16" fillId="0" borderId="40" xfId="54" applyFont="1" applyBorder="1" applyAlignment="1">
      <alignment horizontal="center" vertical="center"/>
    </xf>
    <xf numFmtId="0" fontId="19" fillId="0" borderId="40" xfId="54" applyFont="1" applyBorder="1" applyAlignment="1">
      <alignment horizontal="center" vertical="center"/>
    </xf>
    <xf numFmtId="0" fontId="18" fillId="0" borderId="40" xfId="54" applyFont="1" applyBorder="1" applyAlignment="1">
      <alignment horizontal="left" vertical="center"/>
    </xf>
    <xf numFmtId="0" fontId="18" fillId="0" borderId="10" xfId="54" applyFont="1" applyBorder="1" applyAlignment="1">
      <alignment horizontal="center" vertical="center"/>
    </xf>
    <xf numFmtId="0" fontId="18" fillId="0" borderId="11" xfId="54" applyFont="1" applyBorder="1" applyAlignment="1">
      <alignment horizontal="center" vertical="center"/>
    </xf>
    <xf numFmtId="0" fontId="18" fillId="0" borderId="30" xfId="54" applyFont="1" applyBorder="1" applyAlignment="1">
      <alignment horizontal="center" vertical="center"/>
    </xf>
    <xf numFmtId="0" fontId="19" fillId="0" borderId="10" xfId="54" applyFont="1" applyBorder="1" applyAlignment="1">
      <alignment horizontal="center" vertical="center"/>
    </xf>
    <xf numFmtId="0" fontId="19" fillId="0" borderId="11" xfId="54" applyFont="1" applyBorder="1" applyAlignment="1">
      <alignment horizontal="center" vertical="center"/>
    </xf>
    <xf numFmtId="0" fontId="19" fillId="0" borderId="30" xfId="54" applyFont="1" applyBorder="1" applyAlignment="1">
      <alignment horizontal="center" vertical="center"/>
    </xf>
    <xf numFmtId="0" fontId="18" fillId="0" borderId="12" xfId="54" applyFont="1" applyBorder="1" applyAlignment="1">
      <alignment horizontal="left" vertical="center"/>
    </xf>
    <xf numFmtId="0" fontId="16" fillId="0" borderId="13" xfId="54" applyFont="1" applyFill="1" applyBorder="1" applyAlignment="1">
      <alignment horizontal="left" vertical="center"/>
    </xf>
    <xf numFmtId="0" fontId="16" fillId="0" borderId="31" xfId="54" applyFont="1" applyFill="1" applyBorder="1" applyAlignment="1">
      <alignment horizontal="left" vertical="center"/>
    </xf>
    <xf numFmtId="0" fontId="18" fillId="0" borderId="13" xfId="54" applyFont="1" applyBorder="1" applyAlignment="1">
      <alignment horizontal="left" vertical="center"/>
    </xf>
    <xf numFmtId="14" fontId="16" fillId="0" borderId="13" xfId="54" applyNumberFormat="1" applyFont="1" applyFill="1" applyBorder="1" applyAlignment="1">
      <alignment horizontal="center" vertical="center"/>
    </xf>
    <xf numFmtId="14" fontId="16" fillId="0" borderId="31" xfId="54" applyNumberFormat="1" applyFont="1" applyFill="1" applyBorder="1" applyAlignment="1">
      <alignment horizontal="center" vertical="center"/>
    </xf>
    <xf numFmtId="0" fontId="18" fillId="0" borderId="12" xfId="54" applyFont="1" applyBorder="1" applyAlignment="1">
      <alignment vertical="center"/>
    </xf>
    <xf numFmtId="9" fontId="16" fillId="0" borderId="13" xfId="54" applyNumberFormat="1" applyFont="1" applyFill="1" applyBorder="1" applyAlignment="1" applyProtection="1">
      <alignment horizontal="center" vertical="center"/>
    </xf>
    <xf numFmtId="0" fontId="16" fillId="0" borderId="31" xfId="54" applyFont="1" applyFill="1" applyBorder="1" applyAlignment="1">
      <alignment horizontal="center" vertical="center"/>
    </xf>
    <xf numFmtId="9" fontId="16" fillId="0" borderId="13" xfId="54" applyNumberFormat="1" applyFont="1" applyFill="1" applyBorder="1" applyAlignment="1">
      <alignment horizontal="center" vertical="center"/>
    </xf>
    <xf numFmtId="0" fontId="18" fillId="0" borderId="12" xfId="54" applyFont="1" applyBorder="1" applyAlignment="1">
      <alignment horizontal="center" vertical="center"/>
    </xf>
    <xf numFmtId="0" fontId="16" fillId="0" borderId="18" xfId="54" applyFont="1" applyFill="1" applyBorder="1" applyAlignment="1">
      <alignment horizontal="left" vertical="center"/>
    </xf>
    <xf numFmtId="0" fontId="16" fillId="0" borderId="34" xfId="54" applyFont="1" applyFill="1" applyBorder="1" applyAlignment="1">
      <alignment horizontal="left" vertical="center"/>
    </xf>
    <xf numFmtId="0" fontId="16" fillId="0" borderId="12" xfId="54" applyFont="1" applyBorder="1" applyAlignment="1">
      <alignment horizontal="left" vertical="center"/>
    </xf>
    <xf numFmtId="0" fontId="27" fillId="0" borderId="14" xfId="54" applyFont="1" applyBorder="1" applyAlignment="1">
      <alignment vertical="center"/>
    </xf>
    <xf numFmtId="0" fontId="28" fillId="0" borderId="15" xfId="6" applyNumberFormat="1" applyFont="1" applyFill="1" applyBorder="1" applyAlignment="1" applyProtection="1">
      <alignment horizontal="center" vertical="center" wrapText="1"/>
    </xf>
    <xf numFmtId="0" fontId="29" fillId="0" borderId="32" xfId="54" applyFont="1" applyFill="1" applyBorder="1" applyAlignment="1">
      <alignment horizontal="center" vertical="center" wrapText="1"/>
    </xf>
    <xf numFmtId="0" fontId="18" fillId="0" borderId="14" xfId="54" applyFont="1" applyBorder="1" applyAlignment="1">
      <alignment horizontal="left" vertical="center"/>
    </xf>
    <xf numFmtId="0" fontId="18" fillId="0" borderId="15" xfId="54" applyFont="1" applyBorder="1" applyAlignment="1">
      <alignment horizontal="left" vertical="center"/>
    </xf>
    <xf numFmtId="14" fontId="16" fillId="0" borderId="15" xfId="54" applyNumberFormat="1" applyFont="1" applyFill="1" applyBorder="1" applyAlignment="1">
      <alignment horizontal="center" vertical="center" wrapText="1"/>
    </xf>
    <xf numFmtId="14" fontId="16" fillId="0" borderId="32" xfId="54" applyNumberFormat="1" applyFont="1" applyFill="1" applyBorder="1" applyAlignment="1">
      <alignment horizontal="center" vertical="center" wrapText="1"/>
    </xf>
    <xf numFmtId="0" fontId="19" fillId="0" borderId="0" xfId="54" applyFont="1" applyBorder="1" applyAlignment="1">
      <alignment horizontal="left" vertical="center"/>
    </xf>
    <xf numFmtId="0" fontId="18" fillId="0" borderId="10" xfId="54" applyFont="1" applyBorder="1" applyAlignment="1">
      <alignment vertical="center"/>
    </xf>
    <xf numFmtId="0" fontId="13" fillId="0" borderId="11" xfId="54" applyFont="1" applyBorder="1" applyAlignment="1">
      <alignment horizontal="left" vertical="center"/>
    </xf>
    <xf numFmtId="0" fontId="16" fillId="0" borderId="11" xfId="54" applyFont="1" applyBorder="1" applyAlignment="1">
      <alignment horizontal="left" vertical="center"/>
    </xf>
    <xf numFmtId="0" fontId="13" fillId="0" borderId="11" xfId="54" applyFont="1" applyBorder="1" applyAlignment="1">
      <alignment vertical="center"/>
    </xf>
    <xf numFmtId="0" fontId="18" fillId="0" borderId="11" xfId="54" applyFont="1" applyBorder="1" applyAlignment="1">
      <alignment vertical="center"/>
    </xf>
    <xf numFmtId="0" fontId="13" fillId="0" borderId="13" xfId="54" applyFont="1" applyBorder="1" applyAlignment="1">
      <alignment horizontal="left" vertical="center"/>
    </xf>
    <xf numFmtId="0" fontId="16" fillId="0" borderId="13" xfId="54" applyFont="1" applyBorder="1" applyAlignment="1">
      <alignment horizontal="left" vertical="center"/>
    </xf>
    <xf numFmtId="0" fontId="13" fillId="0" borderId="13" xfId="54" applyFont="1" applyBorder="1" applyAlignment="1">
      <alignment vertical="center"/>
    </xf>
    <xf numFmtId="0" fontId="18" fillId="0" borderId="13" xfId="54" applyFont="1" applyBorder="1" applyAlignment="1">
      <alignment vertical="center"/>
    </xf>
    <xf numFmtId="0" fontId="18" fillId="0" borderId="0" xfId="54" applyFont="1" applyBorder="1" applyAlignment="1">
      <alignment horizontal="left" vertical="center"/>
    </xf>
    <xf numFmtId="0" fontId="17" fillId="0" borderId="10" xfId="54" applyFont="1" applyFill="1" applyBorder="1" applyAlignment="1">
      <alignment horizontal="left" vertical="center"/>
    </xf>
    <xf numFmtId="0" fontId="17" fillId="0" borderId="11" xfId="54" applyFont="1" applyFill="1" applyBorder="1" applyAlignment="1">
      <alignment horizontal="left" vertical="center"/>
    </xf>
    <xf numFmtId="0" fontId="17" fillId="0" borderId="11" xfId="54" applyFont="1" applyBorder="1" applyAlignment="1">
      <alignment horizontal="left" vertical="center"/>
    </xf>
    <xf numFmtId="0" fontId="17" fillId="0" borderId="20" xfId="54" applyFont="1" applyBorder="1" applyAlignment="1">
      <alignment horizontal="left" vertical="center"/>
    </xf>
    <xf numFmtId="0" fontId="17" fillId="0" borderId="19" xfId="54" applyFont="1" applyBorder="1" applyAlignment="1">
      <alignment horizontal="left" vertical="center"/>
    </xf>
    <xf numFmtId="0" fontId="17" fillId="0" borderId="29" xfId="54" applyFont="1" applyBorder="1" applyAlignment="1">
      <alignment horizontal="left" vertical="center"/>
    </xf>
    <xf numFmtId="0" fontId="17" fillId="0" borderId="10" xfId="54" applyFont="1" applyBorder="1" applyAlignment="1">
      <alignment horizontal="left" vertical="center"/>
    </xf>
    <xf numFmtId="0" fontId="17" fillId="0" borderId="18" xfId="54" applyFont="1" applyBorder="1" applyAlignment="1">
      <alignment horizontal="left" vertical="center"/>
    </xf>
    <xf numFmtId="0" fontId="16" fillId="0" borderId="14" xfId="54" applyFont="1" applyBorder="1" applyAlignment="1">
      <alignment horizontal="left" vertical="center"/>
    </xf>
    <xf numFmtId="0" fontId="16" fillId="0" borderId="15" xfId="54" applyFont="1" applyBorder="1" applyAlignment="1">
      <alignment horizontal="left" vertical="center"/>
    </xf>
    <xf numFmtId="0" fontId="19" fillId="0" borderId="0" xfId="0" applyFont="1" applyBorder="1" applyAlignment="1">
      <alignment horizontal="left" vertical="center"/>
    </xf>
    <xf numFmtId="0" fontId="18" fillId="0" borderId="12" xfId="54" applyFont="1" applyFill="1" applyBorder="1" applyAlignment="1">
      <alignment horizontal="left" vertical="center"/>
    </xf>
    <xf numFmtId="0" fontId="18" fillId="0" borderId="14" xfId="54" applyFont="1" applyBorder="1" applyAlignment="1">
      <alignment horizontal="center" vertical="center"/>
    </xf>
    <xf numFmtId="0" fontId="18" fillId="0" borderId="15" xfId="54" applyFont="1" applyBorder="1" applyAlignment="1">
      <alignment horizontal="center" vertical="center"/>
    </xf>
    <xf numFmtId="0" fontId="18" fillId="0" borderId="13" xfId="54" applyFont="1" applyBorder="1" applyAlignment="1">
      <alignment horizontal="center" vertical="center"/>
    </xf>
    <xf numFmtId="0" fontId="15" fillId="0" borderId="13" xfId="54" applyFont="1" applyBorder="1" applyAlignment="1">
      <alignment horizontal="left" vertical="center"/>
    </xf>
    <xf numFmtId="0" fontId="18" fillId="0" borderId="27" xfId="54" applyFont="1" applyFill="1" applyBorder="1" applyAlignment="1">
      <alignment horizontal="left" vertical="center"/>
    </xf>
    <xf numFmtId="0" fontId="18" fillId="0" borderId="28" xfId="54" applyFont="1" applyFill="1" applyBorder="1" applyAlignment="1">
      <alignment horizontal="left" vertical="center"/>
    </xf>
    <xf numFmtId="0" fontId="19" fillId="0" borderId="0" xfId="54" applyFont="1" applyFill="1" applyBorder="1" applyAlignment="1">
      <alignment horizontal="left" vertical="center"/>
    </xf>
    <xf numFmtId="0" fontId="16" fillId="0" borderId="20" xfId="54" applyFont="1" applyFill="1" applyBorder="1" applyAlignment="1">
      <alignment horizontal="left" vertical="center"/>
    </xf>
    <xf numFmtId="0" fontId="16" fillId="0" borderId="19" xfId="54" applyFont="1" applyFill="1" applyBorder="1" applyAlignment="1">
      <alignment horizontal="left" vertical="center"/>
    </xf>
    <xf numFmtId="0" fontId="18" fillId="0" borderId="20" xfId="54" applyFont="1" applyBorder="1" applyAlignment="1">
      <alignment horizontal="left" vertical="center"/>
    </xf>
    <xf numFmtId="0" fontId="18" fillId="0" borderId="19" xfId="54" applyFont="1" applyBorder="1" applyAlignment="1">
      <alignment horizontal="left" vertical="center"/>
    </xf>
    <xf numFmtId="0" fontId="19" fillId="0" borderId="41" xfId="54" applyFont="1" applyBorder="1" applyAlignment="1">
      <alignment vertical="center"/>
    </xf>
    <xf numFmtId="0" fontId="16" fillId="0" borderId="42" xfId="54" applyFont="1" applyBorder="1" applyAlignment="1">
      <alignment horizontal="center" vertical="center"/>
    </xf>
    <xf numFmtId="0" fontId="19" fillId="0" borderId="42" xfId="54" applyFont="1" applyBorder="1" applyAlignment="1">
      <alignment vertical="center"/>
    </xf>
    <xf numFmtId="0" fontId="16" fillId="0" borderId="42" xfId="54" applyFont="1" applyBorder="1" applyAlignment="1">
      <alignment vertical="center"/>
    </xf>
    <xf numFmtId="58" fontId="13" fillId="0" borderId="42" xfId="54" applyNumberFormat="1" applyFont="1" applyBorder="1" applyAlignment="1">
      <alignment vertical="center"/>
    </xf>
    <xf numFmtId="0" fontId="19" fillId="0" borderId="42" xfId="54" applyFont="1" applyBorder="1" applyAlignment="1">
      <alignment horizontal="center" vertical="center"/>
    </xf>
    <xf numFmtId="0" fontId="19" fillId="0" borderId="43" xfId="54" applyFont="1" applyFill="1" applyBorder="1" applyAlignment="1">
      <alignment horizontal="left" vertical="center"/>
    </xf>
    <xf numFmtId="0" fontId="19" fillId="0" borderId="42" xfId="54" applyFont="1" applyFill="1" applyBorder="1" applyAlignment="1">
      <alignment horizontal="left" vertical="center"/>
    </xf>
    <xf numFmtId="0" fontId="19" fillId="0" borderId="44" xfId="54" applyFont="1" applyFill="1" applyBorder="1" applyAlignment="1">
      <alignment horizontal="center" vertical="center"/>
    </xf>
    <xf numFmtId="0" fontId="19" fillId="0" borderId="45" xfId="54" applyFont="1" applyFill="1" applyBorder="1" applyAlignment="1">
      <alignment horizontal="center" vertical="center"/>
    </xf>
    <xf numFmtId="0" fontId="19" fillId="0" borderId="14" xfId="54" applyFont="1" applyFill="1" applyBorder="1" applyAlignment="1">
      <alignment horizontal="center" vertical="center"/>
    </xf>
    <xf numFmtId="0" fontId="19" fillId="0" borderId="15" xfId="54" applyFont="1" applyFill="1" applyBorder="1" applyAlignment="1">
      <alignment horizontal="center" vertical="center"/>
    </xf>
    <xf numFmtId="58" fontId="19" fillId="0" borderId="42" xfId="54" applyNumberFormat="1" applyFont="1" applyFill="1" applyBorder="1" applyAlignment="1">
      <alignment vertical="center"/>
    </xf>
    <xf numFmtId="0" fontId="13" fillId="0" borderId="40" xfId="54" applyFont="1" applyBorder="1" applyAlignment="1">
      <alignment horizontal="center" vertical="center"/>
    </xf>
    <xf numFmtId="0" fontId="13" fillId="0" borderId="46" xfId="54" applyFont="1" applyBorder="1" applyAlignment="1">
      <alignment horizontal="center" vertical="center"/>
    </xf>
    <xf numFmtId="0" fontId="16" fillId="0" borderId="31" xfId="54" applyFont="1" applyBorder="1" applyAlignment="1">
      <alignment horizontal="left" vertical="center"/>
    </xf>
    <xf numFmtId="0" fontId="18" fillId="0" borderId="31" xfId="54" applyFont="1" applyBorder="1" applyAlignment="1">
      <alignment horizontal="center" vertical="center"/>
    </xf>
    <xf numFmtId="0" fontId="18" fillId="0" borderId="32" xfId="54" applyFont="1" applyBorder="1" applyAlignment="1">
      <alignment horizontal="left" vertical="center"/>
    </xf>
    <xf numFmtId="0" fontId="16" fillId="0" borderId="30" xfId="54" applyFont="1" applyBorder="1" applyAlignment="1">
      <alignment horizontal="left" vertical="center"/>
    </xf>
    <xf numFmtId="0" fontId="15" fillId="0" borderId="11" xfId="54" applyFont="1" applyBorder="1" applyAlignment="1">
      <alignment horizontal="left" vertical="center"/>
    </xf>
    <xf numFmtId="0" fontId="15" fillId="0" borderId="30" xfId="54" applyFont="1" applyBorder="1" applyAlignment="1">
      <alignment horizontal="left" vertical="center"/>
    </xf>
    <xf numFmtId="0" fontId="15" fillId="0" borderId="18" xfId="54" applyFont="1" applyBorder="1" applyAlignment="1">
      <alignment horizontal="left" vertical="center"/>
    </xf>
    <xf numFmtId="0" fontId="15" fillId="0" borderId="19" xfId="54" applyFont="1" applyBorder="1" applyAlignment="1">
      <alignment horizontal="left" vertical="center"/>
    </xf>
    <xf numFmtId="0" fontId="15" fillId="0" borderId="34" xfId="54" applyFont="1" applyBorder="1" applyAlignment="1">
      <alignment horizontal="left" vertical="center"/>
    </xf>
    <xf numFmtId="0" fontId="16" fillId="0" borderId="32" xfId="54" applyFont="1" applyBorder="1" applyAlignment="1">
      <alignment horizontal="left" vertical="center"/>
    </xf>
    <xf numFmtId="0" fontId="18" fillId="0" borderId="32" xfId="54" applyFont="1" applyBorder="1" applyAlignment="1">
      <alignment horizontal="center" vertical="center"/>
    </xf>
    <xf numFmtId="0" fontId="15" fillId="0" borderId="31" xfId="54" applyFont="1" applyBorder="1" applyAlignment="1">
      <alignment horizontal="left" vertical="center"/>
    </xf>
    <xf numFmtId="0" fontId="18" fillId="0" borderId="37" xfId="54" applyFont="1" applyFill="1" applyBorder="1" applyAlignment="1">
      <alignment horizontal="left" vertical="center"/>
    </xf>
    <xf numFmtId="0" fontId="18" fillId="0" borderId="34" xfId="54" applyFont="1" applyBorder="1" applyAlignment="1">
      <alignment horizontal="left" vertical="center"/>
    </xf>
    <xf numFmtId="0" fontId="16" fillId="0" borderId="47" xfId="54" applyFont="1" applyBorder="1" applyAlignment="1">
      <alignment horizontal="center" vertical="center"/>
    </xf>
    <xf numFmtId="0" fontId="19" fillId="0" borderId="48" xfId="54" applyFont="1" applyFill="1" applyBorder="1" applyAlignment="1">
      <alignment horizontal="left" vertical="center"/>
    </xf>
    <xf numFmtId="0" fontId="19" fillId="0" borderId="49" xfId="54" applyFont="1" applyFill="1" applyBorder="1" applyAlignment="1">
      <alignment horizontal="center" vertical="center"/>
    </xf>
    <xf numFmtId="0" fontId="19" fillId="0" borderId="32" xfId="54" applyFont="1" applyFill="1" applyBorder="1" applyAlignment="1">
      <alignment horizontal="center" vertical="center"/>
    </xf>
    <xf numFmtId="0" fontId="13" fillId="0" borderId="42" xfId="54" applyFont="1" applyBorder="1" applyAlignment="1">
      <alignment horizontal="center" vertical="center"/>
    </xf>
    <xf numFmtId="0" fontId="13" fillId="0" borderId="47" xfId="54" applyFont="1" applyBorder="1" applyAlignment="1">
      <alignment horizontal="center" vertical="center"/>
    </xf>
    <xf numFmtId="0" fontId="13" fillId="0" borderId="0" xfId="54" applyFont="1" applyBorder="1" applyAlignment="1">
      <alignment horizontal="left" vertical="center"/>
    </xf>
    <xf numFmtId="0" fontId="30" fillId="0" borderId="9" xfId="54" applyFont="1" applyBorder="1" applyAlignment="1">
      <alignment horizontal="center" vertical="top"/>
    </xf>
    <xf numFmtId="0" fontId="16" fillId="0" borderId="13" xfId="54" applyFont="1" applyFill="1" applyBorder="1" applyAlignment="1">
      <alignment vertical="center"/>
    </xf>
    <xf numFmtId="0" fontId="16" fillId="0" borderId="31" xfId="54" applyFont="1" applyFill="1" applyBorder="1" applyAlignment="1">
      <alignment vertical="center"/>
    </xf>
    <xf numFmtId="14" fontId="16" fillId="0" borderId="15" xfId="54" applyNumberFormat="1" applyFont="1" applyFill="1" applyBorder="1" applyAlignment="1">
      <alignment horizontal="center" vertical="center"/>
    </xf>
    <xf numFmtId="14" fontId="16" fillId="0" borderId="32" xfId="54" applyNumberFormat="1" applyFont="1" applyFill="1" applyBorder="1" applyAlignment="1">
      <alignment horizontal="center" vertical="center"/>
    </xf>
    <xf numFmtId="0" fontId="18" fillId="0" borderId="50" xfId="54" applyFont="1" applyBorder="1" applyAlignment="1">
      <alignment horizontal="left" vertical="center"/>
    </xf>
    <xf numFmtId="0" fontId="18" fillId="0" borderId="25" xfId="54" applyFont="1" applyBorder="1" applyAlignment="1">
      <alignment horizontal="left" vertical="center"/>
    </xf>
    <xf numFmtId="0" fontId="19" fillId="0" borderId="43" xfId="54" applyFont="1" applyBorder="1" applyAlignment="1">
      <alignment horizontal="left" vertical="center"/>
    </xf>
    <xf numFmtId="0" fontId="19" fillId="0" borderId="42" xfId="54" applyFont="1" applyBorder="1" applyAlignment="1">
      <alignment horizontal="left" vertical="center"/>
    </xf>
    <xf numFmtId="0" fontId="18" fillId="0" borderId="44" xfId="54" applyFont="1" applyBorder="1" applyAlignment="1">
      <alignment vertical="center"/>
    </xf>
    <xf numFmtId="0" fontId="13" fillId="0" borderId="45" xfId="54" applyFont="1" applyBorder="1" applyAlignment="1">
      <alignment horizontal="left" vertical="center"/>
    </xf>
    <xf numFmtId="0" fontId="16" fillId="0" borderId="45" xfId="54" applyFont="1" applyBorder="1" applyAlignment="1">
      <alignment horizontal="left" vertical="center"/>
    </xf>
    <xf numFmtId="0" fontId="13" fillId="0" borderId="45" xfId="54" applyFont="1" applyBorder="1" applyAlignment="1">
      <alignment vertical="center"/>
    </xf>
    <xf numFmtId="0" fontId="18" fillId="0" borderId="45" xfId="54" applyFont="1" applyBorder="1" applyAlignment="1">
      <alignment vertical="center"/>
    </xf>
    <xf numFmtId="0" fontId="18" fillId="0" borderId="44" xfId="54" applyFont="1" applyBorder="1" applyAlignment="1">
      <alignment horizontal="center" vertical="center"/>
    </xf>
    <xf numFmtId="0" fontId="16" fillId="0" borderId="45" xfId="54" applyFont="1" applyBorder="1" applyAlignment="1">
      <alignment horizontal="center" vertical="center"/>
    </xf>
    <xf numFmtId="0" fontId="18" fillId="0" borderId="45" xfId="54" applyFont="1" applyBorder="1" applyAlignment="1">
      <alignment horizontal="center" vertical="center"/>
    </xf>
    <xf numFmtId="0" fontId="13" fillId="0" borderId="45" xfId="54" applyFont="1" applyBorder="1" applyAlignment="1">
      <alignment horizontal="center" vertical="center"/>
    </xf>
    <xf numFmtId="0" fontId="16" fillId="0" borderId="13" xfId="54" applyFont="1" applyBorder="1" applyAlignment="1">
      <alignment horizontal="center" vertical="center"/>
    </xf>
    <xf numFmtId="0" fontId="13" fillId="0" borderId="13" xfId="54" applyFont="1" applyBorder="1" applyAlignment="1">
      <alignment horizontal="center" vertical="center"/>
    </xf>
    <xf numFmtId="0" fontId="18" fillId="0" borderId="27" xfId="54" applyFont="1" applyBorder="1" applyAlignment="1">
      <alignment horizontal="left" vertical="center" wrapText="1"/>
    </xf>
    <xf numFmtId="0" fontId="18" fillId="0" borderId="28" xfId="54" applyFont="1" applyBorder="1" applyAlignment="1">
      <alignment horizontal="left" vertical="center" wrapText="1"/>
    </xf>
    <xf numFmtId="0" fontId="18" fillId="0" borderId="44" xfId="54" applyFont="1" applyBorder="1" applyAlignment="1">
      <alignment horizontal="left" vertical="center"/>
    </xf>
    <xf numFmtId="0" fontId="18" fillId="0" borderId="45" xfId="54" applyFont="1" applyBorder="1" applyAlignment="1">
      <alignment horizontal="left" vertical="center"/>
    </xf>
    <xf numFmtId="0" fontId="31" fillId="0" borderId="51" xfId="54" applyFont="1" applyBorder="1" applyAlignment="1">
      <alignment horizontal="left" vertical="center" wrapText="1"/>
    </xf>
    <xf numFmtId="0" fontId="16" fillId="0" borderId="12" xfId="54" applyFont="1" applyFill="1" applyBorder="1" applyAlignment="1">
      <alignment horizontal="left" vertical="center"/>
    </xf>
    <xf numFmtId="9" fontId="16" fillId="0" borderId="13" xfId="54" applyNumberFormat="1" applyFont="1" applyBorder="1" applyAlignment="1">
      <alignment horizontal="center" vertical="center"/>
    </xf>
    <xf numFmtId="0" fontId="19" fillId="0" borderId="43" xfId="0" applyFont="1" applyBorder="1" applyAlignment="1">
      <alignment horizontal="left" vertical="center"/>
    </xf>
    <xf numFmtId="0" fontId="19" fillId="0" borderId="42" xfId="0" applyFont="1" applyBorder="1" applyAlignment="1">
      <alignment horizontal="left" vertical="center"/>
    </xf>
    <xf numFmtId="9" fontId="16" fillId="0" borderId="26" xfId="54" applyNumberFormat="1" applyFont="1" applyFill="1" applyBorder="1" applyAlignment="1">
      <alignment horizontal="left" vertical="center"/>
    </xf>
    <xf numFmtId="9" fontId="16" fillId="0" borderId="17" xfId="54" applyNumberFormat="1" applyFont="1" applyFill="1" applyBorder="1" applyAlignment="1">
      <alignment horizontal="left" vertical="center"/>
    </xf>
    <xf numFmtId="9" fontId="16" fillId="0" borderId="52" xfId="54" applyNumberFormat="1" applyFont="1" applyBorder="1" applyAlignment="1">
      <alignment horizontal="left" vertical="center"/>
    </xf>
    <xf numFmtId="9" fontId="16" fillId="0" borderId="0" xfId="54" applyNumberFormat="1" applyFont="1" applyAlignment="1">
      <alignment horizontal="left" vertical="center"/>
    </xf>
    <xf numFmtId="9" fontId="16" fillId="0" borderId="27" xfId="54" applyNumberFormat="1" applyFont="1" applyBorder="1" applyAlignment="1">
      <alignment horizontal="left" vertical="center"/>
    </xf>
    <xf numFmtId="9" fontId="16" fillId="0" borderId="28" xfId="54" applyNumberFormat="1" applyFont="1" applyBorder="1" applyAlignment="1">
      <alignment horizontal="left" vertical="center"/>
    </xf>
    <xf numFmtId="0" fontId="15" fillId="0" borderId="44" xfId="54" applyFont="1" applyFill="1" applyBorder="1" applyAlignment="1">
      <alignment horizontal="left" vertical="center"/>
    </xf>
    <xf numFmtId="0" fontId="15" fillId="0" borderId="45" xfId="54" applyFont="1" applyFill="1" applyBorder="1" applyAlignment="1">
      <alignment horizontal="left" vertical="center"/>
    </xf>
    <xf numFmtId="0" fontId="15" fillId="0" borderId="53" xfId="54" applyFont="1" applyFill="1" applyBorder="1" applyAlignment="1">
      <alignment horizontal="left" vertical="center"/>
    </xf>
    <xf numFmtId="0" fontId="15" fillId="0" borderId="28" xfId="54" applyFont="1" applyFill="1" applyBorder="1" applyAlignment="1">
      <alignment horizontal="left" vertical="center"/>
    </xf>
    <xf numFmtId="0" fontId="19" fillId="0" borderId="25" xfId="54" applyFont="1" applyFill="1" applyBorder="1" applyAlignment="1">
      <alignment horizontal="left" vertical="center"/>
    </xf>
    <xf numFmtId="0" fontId="16" fillId="0" borderId="23" xfId="54" applyFont="1" applyFill="1" applyBorder="1" applyAlignment="1">
      <alignment horizontal="left" vertical="center"/>
    </xf>
    <xf numFmtId="0" fontId="16" fillId="0" borderId="24" xfId="54" applyFont="1" applyFill="1" applyBorder="1" applyAlignment="1">
      <alignment horizontal="left" vertical="center"/>
    </xf>
    <xf numFmtId="0" fontId="19" fillId="0" borderId="39" xfId="54" applyFont="1" applyBorder="1" applyAlignment="1">
      <alignment vertical="center"/>
    </xf>
    <xf numFmtId="0" fontId="32" fillId="0" borderId="42" xfId="54" applyFont="1" applyBorder="1" applyAlignment="1">
      <alignment horizontal="center" vertical="center"/>
    </xf>
    <xf numFmtId="0" fontId="19" fillId="0" borderId="40" xfId="54" applyFont="1" applyBorder="1" applyAlignment="1">
      <alignment vertical="center"/>
    </xf>
    <xf numFmtId="0" fontId="16" fillId="0" borderId="54" xfId="54" applyFont="1" applyBorder="1" applyAlignment="1">
      <alignment vertical="center"/>
    </xf>
    <xf numFmtId="0" fontId="19" fillId="0" borderId="54" xfId="54" applyFont="1" applyBorder="1" applyAlignment="1">
      <alignment vertical="center"/>
    </xf>
    <xf numFmtId="58" fontId="13" fillId="0" borderId="40" xfId="54" applyNumberFormat="1" applyFont="1" applyBorder="1" applyAlignment="1">
      <alignment vertical="center"/>
    </xf>
    <xf numFmtId="0" fontId="19" fillId="0" borderId="25" xfId="54" applyFont="1" applyBorder="1" applyAlignment="1">
      <alignment horizontal="center" vertical="center"/>
    </xf>
    <xf numFmtId="0" fontId="16" fillId="0" borderId="50" xfId="54" applyFont="1" applyFill="1" applyBorder="1" applyAlignment="1">
      <alignment horizontal="left" vertical="center"/>
    </xf>
    <xf numFmtId="0" fontId="16" fillId="0" borderId="25" xfId="54" applyFont="1" applyFill="1" applyBorder="1" applyAlignment="1">
      <alignment horizontal="left" vertical="center"/>
    </xf>
    <xf numFmtId="0" fontId="13" fillId="0" borderId="54" xfId="54" applyFont="1" applyBorder="1" applyAlignment="1">
      <alignment vertical="center"/>
    </xf>
    <xf numFmtId="58" fontId="13" fillId="0" borderId="40" xfId="54" applyNumberFormat="1" applyFont="1" applyFill="1" applyBorder="1" applyAlignment="1">
      <alignment vertical="center"/>
    </xf>
    <xf numFmtId="0" fontId="18" fillId="0" borderId="55" xfId="54" applyFont="1" applyBorder="1" applyAlignment="1">
      <alignment horizontal="left" vertical="center"/>
    </xf>
    <xf numFmtId="0" fontId="19" fillId="0" borderId="48" xfId="54" applyFont="1" applyBorder="1" applyAlignment="1">
      <alignment horizontal="left" vertical="center"/>
    </xf>
    <xf numFmtId="0" fontId="16" fillId="0" borderId="49" xfId="54" applyFont="1" applyBorder="1" applyAlignment="1">
      <alignment horizontal="left" vertical="center"/>
    </xf>
    <xf numFmtId="0" fontId="18" fillId="0" borderId="0" xfId="54" applyFont="1" applyBorder="1" applyAlignment="1">
      <alignment vertical="center"/>
    </xf>
    <xf numFmtId="0" fontId="18" fillId="0" borderId="37" xfId="54" applyFont="1" applyBorder="1" applyAlignment="1">
      <alignment horizontal="left" vertical="center" wrapText="1"/>
    </xf>
    <xf numFmtId="0" fontId="18" fillId="0" borderId="49" xfId="54" applyFont="1" applyBorder="1" applyAlignment="1">
      <alignment horizontal="left" vertical="center"/>
    </xf>
    <xf numFmtId="0" fontId="33" fillId="0" borderId="31" xfId="54" applyFont="1" applyBorder="1" applyAlignment="1">
      <alignment horizontal="left" vertical="center"/>
    </xf>
    <xf numFmtId="0" fontId="17" fillId="0" borderId="31" xfId="54" applyFont="1" applyBorder="1" applyAlignment="1">
      <alignment horizontal="left" vertical="center"/>
    </xf>
    <xf numFmtId="0" fontId="19" fillId="0" borderId="48" xfId="0" applyFont="1" applyBorder="1" applyAlignment="1">
      <alignment horizontal="left" vertical="center"/>
    </xf>
    <xf numFmtId="9" fontId="16" fillId="0" borderId="33" xfId="54" applyNumberFormat="1" applyFont="1" applyFill="1" applyBorder="1" applyAlignment="1">
      <alignment horizontal="left" vertical="center"/>
    </xf>
    <xf numFmtId="9" fontId="16" fillId="0" borderId="56" xfId="54" applyNumberFormat="1" applyFont="1" applyBorder="1" applyAlignment="1">
      <alignment horizontal="left" vertical="center"/>
    </xf>
    <xf numFmtId="9" fontId="16" fillId="0" borderId="37" xfId="54" applyNumberFormat="1" applyFont="1" applyBorder="1" applyAlignment="1">
      <alignment horizontal="left" vertical="center"/>
    </xf>
    <xf numFmtId="0" fontId="15" fillId="0" borderId="49" xfId="54" applyFont="1" applyFill="1" applyBorder="1" applyAlignment="1">
      <alignment horizontal="left" vertical="center"/>
    </xf>
    <xf numFmtId="0" fontId="15" fillId="0" borderId="37" xfId="54" applyFont="1" applyFill="1" applyBorder="1" applyAlignment="1">
      <alignment horizontal="left" vertical="center"/>
    </xf>
    <xf numFmtId="0" fontId="16" fillId="0" borderId="36" xfId="54" applyFont="1" applyFill="1" applyBorder="1" applyAlignment="1">
      <alignment horizontal="left" vertical="center"/>
    </xf>
    <xf numFmtId="0" fontId="19" fillId="0" borderId="57" xfId="54" applyFont="1" applyBorder="1" applyAlignment="1">
      <alignment horizontal="center" vertical="center"/>
    </xf>
    <xf numFmtId="0" fontId="16" fillId="0" borderId="54" xfId="54" applyFont="1" applyBorder="1" applyAlignment="1">
      <alignment horizontal="center" vertical="center"/>
    </xf>
    <xf numFmtId="0" fontId="16" fillId="0" borderId="55" xfId="54" applyFont="1" applyBorder="1" applyAlignment="1">
      <alignment horizontal="center" vertical="center"/>
    </xf>
    <xf numFmtId="0" fontId="16" fillId="0" borderId="55" xfId="54" applyFont="1" applyFill="1" applyBorder="1" applyAlignment="1">
      <alignment horizontal="left" vertical="center"/>
    </xf>
    <xf numFmtId="0" fontId="34" fillId="0" borderId="58" xfId="0" applyFont="1" applyBorder="1" applyAlignment="1">
      <alignment horizontal="center" vertical="center" wrapText="1"/>
    </xf>
    <xf numFmtId="0" fontId="34" fillId="0" borderId="59" xfId="0" applyFont="1" applyBorder="1" applyAlignment="1">
      <alignment horizontal="center" vertical="center" wrapText="1"/>
    </xf>
    <xf numFmtId="0" fontId="35" fillId="0" borderId="60" xfId="0" applyFont="1" applyBorder="1"/>
    <xf numFmtId="0" fontId="35" fillId="0" borderId="2" xfId="0" applyFont="1" applyBorder="1"/>
    <xf numFmtId="0" fontId="35" fillId="0" borderId="5" xfId="0" applyFont="1" applyBorder="1" applyAlignment="1">
      <alignment horizontal="center" vertical="center"/>
    </xf>
    <xf numFmtId="0" fontId="35" fillId="0" borderId="7" xfId="0" applyFont="1" applyBorder="1" applyAlignment="1">
      <alignment horizontal="center" vertical="center"/>
    </xf>
    <xf numFmtId="0" fontId="35" fillId="3" borderId="5" xfId="0" applyFont="1" applyFill="1" applyBorder="1" applyAlignment="1">
      <alignment horizontal="center" vertical="center"/>
    </xf>
    <xf numFmtId="0" fontId="35" fillId="3" borderId="7" xfId="0" applyFont="1" applyFill="1" applyBorder="1" applyAlignment="1">
      <alignment horizontal="center" vertical="center"/>
    </xf>
    <xf numFmtId="0" fontId="35" fillId="3" borderId="2" xfId="0" applyFont="1" applyFill="1" applyBorder="1"/>
    <xf numFmtId="0" fontId="0" fillId="0" borderId="60" xfId="0" applyBorder="1"/>
    <xf numFmtId="0" fontId="0" fillId="0" borderId="2" xfId="0" applyBorder="1"/>
    <xf numFmtId="0" fontId="0" fillId="3" borderId="2" xfId="0" applyFill="1" applyBorder="1"/>
    <xf numFmtId="0" fontId="0" fillId="0" borderId="61" xfId="0" applyBorder="1"/>
    <xf numFmtId="0" fontId="0" fillId="0" borderId="62" xfId="0" applyBorder="1"/>
    <xf numFmtId="0" fontId="0" fillId="3" borderId="62" xfId="0" applyFill="1" applyBorder="1"/>
    <xf numFmtId="0" fontId="0" fillId="4" borderId="0" xfId="0" applyFill="1"/>
    <xf numFmtId="0" fontId="34" fillId="0" borderId="63" xfId="0" applyFont="1" applyBorder="1" applyAlignment="1">
      <alignment horizontal="center" vertical="center" wrapText="1"/>
    </xf>
    <xf numFmtId="0" fontId="35" fillId="0" borderId="64" xfId="0" applyFont="1" applyBorder="1" applyAlignment="1">
      <alignment horizontal="center" vertical="center"/>
    </xf>
    <xf numFmtId="0" fontId="35" fillId="0" borderId="65" xfId="0" applyFont="1" applyBorder="1"/>
    <xf numFmtId="0" fontId="0" fillId="0" borderId="65" xfId="0" applyBorder="1"/>
    <xf numFmtId="0" fontId="0" fillId="0" borderId="66" xfId="0" applyBorder="1"/>
    <xf numFmtId="0" fontId="0" fillId="0" borderId="0" xfId="0" applyFont="1" applyFill="1" applyAlignment="1">
      <alignment vertical="top"/>
    </xf>
    <xf numFmtId="0" fontId="0" fillId="0" borderId="0" xfId="0" applyAlignment="1">
      <alignment horizontal="center"/>
    </xf>
    <xf numFmtId="0" fontId="0" fillId="0" borderId="0" xfId="0" applyAlignment="1">
      <alignment vertical="top" wrapText="1"/>
    </xf>
    <xf numFmtId="0" fontId="0" fillId="5" borderId="2" xfId="0" applyFill="1" applyBorder="1" applyAlignment="1">
      <alignment horizontal="center"/>
    </xf>
    <xf numFmtId="0" fontId="36" fillId="5" borderId="2" xfId="0" applyFont="1" applyFill="1" applyBorder="1" applyAlignment="1">
      <alignment vertical="top" wrapText="1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vertical="top" wrapText="1"/>
    </xf>
    <xf numFmtId="0" fontId="0" fillId="0" borderId="2" xfId="0" applyFont="1" applyFill="1" applyBorder="1" applyAlignment="1">
      <alignment horizontal="center" vertical="top"/>
    </xf>
    <xf numFmtId="0" fontId="0" fillId="6" borderId="2" xfId="0" applyFont="1" applyFill="1" applyBorder="1" applyAlignment="1">
      <alignment vertical="top" wrapText="1"/>
    </xf>
    <xf numFmtId="0" fontId="35" fillId="5" borderId="2" xfId="0" applyFont="1" applyFill="1" applyBorder="1" applyAlignment="1">
      <alignment vertical="top" wrapText="1"/>
    </xf>
    <xf numFmtId="0" fontId="0" fillId="0" borderId="2" xfId="0" applyFont="1" applyBorder="1" applyAlignment="1">
      <alignment vertical="top" wrapText="1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vertical="top" wrapText="1"/>
    </xf>
  </cellXfs>
  <cellStyles count="65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40" xfId="49"/>
    <cellStyle name="常规 5 10" xfId="50"/>
    <cellStyle name="常规 5 2" xfId="51"/>
    <cellStyle name="常规_110509_2006-09-28" xfId="52"/>
    <cellStyle name="常规 2 2 3" xfId="53"/>
    <cellStyle name="常规 2" xfId="54"/>
    <cellStyle name="常规 3" xfId="55"/>
    <cellStyle name="常规 4" xfId="56"/>
    <cellStyle name="常规 23" xfId="57"/>
    <cellStyle name="常规 3 3 3" xfId="58"/>
    <cellStyle name="常规_10AW核价-润懋(35款已核，单耗未减)" xfId="59"/>
    <cellStyle name="常规 23 2 3" xfId="60"/>
    <cellStyle name="常规 72" xfId="61"/>
    <cellStyle name="常规 10 10" xfId="62"/>
    <cellStyle name="常规 43" xfId="63"/>
    <cellStyle name="常规 23 4" xfId="64"/>
  </cellStyles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3" Type="http://schemas.openxmlformats.org/officeDocument/2006/relationships/styles" Target="styles.xml"/><Relationship Id="rId22" Type="http://schemas.openxmlformats.org/officeDocument/2006/relationships/sharedStrings" Target="sharedStrings.xml"/><Relationship Id="rId21" Type="http://schemas.openxmlformats.org/officeDocument/2006/relationships/theme" Target="theme/theme1.xml"/><Relationship Id="rId20" Type="http://schemas.openxmlformats.org/officeDocument/2006/relationships/worksheet" Target="worksheets/sheet20.xml"/><Relationship Id="rId2" Type="http://schemas.openxmlformats.org/officeDocument/2006/relationships/worksheet" Target="worksheets/sheet2.xml"/><Relationship Id="rId19" Type="http://schemas.openxmlformats.org/officeDocument/2006/relationships/worksheet" Target="worksheets/sheet19.xml"/><Relationship Id="rId18" Type="http://schemas.openxmlformats.org/officeDocument/2006/relationships/worksheet" Target="worksheets/sheet18.xml"/><Relationship Id="rId17" Type="http://schemas.openxmlformats.org/officeDocument/2006/relationships/worksheet" Target="worksheets/sheet17.xml"/><Relationship Id="rId16" Type="http://schemas.openxmlformats.org/officeDocument/2006/relationships/worksheet" Target="worksheets/sheet16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ctrlProps/ctrlProp1.xml><?xml version="1.0" encoding="utf-8"?>
<formControlPr xmlns="http://schemas.microsoft.com/office/spreadsheetml/2009/9/main" objectType="CheckBox" checked="Checked" noThreeD="1" val="0"/>
</file>

<file path=xl/ctrlProps/ctrlProp2.xml><?xml version="1.0" encoding="utf-8"?>
<formControlPr xmlns="http://schemas.microsoft.com/office/spreadsheetml/2009/9/main" objectType="CheckBox" noThreeD="1" val="0"/>
</file>

<file path=xl/ctrlProps/ctrlProp3.xml><?xml version="1.0" encoding="utf-8"?>
<formControlPr xmlns="http://schemas.microsoft.com/office/spreadsheetml/2009/9/main" objectType="CheckBox" noThreeD="1" val="0"/>
</file>

<file path=xl/ctrlProps/ctrlProp4.xml><?xml version="1.0" encoding="utf-8"?>
<formControlPr xmlns="http://schemas.microsoft.com/office/spreadsheetml/2009/9/main" objectType="CheckBox" checked="Checked" noThreeD="1" val="0"/>
</file>

<file path=xl/ctrlProps/ctrlProp5.xml><?xml version="1.0" encoding="utf-8"?>
<formControlPr xmlns="http://schemas.microsoft.com/office/spreadsheetml/2009/9/main" objectType="CheckBox" noThreeD="1" val="0"/>
</file>

<file path=xl/ctrlProps/ctrlProp6.xml><?xml version="1.0" encoding="utf-8"?>
<formControlPr xmlns="http://schemas.microsoft.com/office/spreadsheetml/2009/9/main" objectType="CheckBox" noThreeD="1" val="0"/>
</file>

<file path=xl/ctrlProps/ctrlProp7.xml><?xml version="1.0" encoding="utf-8"?>
<formControlPr xmlns="http://schemas.microsoft.com/office/spreadsheetml/2009/9/main" objectType="CheckBox" noThreeD="1" val="0"/>
</file>

<file path=xl/ctrlProps/ctrlProp8.xml><?xml version="1.0" encoding="utf-8"?>
<formControlPr xmlns="http://schemas.microsoft.com/office/spreadsheetml/2009/9/main" objectType="CheckBox" checked="Checked" noThreeD="1" val="0"/>
</file>

<file path=xl/ctrlProps/ctrlProp9.xml><?xml version="1.0" encoding="utf-8"?>
<formControlPr xmlns="http://schemas.microsoft.com/office/spreadsheetml/2009/9/main" objectType="CheckBox" noThreeD="1" val="0"/>
</file>

<file path=xl/ctrlProps/ctrlProp10.xml><?xml version="1.0" encoding="utf-8"?>
<formControlPr xmlns="http://schemas.microsoft.com/office/spreadsheetml/2009/9/main" objectType="CheckBox" checked="Checked" noThreeD="1" val="0"/>
</file>

<file path=xl/ctrlProps/ctrlProp11.xml><?xml version="1.0" encoding="utf-8"?>
<formControlPr xmlns="http://schemas.microsoft.com/office/spreadsheetml/2009/9/main" objectType="CheckBox" checked="Checked" noThreeD="1" val="0"/>
</file>

<file path=xl/ctrlProps/ctrlProp12.xml><?xml version="1.0" encoding="utf-8"?>
<formControlPr xmlns="http://schemas.microsoft.com/office/spreadsheetml/2009/9/main" objectType="CheckBox" checked="Checked" noThreeD="1" val="0"/>
</file>

<file path=xl/ctrlProps/ctrlProp13.xml><?xml version="1.0" encoding="utf-8"?>
<formControlPr xmlns="http://schemas.microsoft.com/office/spreadsheetml/2009/9/main" objectType="CheckBox" noThreeD="1" val="0"/>
</file>

<file path=xl/ctrlProps/ctrlProp14.xml><?xml version="1.0" encoding="utf-8"?>
<formControlPr xmlns="http://schemas.microsoft.com/office/spreadsheetml/2009/9/main" objectType="CheckBox" checked="Checked" noThreeD="1" val="0"/>
</file>

<file path=xl/ctrlProps/ctrlProp15.xml><?xml version="1.0" encoding="utf-8"?>
<formControlPr xmlns="http://schemas.microsoft.com/office/spreadsheetml/2009/9/main" objectType="CheckBox" checked="Checked" noThreeD="1" val="0"/>
</file>

<file path=xl/ctrlProps/ctrlProp16.xml><?xml version="1.0" encoding="utf-8"?>
<formControlPr xmlns="http://schemas.microsoft.com/office/spreadsheetml/2009/9/main" objectType="CheckBox" checked="Checked" noThreeD="1" val="0"/>
</file>

<file path=xl/ctrlProps/ctrlProp17.xml><?xml version="1.0" encoding="utf-8"?>
<formControlPr xmlns="http://schemas.microsoft.com/office/spreadsheetml/2009/9/main" objectType="CheckBox" noThreeD="1" val="0"/>
</file>

<file path=xl/ctrlProps/ctrlProp18.xml><?xml version="1.0" encoding="utf-8"?>
<formControlPr xmlns="http://schemas.microsoft.com/office/spreadsheetml/2009/9/main" objectType="CheckBox" noThreeD="1" val="0"/>
</file>

<file path=xl/ctrlProps/ctrlProp19.xml><?xml version="1.0" encoding="utf-8"?>
<formControlPr xmlns="http://schemas.microsoft.com/office/spreadsheetml/2009/9/main" objectType="CheckBox" checked="Checked" noThreeD="1" val="0"/>
</file>

<file path=xl/ctrlProps/ctrlProp20.xml><?xml version="1.0" encoding="utf-8"?>
<formControlPr xmlns="http://schemas.microsoft.com/office/spreadsheetml/2009/9/main" objectType="CheckBox" checked="Checked" noThreeD="1" val="0"/>
</file>

<file path=xl/ctrlProps/ctrlProp21.xml><?xml version="1.0" encoding="utf-8"?>
<formControlPr xmlns="http://schemas.microsoft.com/office/spreadsheetml/2009/9/main" objectType="CheckBox" noThreeD="1" val="0"/>
</file>

<file path=xl/ctrlProps/ctrlProp22.xml><?xml version="1.0" encoding="utf-8"?>
<formControlPr xmlns="http://schemas.microsoft.com/office/spreadsheetml/2009/9/main" objectType="CheckBox" noThreeD="1" val="0"/>
</file>

<file path=xl/ctrlProps/ctrlProp23.xml><?xml version="1.0" encoding="utf-8"?>
<formControlPr xmlns="http://schemas.microsoft.com/office/spreadsheetml/2009/9/main" objectType="CheckBox" checked="Checked" noThreeD="1" val="0"/>
</file>

<file path=xl/ctrlProps/ctrlProp24.xml><?xml version="1.0" encoding="utf-8"?>
<formControlPr xmlns="http://schemas.microsoft.com/office/spreadsheetml/2009/9/main" objectType="CheckBox" noThreeD="1" val="0"/>
</file>

<file path=xl/ctrlProps/ctrlProp25.xml><?xml version="1.0" encoding="utf-8"?>
<formControlPr xmlns="http://schemas.microsoft.com/office/spreadsheetml/2009/9/main" objectType="CheckBox" checked="Checked" noThreeD="1" val="0"/>
</file>

<file path=xl/ctrlProps/ctrlProp26.xml><?xml version="1.0" encoding="utf-8"?>
<formControlPr xmlns="http://schemas.microsoft.com/office/spreadsheetml/2009/9/main" objectType="CheckBox" noThreeD="1" val="0"/>
</file>

<file path=xl/ctrlProps/ctrlProp27.xml><?xml version="1.0" encoding="utf-8"?>
<formControlPr xmlns="http://schemas.microsoft.com/office/spreadsheetml/2009/9/main" objectType="CheckBox" checked="Checked" noThreeD="1" val="0"/>
</file>

<file path=xl/ctrlProps/ctrlProp28.xml><?xml version="1.0" encoding="utf-8"?>
<formControlPr xmlns="http://schemas.microsoft.com/office/spreadsheetml/2009/9/main" objectType="CheckBox" checked="Checked" noThreeD="1" val="0"/>
</file>

<file path=xl/ctrlProps/ctrlProp29.xml><?xml version="1.0" encoding="utf-8"?>
<formControlPr xmlns="http://schemas.microsoft.com/office/spreadsheetml/2009/9/main" objectType="CheckBox" checked="Checked" noThreeD="1" val="0"/>
</file>

<file path=xl/ctrlProps/ctrlProp30.xml><?xml version="1.0" encoding="utf-8"?>
<formControlPr xmlns="http://schemas.microsoft.com/office/spreadsheetml/2009/9/main" objectType="CheckBox" checked="Checked" noThreeD="1" val="0"/>
</file>

<file path=xl/ctrlProps/ctrlProp31.xml><?xml version="1.0" encoding="utf-8"?>
<formControlPr xmlns="http://schemas.microsoft.com/office/spreadsheetml/2009/9/main" objectType="CheckBox" checked="Checked" noThreeD="1" val="0"/>
</file>

<file path=xl/ctrlProps/ctrlProp32.xml><?xml version="1.0" encoding="utf-8"?>
<formControlPr xmlns="http://schemas.microsoft.com/office/spreadsheetml/2009/9/main" objectType="CheckBox" noThreeD="1" val="0"/>
</file>

<file path=xl/ctrlProps/ctrlProp33.xml><?xml version="1.0" encoding="utf-8"?>
<formControlPr xmlns="http://schemas.microsoft.com/office/spreadsheetml/2009/9/main" objectType="CheckBox" noThreeD="1" val="0"/>
</file>

<file path=xl/ctrlProps/ctrlProp34.xml><?xml version="1.0" encoding="utf-8"?>
<formControlPr xmlns="http://schemas.microsoft.com/office/spreadsheetml/2009/9/main" objectType="CheckBox" noThreeD="1" val="0"/>
</file>

<file path=xl/ctrlProps/ctrlProp35.xml><?xml version="1.0" encoding="utf-8"?>
<formControlPr xmlns="http://schemas.microsoft.com/office/spreadsheetml/2009/9/main" objectType="CheckBox" noThreeD="1" val="0"/>
</file>

<file path=xl/ctrlProps/ctrlProp36.xml><?xml version="1.0" encoding="utf-8"?>
<formControlPr xmlns="http://schemas.microsoft.com/office/spreadsheetml/2009/9/main" objectType="CheckBox" noThreeD="1" val="0"/>
</file>

<file path=xl/ctrlProps/ctrlProp37.xml><?xml version="1.0" encoding="utf-8"?>
<formControlPr xmlns="http://schemas.microsoft.com/office/spreadsheetml/2009/9/main" objectType="CheckBox" noThreeD="1" val="0"/>
</file>

<file path=xl/ctrlProps/ctrlProp38.xml><?xml version="1.0" encoding="utf-8"?>
<formControlPr xmlns="http://schemas.microsoft.com/office/spreadsheetml/2009/9/main" objectType="CheckBox" checked="Checked" noThreeD="1" val="0"/>
</file>

<file path=xl/ctrlProps/ctrlProp39.xml><?xml version="1.0" encoding="utf-8"?>
<formControlPr xmlns="http://schemas.microsoft.com/office/spreadsheetml/2009/9/main" objectType="CheckBox" checked="Checked" noThreeD="1" val="0"/>
</file>

<file path=xl/ctrlProps/ctrlProp40.xml><?xml version="1.0" encoding="utf-8"?>
<formControlPr xmlns="http://schemas.microsoft.com/office/spreadsheetml/2009/9/main" objectType="CheckBox" noThreeD="1" val="0"/>
</file>

<file path=xl/ctrlProps/ctrlProp41.xml><?xml version="1.0" encoding="utf-8"?>
<formControlPr xmlns="http://schemas.microsoft.com/office/spreadsheetml/2009/9/main" objectType="CheckBox" noThreeD="1" val="0"/>
</file>

<file path=xl/ctrlProps/ctrlProp42.xml><?xml version="1.0" encoding="utf-8"?>
<formControlPr xmlns="http://schemas.microsoft.com/office/spreadsheetml/2009/9/main" objectType="CheckBox" checked="Checked" noThreeD="1" val="0"/>
</file>

<file path=xl/ctrlProps/ctrlProp43.xml><?xml version="1.0" encoding="utf-8"?>
<formControlPr xmlns="http://schemas.microsoft.com/office/spreadsheetml/2009/9/main" objectType="CheckBox" checked="Checked" noThreeD="1" val="0"/>
</file>

<file path=xl/ctrlProps/ctrlProp44.xml><?xml version="1.0" encoding="utf-8"?>
<formControlPr xmlns="http://schemas.microsoft.com/office/spreadsheetml/2009/9/main" objectType="CheckBox" noThreeD="1" val="0"/>
</file>

<file path=xl/ctrlProps/ctrlProp45.xml><?xml version="1.0" encoding="utf-8"?>
<formControlPr xmlns="http://schemas.microsoft.com/office/spreadsheetml/2009/9/main" objectType="CheckBox" noThreeD="1" val="0"/>
</file>

<file path=xl/ctrlProps/ctrlProp46.xml><?xml version="1.0" encoding="utf-8"?>
<formControlPr xmlns="http://schemas.microsoft.com/office/spreadsheetml/2009/9/main" objectType="CheckBox" checked="Checked" noThreeD="1" val="0"/>
</file>

<file path=xl/ctrlProps/ctrlProp47.xml><?xml version="1.0" encoding="utf-8"?>
<formControlPr xmlns="http://schemas.microsoft.com/office/spreadsheetml/2009/9/main" objectType="CheckBox" checked="Checked" noThreeD="1" val="0"/>
</file>

<file path=xl/ctrlProps/ctrlProp48.xml><?xml version="1.0" encoding="utf-8"?>
<formControlPr xmlns="http://schemas.microsoft.com/office/spreadsheetml/2009/9/main" objectType="CheckBox" noThreeD="1" val="0"/>
</file>

<file path=xl/ctrlProps/ctrlProp49.xml><?xml version="1.0" encoding="utf-8"?>
<formControlPr xmlns="http://schemas.microsoft.com/office/spreadsheetml/2009/9/main" objectType="CheckBox" noThreeD="1" val="0"/>
</file>

<file path=xl/ctrlProps/ctrlProp50.xml><?xml version="1.0" encoding="utf-8"?>
<formControlPr xmlns="http://schemas.microsoft.com/office/spreadsheetml/2009/9/main" objectType="CheckBox" checked="Checked" noThreeD="1" val="0"/>
</file>

<file path=xl/ctrlProps/ctrlProp51.xml><?xml version="1.0" encoding="utf-8"?>
<formControlPr xmlns="http://schemas.microsoft.com/office/spreadsheetml/2009/9/main" objectType="CheckBox" noThreeD="1" val="0"/>
</file>

<file path=xl/ctrlProps/ctrlProp52.xml><?xml version="1.0" encoding="utf-8"?>
<formControlPr xmlns="http://schemas.microsoft.com/office/spreadsheetml/2009/9/main" objectType="CheckBox" checked="Checked" noThreeD="1" val="0"/>
</file>

<file path=xl/ctrlProps/ctrlProp53.xml><?xml version="1.0" encoding="utf-8"?>
<formControlPr xmlns="http://schemas.microsoft.com/office/spreadsheetml/2009/9/main" objectType="CheckBox" noThreeD="1" val="0"/>
</file>

<file path=xl/ctrlProps/ctrlProp54.xml><?xml version="1.0" encoding="utf-8"?>
<formControlPr xmlns="http://schemas.microsoft.com/office/spreadsheetml/2009/9/main" objectType="CheckBox" noThreeD="1" val="0"/>
</file>

<file path=xl/ctrlProps/ctrlProp55.xml><?xml version="1.0" encoding="utf-8"?>
<formControlPr xmlns="http://schemas.microsoft.com/office/spreadsheetml/2009/9/main" objectType="CheckBox" noThreeD="1" val="0"/>
</file>

<file path=xl/ctrlProps/ctrlProp56.xml><?xml version="1.0" encoding="utf-8"?>
<formControlPr xmlns="http://schemas.microsoft.com/office/spreadsheetml/2009/9/main" objectType="CheckBox" noThreeD="1" val="0"/>
</file>

<file path=xl/ctrlProps/ctrlProp57.xml><?xml version="1.0" encoding="utf-8"?>
<formControlPr xmlns="http://schemas.microsoft.com/office/spreadsheetml/2009/9/main" objectType="CheckBox" noThreeD="1" val="0"/>
</file>

<file path=xl/ctrlProps/ctrlProp58.xml><?xml version="1.0" encoding="utf-8"?>
<formControlPr xmlns="http://schemas.microsoft.com/office/spreadsheetml/2009/9/main" objectType="CheckBox" noThreeD="1" val="0"/>
</file>

<file path=xl/ctrlProps/ctrlProp59.xml><?xml version="1.0" encoding="utf-8"?>
<formControlPr xmlns="http://schemas.microsoft.com/office/spreadsheetml/2009/9/main" objectType="CheckBox" checked="Checked" noThreeD="1" val="0"/>
</file>

<file path=xl/ctrlProps/ctrlProp60.xml><?xml version="1.0" encoding="utf-8"?>
<formControlPr xmlns="http://schemas.microsoft.com/office/spreadsheetml/2009/9/main" objectType="CheckBox" noThreeD="1" val="0"/>
</file>

<file path=xl/ctrlProps/ctrlProp61.xml><?xml version="1.0" encoding="utf-8"?>
<formControlPr xmlns="http://schemas.microsoft.com/office/spreadsheetml/2009/9/main" objectType="CheckBox" noThreeD="1" val="0"/>
</file>

<file path=xl/ctrlProps/ctrlProp62.xml><?xml version="1.0" encoding="utf-8"?>
<formControlPr xmlns="http://schemas.microsoft.com/office/spreadsheetml/2009/9/main" objectType="CheckBox" noThreeD="1" val="0"/>
</file>

<file path=xl/ctrlProps/ctrlProp63.xml><?xml version="1.0" encoding="utf-8"?>
<formControlPr xmlns="http://schemas.microsoft.com/office/spreadsheetml/2009/9/main" objectType="CheckBox" noThreeD="1" val="0"/>
</file>

<file path=xl/ctrlProps/ctrlProp64.xml><?xml version="1.0" encoding="utf-8"?>
<formControlPr xmlns="http://schemas.microsoft.com/office/spreadsheetml/2009/9/main" objectType="CheckBox" checked="Checked" noThreeD="1" val="0"/>
</file>

<file path=xl/ctrlProps/ctrlProp65.xml><?xml version="1.0" encoding="utf-8"?>
<formControlPr xmlns="http://schemas.microsoft.com/office/spreadsheetml/2009/9/main" objectType="CheckBox" noThreeD="1" val="0"/>
</file>

<file path=xl/ctrlProps/ctrlProp66.xml><?xml version="1.0" encoding="utf-8"?>
<formControlPr xmlns="http://schemas.microsoft.com/office/spreadsheetml/2009/9/main" objectType="CheckBox" noThreeD="1" val="0"/>
</file>

<file path=xl/ctrlProps/ctrlProp67.xml><?xml version="1.0" encoding="utf-8"?>
<formControlPr xmlns="http://schemas.microsoft.com/office/spreadsheetml/2009/9/main" objectType="CheckBox" checked="Checked" noThreeD="1" val="0"/>
</file>

<file path=xl/ctrlProps/ctrlProp68.xml><?xml version="1.0" encoding="utf-8"?>
<formControlPr xmlns="http://schemas.microsoft.com/office/spreadsheetml/2009/9/main" objectType="CheckBox" noThreeD="1" val="0"/>
</file>

<file path=xl/ctrlProps/ctrlProp69.xml><?xml version="1.0" encoding="utf-8"?>
<formControlPr xmlns="http://schemas.microsoft.com/office/spreadsheetml/2009/9/main" objectType="CheckBox" noThreeD="1" val="0"/>
</file>

<file path=xl/ctrlProps/ctrlProp70.xml><?xml version="1.0" encoding="utf-8"?>
<formControlPr xmlns="http://schemas.microsoft.com/office/spreadsheetml/2009/9/main" objectType="CheckBox" checked="Checked" noThreeD="1" val="0"/>
</file>

<file path=xl/ctrlProps/ctrlProp71.xml><?xml version="1.0" encoding="utf-8"?>
<formControlPr xmlns="http://schemas.microsoft.com/office/spreadsheetml/2009/9/main" objectType="CheckBox" noThreeD="1" val="0"/>
</file>

<file path=xl/ctrlProps/ctrlProp72.xml><?xml version="1.0" encoding="utf-8"?>
<formControlPr xmlns="http://schemas.microsoft.com/office/spreadsheetml/2009/9/main" objectType="CheckBox" noThreeD="1" val="0"/>
</file>

<file path=xl/ctrlProps/ctrlProp73.xml><?xml version="1.0" encoding="utf-8"?>
<formControlPr xmlns="http://schemas.microsoft.com/office/spreadsheetml/2009/9/main" objectType="CheckBox" checked="Checked" noThreeD="1" val="0"/>
</file>

<file path=xl/ctrlProps/ctrlProp74.xml><?xml version="1.0" encoding="utf-8"?>
<formControlPr xmlns="http://schemas.microsoft.com/office/spreadsheetml/2009/9/main" objectType="CheckBox" checked="Checked" noThreeD="1" val="0"/>
</file>

<file path=xl/ctrlProps/ctrlProp75.xml><?xml version="1.0" encoding="utf-8"?>
<formControlPr xmlns="http://schemas.microsoft.com/office/spreadsheetml/2009/9/main" objectType="CheckBox" checked="Checked" noThreeD="1" val="0"/>
</file>

<file path=xl/ctrlProps/ctrlProp76.xml><?xml version="1.0" encoding="utf-8"?>
<formControlPr xmlns="http://schemas.microsoft.com/office/spreadsheetml/2009/9/main" objectType="CheckBox" noThreeD="1" val="0"/>
</file>

<file path=xl/ctrlProps/ctrlProp77.xml><?xml version="1.0" encoding="utf-8"?>
<formControlPr xmlns="http://schemas.microsoft.com/office/spreadsheetml/2009/9/main" objectType="CheckBox" checked="Checked" noThreeD="1" val="0"/>
</file>

<file path=xl/ctrlProps/ctrlProp78.xml><?xml version="1.0" encoding="utf-8"?>
<formControlPr xmlns="http://schemas.microsoft.com/office/spreadsheetml/2009/9/main" objectType="CheckBox" noThreeD="1" val="0"/>
</file>

<file path=xl/ctrlProps/ctrlProp79.xml><?xml version="1.0" encoding="utf-8"?>
<formControlPr xmlns="http://schemas.microsoft.com/office/spreadsheetml/2009/9/main" objectType="CheckBox" checked="Checked" noThreeD="1" val="0"/>
</file>

<file path=xl/ctrlProps/ctrlProp80.xml><?xml version="1.0" encoding="utf-8"?>
<formControlPr xmlns="http://schemas.microsoft.com/office/spreadsheetml/2009/9/main" objectType="CheckBox" noThreeD="1" val="0"/>
</file>

<file path=xl/ctrlProps/ctrlProp81.xml><?xml version="1.0" encoding="utf-8"?>
<formControlPr xmlns="http://schemas.microsoft.com/office/spreadsheetml/2009/9/main" objectType="CheckBox" noThreeD="1" val="0"/>
</file>

<file path=xl/ctrlProps/ctrlProp82.xml><?xml version="1.0" encoding="utf-8"?>
<formControlPr xmlns="http://schemas.microsoft.com/office/spreadsheetml/2009/9/main" objectType="CheckBox" checked="Checked" noThreeD="1" val="0"/>
</file>

<file path=xl/ctrlProps/ctrlProp83.xml><?xml version="1.0" encoding="utf-8"?>
<formControlPr xmlns="http://schemas.microsoft.com/office/spreadsheetml/2009/9/main" objectType="CheckBox" noThreeD="1" val="0"/>
</file>

<file path=xl/ctrlProps/ctrlProp84.xml><?xml version="1.0" encoding="utf-8"?>
<formControlPr xmlns="http://schemas.microsoft.com/office/spreadsheetml/2009/9/main" objectType="CheckBox" checked="Checked" noThreeD="1" val="0"/>
</file>

<file path=xl/ctrlProps/ctrlProp85.xml><?xml version="1.0" encoding="utf-8"?>
<formControlPr xmlns="http://schemas.microsoft.com/office/spreadsheetml/2009/9/main" objectType="CheckBox" checked="Checked" noThreeD="1" val="0"/>
</file>

<file path=xl/ctrlProps/ctrlProp86.xml><?xml version="1.0" encoding="utf-8"?>
<formControlPr xmlns="http://schemas.microsoft.com/office/spreadsheetml/2009/9/main" objectType="CheckBox" checked="Checked" noThreeD="1" val="0"/>
</file>

<file path=xl/ctrlProps/ctrlProp87.xml><?xml version="1.0" encoding="utf-8"?>
<formControlPr xmlns="http://schemas.microsoft.com/office/spreadsheetml/2009/9/main" objectType="CheckBox" noThreeD="1" val="0"/>
</file>

<file path=xl/ctrlProps/ctrlProp88.xml><?xml version="1.0" encoding="utf-8"?>
<formControlPr xmlns="http://schemas.microsoft.com/office/spreadsheetml/2009/9/main" objectType="CheckBox" noThreeD="1" val="0"/>
</file>

<file path=xl/ctrlProps/ctrlProp89.xml><?xml version="1.0" encoding="utf-8"?>
<formControlPr xmlns="http://schemas.microsoft.com/office/spreadsheetml/2009/9/main" objectType="CheckBox" checked="Checked" noThreeD="1" val="0"/>
</file>

<file path=xl/ctrlProps/ctrlProp90.xml><?xml version="1.0" encoding="utf-8"?>
<formControlPr xmlns="http://schemas.microsoft.com/office/spreadsheetml/2009/9/main" objectType="CheckBox" checked="Checked" noThreeD="1" val="0"/>
</file>

<file path=xl/ctrlProps/ctrlProp91.xml><?xml version="1.0" encoding="utf-8"?>
<formControlPr xmlns="http://schemas.microsoft.com/office/spreadsheetml/2009/9/main" objectType="CheckBox" noThreeD="1" val="0"/>
</file>

<file path=xl/ctrlProps/ctrlProp92.xml><?xml version="1.0" encoding="utf-8"?>
<formControlPr xmlns="http://schemas.microsoft.com/office/spreadsheetml/2009/9/main" objectType="CheckBox" noThreeD="1" val="0"/>
</file>

<file path=xl/ctrlProps/ctrlProp93.xml><?xml version="1.0" encoding="utf-8"?>
<formControlPr xmlns="http://schemas.microsoft.com/office/spreadsheetml/2009/9/main" objectType="CheckBox" checked="Checked" noThreeD="1" val="0"/>
</file>

<file path=xl/ctrlProps/ctrlProp94.xml><?xml version="1.0" encoding="utf-8"?>
<formControlPr xmlns="http://schemas.microsoft.com/office/spreadsheetml/2009/9/main" objectType="CheckBox" noThreeD="1" val="0"/>
</file>

<file path=xl/ctrlProps/ctrlProp95.xml><?xml version="1.0" encoding="utf-8"?>
<formControlPr xmlns="http://schemas.microsoft.com/office/spreadsheetml/2009/9/main" objectType="CheckBox" checked="Checked" noThreeD="1" val="0"/>
</file>

<file path=xl/ctrlProps/ctrlProp96.xml><?xml version="1.0" encoding="utf-8"?>
<formControlPr xmlns="http://schemas.microsoft.com/office/spreadsheetml/2009/9/main" objectType="CheckBox" noThreeD="1" val="0"/>
</file>

<file path=xl/ctrlProps/ctrlProp97.xml><?xml version="1.0" encoding="utf-8"?>
<formControlPr xmlns="http://schemas.microsoft.com/office/spreadsheetml/2009/9/main" objectType="CheckBox" noThreeD="1" val="0"/>
</file>

<file path=xl/ctrlProps/ctrlProp98.xml><?xml version="1.0" encoding="utf-8"?>
<formControlPr xmlns="http://schemas.microsoft.com/office/spreadsheetml/2009/9/main" objectType="CheckBox" noThreeD="1" val="0"/>
</file>

<file path=xl/ctrlProps/ctrlProp99.xml><?xml version="1.0" encoding="utf-8"?>
<formControlPr xmlns="http://schemas.microsoft.com/office/spreadsheetml/2009/9/main" objectType="CheckBox" noThreeD="1" val="0"/>
</file>

<file path=xl/ctrlProps/ctrlProp100.xml><?xml version="1.0" encoding="utf-8"?>
<formControlPr xmlns="http://schemas.microsoft.com/office/spreadsheetml/2009/9/main" objectType="CheckBox" noThreeD="1" val="0"/>
</file>

<file path=xl/ctrlProps/ctrlProp101.xml><?xml version="1.0" encoding="utf-8"?>
<formControlPr xmlns="http://schemas.microsoft.com/office/spreadsheetml/2009/9/main" objectType="CheckBox" noThreeD="1" val="0"/>
</file>

<file path=xl/ctrlProps/ctrlProp102.xml><?xml version="1.0" encoding="utf-8"?>
<formControlPr xmlns="http://schemas.microsoft.com/office/spreadsheetml/2009/9/main" objectType="CheckBox" checked="Checked" noThreeD="1" val="0"/>
</file>

<file path=xl/ctrlProps/ctrlProp103.xml><?xml version="1.0" encoding="utf-8"?>
<formControlPr xmlns="http://schemas.microsoft.com/office/spreadsheetml/2009/9/main" objectType="CheckBox" checked="Checked" noThreeD="1" val="0"/>
</file>

<file path=xl/ctrlProps/ctrlProp104.xml><?xml version="1.0" encoding="utf-8"?>
<formControlPr xmlns="http://schemas.microsoft.com/office/spreadsheetml/2009/9/main" objectType="CheckBox" noThreeD="1" val="0"/>
</file>

<file path=xl/ctrlProps/ctrlProp105.xml><?xml version="1.0" encoding="utf-8"?>
<formControlPr xmlns="http://schemas.microsoft.com/office/spreadsheetml/2009/9/main" objectType="CheckBox" noThreeD="1" val="0"/>
</file>

<file path=xl/ctrlProps/ctrlProp106.xml><?xml version="1.0" encoding="utf-8"?>
<formControlPr xmlns="http://schemas.microsoft.com/office/spreadsheetml/2009/9/main" objectType="CheckBox" noThreeD="1" val="0"/>
</file>

<file path=xl/ctrlProps/ctrlProp107.xml><?xml version="1.0" encoding="utf-8"?>
<formControlPr xmlns="http://schemas.microsoft.com/office/spreadsheetml/2009/9/main" objectType="CheckBox" noThreeD="1" val="0"/>
</file>

<file path=xl/ctrlProps/ctrlProp108.xml><?xml version="1.0" encoding="utf-8"?>
<formControlPr xmlns="http://schemas.microsoft.com/office/spreadsheetml/2009/9/main" objectType="CheckBox" noThreeD="1" val="0"/>
</file>

<file path=xl/ctrlProps/ctrlProp109.xml><?xml version="1.0" encoding="utf-8"?>
<formControlPr xmlns="http://schemas.microsoft.com/office/spreadsheetml/2009/9/main" objectType="CheckBox" checked="Checked" noThreeD="1" val="0"/>
</file>

<file path=xl/ctrlProps/ctrlProp110.xml><?xml version="1.0" encoding="utf-8"?>
<formControlPr xmlns="http://schemas.microsoft.com/office/spreadsheetml/2009/9/main" objectType="CheckBox" noThreeD="1" val="0"/>
</file>

<file path=xl/ctrlProps/ctrlProp111.xml><?xml version="1.0" encoding="utf-8"?>
<formControlPr xmlns="http://schemas.microsoft.com/office/spreadsheetml/2009/9/main" objectType="CheckBox" noThreeD="1" val="0"/>
</file>

<file path=xl/ctrlProps/ctrlProp112.xml><?xml version="1.0" encoding="utf-8"?>
<formControlPr xmlns="http://schemas.microsoft.com/office/spreadsheetml/2009/9/main" objectType="CheckBox" checked="Checked" noThreeD="1" val="0"/>
</file>

<file path=xl/ctrlProps/ctrlProp113.xml><?xml version="1.0" encoding="utf-8"?>
<formControlPr xmlns="http://schemas.microsoft.com/office/spreadsheetml/2009/9/main" objectType="CheckBox" noThreeD="1" val="0"/>
</file>

<file path=xl/ctrlProps/ctrlProp114.xml><?xml version="1.0" encoding="utf-8"?>
<formControlPr xmlns="http://schemas.microsoft.com/office/spreadsheetml/2009/9/main" objectType="CheckBox" noThreeD="1" val="0"/>
</file>

<file path=xl/ctrlProps/ctrlProp115.xml><?xml version="1.0" encoding="utf-8"?>
<formControlPr xmlns="http://schemas.microsoft.com/office/spreadsheetml/2009/9/main" objectType="CheckBox" noThreeD="1" val="0"/>
</file>

<file path=xl/ctrlProps/ctrlProp116.xml><?xml version="1.0" encoding="utf-8"?>
<formControlPr xmlns="http://schemas.microsoft.com/office/spreadsheetml/2009/9/main" objectType="CheckBox" checked="Checked" noThreeD="1" val="0"/>
</file>

<file path=xl/ctrlProps/ctrlProp117.xml><?xml version="1.0" encoding="utf-8"?>
<formControlPr xmlns="http://schemas.microsoft.com/office/spreadsheetml/2009/9/main" objectType="CheckBox" noThreeD="1" val="0"/>
</file>

<file path=xl/ctrlProps/ctrlProp118.xml><?xml version="1.0" encoding="utf-8"?>
<formControlPr xmlns="http://schemas.microsoft.com/office/spreadsheetml/2009/9/main" objectType="CheckBox" checked="Checked" noThreeD="1" val="0"/>
</file>

<file path=xl/ctrlProps/ctrlProp119.xml><?xml version="1.0" encoding="utf-8"?>
<formControlPr xmlns="http://schemas.microsoft.com/office/spreadsheetml/2009/9/main" objectType="CheckBox" noThreeD="1" val="0"/>
</file>

<file path=xl/ctrlProps/ctrlProp120.xml><?xml version="1.0" encoding="utf-8"?>
<formControlPr xmlns="http://schemas.microsoft.com/office/spreadsheetml/2009/9/main" objectType="CheckBox" noThreeD="1" val="0"/>
</file>

<file path=xl/ctrlProps/ctrlProp121.xml><?xml version="1.0" encoding="utf-8"?>
<formControlPr xmlns="http://schemas.microsoft.com/office/spreadsheetml/2009/9/main" objectType="CheckBox" noThreeD="1" val="0"/>
</file>

<file path=xl/ctrlProps/ctrlProp122.xml><?xml version="1.0" encoding="utf-8"?>
<formControlPr xmlns="http://schemas.microsoft.com/office/spreadsheetml/2009/9/main" objectType="CheckBox" checked="Checked" noThreeD="1" val="0"/>
</file>

<file path=xl/ctrlProps/ctrlProp123.xml><?xml version="1.0" encoding="utf-8"?>
<formControlPr xmlns="http://schemas.microsoft.com/office/spreadsheetml/2009/9/main" objectType="CheckBox" noThreeD="1" val="0"/>
</file>

<file path=xl/ctrlProps/ctrlProp124.xml><?xml version="1.0" encoding="utf-8"?>
<formControlPr xmlns="http://schemas.microsoft.com/office/spreadsheetml/2009/9/main" objectType="CheckBox" noThreeD="1" val="0"/>
</file>

<file path=xl/ctrlProps/ctrlProp125.xml><?xml version="1.0" encoding="utf-8"?>
<formControlPr xmlns="http://schemas.microsoft.com/office/spreadsheetml/2009/9/main" objectType="CheckBox" noThreeD="1" val="0"/>
</file>

<file path=xl/ctrlProps/ctrlProp126.xml><?xml version="1.0" encoding="utf-8"?>
<formControlPr xmlns="http://schemas.microsoft.com/office/spreadsheetml/2009/9/main" objectType="CheckBox" noThreeD="1" val="0"/>
</file>

<file path=xl/ctrlProps/ctrlProp127.xml><?xml version="1.0" encoding="utf-8"?>
<formControlPr xmlns="http://schemas.microsoft.com/office/spreadsheetml/2009/9/main" objectType="CheckBox" checked="Checked" noThreeD="1" val="0"/>
</file>

<file path=xl/ctrlProps/ctrlProp128.xml><?xml version="1.0" encoding="utf-8"?>
<formControlPr xmlns="http://schemas.microsoft.com/office/spreadsheetml/2009/9/main" objectType="CheckBox" checked="Checked" noThreeD="1" val="0"/>
</file>

<file path=xl/ctrlProps/ctrlProp129.xml><?xml version="1.0" encoding="utf-8"?>
<formControlPr xmlns="http://schemas.microsoft.com/office/spreadsheetml/2009/9/main" objectType="CheckBox" checked="Checked" noThreeD="1" val="0"/>
</file>

<file path=xl/ctrlProps/ctrlProp130.xml><?xml version="1.0" encoding="utf-8"?>
<formControlPr xmlns="http://schemas.microsoft.com/office/spreadsheetml/2009/9/main" objectType="CheckBox" noThreeD="1" val="0"/>
</file>

<file path=xl/ctrlProps/ctrlProp131.xml><?xml version="1.0" encoding="utf-8"?>
<formControlPr xmlns="http://schemas.microsoft.com/office/spreadsheetml/2009/9/main" objectType="CheckBox" checked="Checked" noThreeD="1" val="0"/>
</file>

<file path=xl/ctrlProps/ctrlProp132.xml><?xml version="1.0" encoding="utf-8"?>
<formControlPr xmlns="http://schemas.microsoft.com/office/spreadsheetml/2009/9/main" objectType="CheckBox" checked="Checked" noThreeD="1" val="0"/>
</file>

<file path=xl/ctrlProps/ctrlProp133.xml><?xml version="1.0" encoding="utf-8"?>
<formControlPr xmlns="http://schemas.microsoft.com/office/spreadsheetml/2009/9/main" objectType="CheckBox" checked="Checked" noThreeD="1" val="0"/>
</file>

<file path=xl/ctrlProps/ctrlProp134.xml><?xml version="1.0" encoding="utf-8"?>
<formControlPr xmlns="http://schemas.microsoft.com/office/spreadsheetml/2009/9/main" objectType="CheckBox" checked="Checked" noThreeD="1" val="0"/>
</file>

<file path=xl/ctrlProps/ctrlProp135.xml><?xml version="1.0" encoding="utf-8"?>
<formControlPr xmlns="http://schemas.microsoft.com/office/spreadsheetml/2009/9/main" objectType="CheckBox" noThreeD="1" val="0"/>
</file>

<file path=xl/ctrlProps/ctrlProp136.xml><?xml version="1.0" encoding="utf-8"?>
<formControlPr xmlns="http://schemas.microsoft.com/office/spreadsheetml/2009/9/main" objectType="CheckBox" checked="Checked" noThreeD="1" val="0"/>
</file>

<file path=xl/ctrlProps/ctrlProp137.xml><?xml version="1.0" encoding="utf-8"?>
<formControlPr xmlns="http://schemas.microsoft.com/office/spreadsheetml/2009/9/main" objectType="CheckBox" checked="Checked" noThreeD="1" val="0"/>
</file>

<file path=xl/ctrlProps/ctrlProp138.xml><?xml version="1.0" encoding="utf-8"?>
<formControlPr xmlns="http://schemas.microsoft.com/office/spreadsheetml/2009/9/main" objectType="CheckBox" checked="Checked" noThreeD="1" val="0"/>
</file>

<file path=xl/ctrlProps/ctrlProp139.xml><?xml version="1.0" encoding="utf-8"?>
<formControlPr xmlns="http://schemas.microsoft.com/office/spreadsheetml/2009/9/main" objectType="CheckBox" checked="Checked" noThreeD="1" val="0"/>
</file>

<file path=xl/ctrlProps/ctrlProp140.xml><?xml version="1.0" encoding="utf-8"?>
<formControlPr xmlns="http://schemas.microsoft.com/office/spreadsheetml/2009/9/main" objectType="CheckBox" checked="Checked" noThreeD="1" val="0"/>
</file>

<file path=xl/ctrlProps/ctrlProp141.xml><?xml version="1.0" encoding="utf-8"?>
<formControlPr xmlns="http://schemas.microsoft.com/office/spreadsheetml/2009/9/main" objectType="CheckBox" checked="Checked" noThreeD="1" val="0"/>
</file>

<file path=xl/ctrlProps/ctrlProp142.xml><?xml version="1.0" encoding="utf-8"?>
<formControlPr xmlns="http://schemas.microsoft.com/office/spreadsheetml/2009/9/main" objectType="CheckBox" checked="Checked" noThreeD="1" val="0"/>
</file>

<file path=xl/ctrlProps/ctrlProp143.xml><?xml version="1.0" encoding="utf-8"?>
<formControlPr xmlns="http://schemas.microsoft.com/office/spreadsheetml/2009/9/main" objectType="CheckBox" noThreeD="1" val="0"/>
</file>

<file path=xl/ctrlProps/ctrlProp144.xml><?xml version="1.0" encoding="utf-8"?>
<formControlPr xmlns="http://schemas.microsoft.com/office/spreadsheetml/2009/9/main" objectType="CheckBox" noThreeD="1" val="0"/>
</file>

<file path=xl/ctrlProps/ctrlProp145.xml><?xml version="1.0" encoding="utf-8"?>
<formControlPr xmlns="http://schemas.microsoft.com/office/spreadsheetml/2009/9/main" objectType="CheckBox" noThreeD="1" val="0"/>
</file>

<file path=xl/ctrlProps/ctrlProp146.xml><?xml version="1.0" encoding="utf-8"?>
<formControlPr xmlns="http://schemas.microsoft.com/office/spreadsheetml/2009/9/main" objectType="CheckBox" noThreeD="1" val="0"/>
</file>

<file path=xl/ctrlProps/ctrlProp147.xml><?xml version="1.0" encoding="utf-8"?>
<formControlPr xmlns="http://schemas.microsoft.com/office/spreadsheetml/2009/9/main" objectType="CheckBox" noThreeD="1" val="0"/>
</file>

<file path=xl/ctrlProps/ctrlProp148.xml><?xml version="1.0" encoding="utf-8"?>
<formControlPr xmlns="http://schemas.microsoft.com/office/spreadsheetml/2009/9/main" objectType="CheckBox" checked="Checked" noThreeD="1" val="0"/>
</file>

<file path=xl/ctrlProps/ctrlProp149.xml><?xml version="1.0" encoding="utf-8"?>
<formControlPr xmlns="http://schemas.microsoft.com/office/spreadsheetml/2009/9/main" objectType="CheckBox" noThreeD="1" val="0"/>
</file>

<file path=xl/ctrlProps/ctrlProp150.xml><?xml version="1.0" encoding="utf-8"?>
<formControlPr xmlns="http://schemas.microsoft.com/office/spreadsheetml/2009/9/main" objectType="CheckBox" noThreeD="1" val="0"/>
</file>

<file path=xl/ctrlProps/ctrlProp151.xml><?xml version="1.0" encoding="utf-8"?>
<formControlPr xmlns="http://schemas.microsoft.com/office/spreadsheetml/2009/9/main" objectType="CheckBox" checked="Checked" noThreeD="1" val="0"/>
</file>

<file path=xl/ctrlProps/ctrlProp152.xml><?xml version="1.0" encoding="utf-8"?>
<formControlPr xmlns="http://schemas.microsoft.com/office/spreadsheetml/2009/9/main" objectType="CheckBox" noThreeD="1" val="0"/>
</file>

<file path=xl/ctrlProps/ctrlProp153.xml><?xml version="1.0" encoding="utf-8"?>
<formControlPr xmlns="http://schemas.microsoft.com/office/spreadsheetml/2009/9/main" objectType="CheckBox" noThreeD="1" val="0"/>
</file>

<file path=xl/ctrlProps/ctrlProp154.xml><?xml version="1.0" encoding="utf-8"?>
<formControlPr xmlns="http://schemas.microsoft.com/office/spreadsheetml/2009/9/main" objectType="CheckBox" noThreeD="1" val="0"/>
</file>

<file path=xl/ctrlProps/ctrlProp155.xml><?xml version="1.0" encoding="utf-8"?>
<formControlPr xmlns="http://schemas.microsoft.com/office/spreadsheetml/2009/9/main" objectType="CheckBox" checked="Checked" noThreeD="1" val="0"/>
</file>

<file path=xl/ctrlProps/ctrlProp156.xml><?xml version="1.0" encoding="utf-8"?>
<formControlPr xmlns="http://schemas.microsoft.com/office/spreadsheetml/2009/9/main" objectType="CheckBox" noThreeD="1" val="0"/>
</file>

<file path=xl/ctrlProps/ctrlProp157.xml><?xml version="1.0" encoding="utf-8"?>
<formControlPr xmlns="http://schemas.microsoft.com/office/spreadsheetml/2009/9/main" objectType="CheckBox" checked="Checked" noThreeD="1" val="0"/>
</file>

<file path=xl/ctrlProps/ctrlProp158.xml><?xml version="1.0" encoding="utf-8"?>
<formControlPr xmlns="http://schemas.microsoft.com/office/spreadsheetml/2009/9/main" objectType="CheckBox" noThreeD="1" val="0"/>
</file>

<file path=xl/ctrlProps/ctrlProp159.xml><?xml version="1.0" encoding="utf-8"?>
<formControlPr xmlns="http://schemas.microsoft.com/office/spreadsheetml/2009/9/main" objectType="CheckBox" noThreeD="1" val="0"/>
</file>

<file path=xl/ctrlProps/ctrlProp160.xml><?xml version="1.0" encoding="utf-8"?>
<formControlPr xmlns="http://schemas.microsoft.com/office/spreadsheetml/2009/9/main" objectType="CheckBox" noThreeD="1" val="0"/>
</file>

<file path=xl/ctrlProps/ctrlProp161.xml><?xml version="1.0" encoding="utf-8"?>
<formControlPr xmlns="http://schemas.microsoft.com/office/spreadsheetml/2009/9/main" objectType="CheckBox" checked="Checked" noThreeD="1" val="0"/>
</file>

<file path=xl/ctrlProps/ctrlProp162.xml><?xml version="1.0" encoding="utf-8"?>
<formControlPr xmlns="http://schemas.microsoft.com/office/spreadsheetml/2009/9/main" objectType="CheckBox" noThreeD="1" val="0"/>
</file>

<file path=xl/ctrlProps/ctrlProp163.xml><?xml version="1.0" encoding="utf-8"?>
<formControlPr xmlns="http://schemas.microsoft.com/office/spreadsheetml/2009/9/main" objectType="CheckBox" noThreeD="1" val="0"/>
</file>

<file path=xl/ctrlProps/ctrlProp164.xml><?xml version="1.0" encoding="utf-8"?>
<formControlPr xmlns="http://schemas.microsoft.com/office/spreadsheetml/2009/9/main" objectType="CheckBox" noThreeD="1" val="0"/>
</file>

<file path=xl/ctrlProps/ctrlProp165.xml><?xml version="1.0" encoding="utf-8"?>
<formControlPr xmlns="http://schemas.microsoft.com/office/spreadsheetml/2009/9/main" objectType="CheckBox" noThreeD="1" val="0"/>
</file>

<file path=xl/ctrlProps/ctrlProp166.xml><?xml version="1.0" encoding="utf-8"?>
<formControlPr xmlns="http://schemas.microsoft.com/office/spreadsheetml/2009/9/main" objectType="CheckBox" checked="Checked" noThreeD="1" val="0"/>
</file>

<file path=xl/ctrlProps/ctrlProp167.xml><?xml version="1.0" encoding="utf-8"?>
<formControlPr xmlns="http://schemas.microsoft.com/office/spreadsheetml/2009/9/main" objectType="CheckBox" checked="Checked" noThreeD="1" val="0"/>
</file>

<file path=xl/ctrlProps/ctrlProp168.xml><?xml version="1.0" encoding="utf-8"?>
<formControlPr xmlns="http://schemas.microsoft.com/office/spreadsheetml/2009/9/main" objectType="CheckBox" checked="Checked" noThreeD="1" val="0"/>
</file>

<file path=xl/ctrlProps/ctrlProp169.xml><?xml version="1.0" encoding="utf-8"?>
<formControlPr xmlns="http://schemas.microsoft.com/office/spreadsheetml/2009/9/main" objectType="CheckBox" noThreeD="1" val="0"/>
</file>

<file path=xl/ctrlProps/ctrlProp170.xml><?xml version="1.0" encoding="utf-8"?>
<formControlPr xmlns="http://schemas.microsoft.com/office/spreadsheetml/2009/9/main" objectType="CheckBox" checked="Checked" noThreeD="1" val="0"/>
</file>

<file path=xl/ctrlProps/ctrlProp171.xml><?xml version="1.0" encoding="utf-8"?>
<formControlPr xmlns="http://schemas.microsoft.com/office/spreadsheetml/2009/9/main" objectType="CheckBox" checked="Checked" noThreeD="1" val="0"/>
</file>

<file path=xl/ctrlProps/ctrlProp172.xml><?xml version="1.0" encoding="utf-8"?>
<formControlPr xmlns="http://schemas.microsoft.com/office/spreadsheetml/2009/9/main" objectType="CheckBox" checked="Checked" noThreeD="1" val="0"/>
</file>

<file path=xl/ctrlProps/ctrlProp173.xml><?xml version="1.0" encoding="utf-8"?>
<formControlPr xmlns="http://schemas.microsoft.com/office/spreadsheetml/2009/9/main" objectType="CheckBox" checked="Checked" noThreeD="1" val="0"/>
</file>

<file path=xl/ctrlProps/ctrlProp174.xml><?xml version="1.0" encoding="utf-8"?>
<formControlPr xmlns="http://schemas.microsoft.com/office/spreadsheetml/2009/9/main" objectType="CheckBox" noThreeD="1" val="0"/>
</file>

<file path=xl/ctrlProps/ctrlProp175.xml><?xml version="1.0" encoding="utf-8"?>
<formControlPr xmlns="http://schemas.microsoft.com/office/spreadsheetml/2009/9/main" objectType="CheckBox" checked="Checked" noThreeD="1" val="0"/>
</file>

<file path=xl/ctrlProps/ctrlProp176.xml><?xml version="1.0" encoding="utf-8"?>
<formControlPr xmlns="http://schemas.microsoft.com/office/spreadsheetml/2009/9/main" objectType="CheckBox" checked="Checked" noThreeD="1" val="0"/>
</file>

<file path=xl/ctrlProps/ctrlProp177.xml><?xml version="1.0" encoding="utf-8"?>
<formControlPr xmlns="http://schemas.microsoft.com/office/spreadsheetml/2009/9/main" objectType="CheckBox" checked="Checked" noThreeD="1" val="0"/>
</file>

<file path=xl/ctrlProps/ctrlProp178.xml><?xml version="1.0" encoding="utf-8"?>
<formControlPr xmlns="http://schemas.microsoft.com/office/spreadsheetml/2009/9/main" objectType="CheckBox" checked="Checked" noThreeD="1" val="0"/>
</file>

<file path=xl/ctrlProps/ctrlProp179.xml><?xml version="1.0" encoding="utf-8"?>
<formControlPr xmlns="http://schemas.microsoft.com/office/spreadsheetml/2009/9/main" objectType="CheckBox" checked="Checked" noThreeD="1" val="0"/>
</file>

<file path=xl/ctrlProps/ctrlProp180.xml><?xml version="1.0" encoding="utf-8"?>
<formControlPr xmlns="http://schemas.microsoft.com/office/spreadsheetml/2009/9/main" objectType="CheckBox" checked="Checked" noThreeD="1" val="0"/>
</file>

<file path=xl/ctrlProps/ctrlProp181.xml><?xml version="1.0" encoding="utf-8"?>
<formControlPr xmlns="http://schemas.microsoft.com/office/spreadsheetml/2009/9/main" objectType="CheckBox" checked="Checked" noThreeD="1" val="0"/>
</file>

<file path=xl/ctrlProps/ctrlProp182.xml><?xml version="1.0" encoding="utf-8"?>
<formControlPr xmlns="http://schemas.microsoft.com/office/spreadsheetml/2009/9/main" objectType="CheckBox" noThreeD="1" val="0"/>
</file>

<file path=xl/ctrlProps/ctrlProp183.xml><?xml version="1.0" encoding="utf-8"?>
<formControlPr xmlns="http://schemas.microsoft.com/office/spreadsheetml/2009/9/main" objectType="CheckBox" noThreeD="1" val="0"/>
</file>

<file path=xl/ctrlProps/ctrlProp184.xml><?xml version="1.0" encoding="utf-8"?>
<formControlPr xmlns="http://schemas.microsoft.com/office/spreadsheetml/2009/9/main" objectType="CheckBox" noThreeD="1" val="0"/>
</file>

<file path=xl/ctrlProps/ctrlProp185.xml><?xml version="1.0" encoding="utf-8"?>
<formControlPr xmlns="http://schemas.microsoft.com/office/spreadsheetml/2009/9/main" objectType="CheckBox" noThreeD="1" val="0"/>
</file>

<file path=xl/ctrlProps/ctrlProp186.xml><?xml version="1.0" encoding="utf-8"?>
<formControlPr xmlns="http://schemas.microsoft.com/office/spreadsheetml/2009/9/main" objectType="CheckBox" noThreeD="1" val="0"/>
</file>

<file path=xl/ctrlProps/ctrlProp187.xml><?xml version="1.0" encoding="utf-8"?>
<formControlPr xmlns="http://schemas.microsoft.com/office/spreadsheetml/2009/9/main" objectType="CheckBox" checked="Checked" noThreeD="1" val="0"/>
</file>

<file path=xl/ctrlProps/ctrlProp188.xml><?xml version="1.0" encoding="utf-8"?>
<formControlPr xmlns="http://schemas.microsoft.com/office/spreadsheetml/2009/9/main" objectType="CheckBox" noThreeD="1" val="0"/>
</file>

<file path=xl/ctrlProps/ctrlProp189.xml><?xml version="1.0" encoding="utf-8"?>
<formControlPr xmlns="http://schemas.microsoft.com/office/spreadsheetml/2009/9/main" objectType="CheckBox" noThreeD="1" val="0"/>
</file>

<file path=xl/ctrlProps/ctrlProp190.xml><?xml version="1.0" encoding="utf-8"?>
<formControlPr xmlns="http://schemas.microsoft.com/office/spreadsheetml/2009/9/main" objectType="CheckBox" checked="Checked" noThreeD="1" val="0"/>
</file>

<file path=xl/ctrlProps/ctrlProp191.xml><?xml version="1.0" encoding="utf-8"?>
<formControlPr xmlns="http://schemas.microsoft.com/office/spreadsheetml/2009/9/main" objectType="CheckBox" noThreeD="1" val="0"/>
</file>

<file path=xl/ctrlProps/ctrlProp192.xml><?xml version="1.0" encoding="utf-8"?>
<formControlPr xmlns="http://schemas.microsoft.com/office/spreadsheetml/2009/9/main" objectType="CheckBox" noThreeD="1" val="0"/>
</file>

<file path=xl/ctrlProps/ctrlProp193.xml><?xml version="1.0" encoding="utf-8"?>
<formControlPr xmlns="http://schemas.microsoft.com/office/spreadsheetml/2009/9/main" objectType="CheckBox" noThreeD="1" val="0"/>
</file>

<file path=xl/ctrlProps/ctrlProp194.xml><?xml version="1.0" encoding="utf-8"?>
<formControlPr xmlns="http://schemas.microsoft.com/office/spreadsheetml/2009/9/main" objectType="CheckBox" checked="Checked" noThreeD="1" val="0"/>
</file>

<file path=xl/ctrlProps/ctrlProp195.xml><?xml version="1.0" encoding="utf-8"?>
<formControlPr xmlns="http://schemas.microsoft.com/office/spreadsheetml/2009/9/main" objectType="CheckBox" noThreeD="1" val="0"/>
</file>

<file path=xl/ctrlProps/ctrlProp196.xml><?xml version="1.0" encoding="utf-8"?>
<formControlPr xmlns="http://schemas.microsoft.com/office/spreadsheetml/2009/9/main" objectType="CheckBox" checked="Checked" noThreeD="1" val="0"/>
</file>

<file path=xl/ctrlProps/ctrlProp197.xml><?xml version="1.0" encoding="utf-8"?>
<formControlPr xmlns="http://schemas.microsoft.com/office/spreadsheetml/2009/9/main" objectType="CheckBox" noThreeD="1" val="0"/>
</file>

<file path=xl/ctrlProps/ctrlProp198.xml><?xml version="1.0" encoding="utf-8"?>
<formControlPr xmlns="http://schemas.microsoft.com/office/spreadsheetml/2009/9/main" objectType="CheckBox" noThreeD="1" val="0"/>
</file>

<file path=xl/ctrlProps/ctrlProp199.xml><?xml version="1.0" encoding="utf-8"?>
<formControlPr xmlns="http://schemas.microsoft.com/office/spreadsheetml/2009/9/main" objectType="CheckBox" noThreeD="1" val="0"/>
</file>

<file path=xl/ctrlProps/ctrlProp200.xml><?xml version="1.0" encoding="utf-8"?>
<formControlPr xmlns="http://schemas.microsoft.com/office/spreadsheetml/2009/9/main" objectType="CheckBox" checked="Checked" noThreeD="1" val="0"/>
</file>

<file path=xl/ctrlProps/ctrlProp201.xml><?xml version="1.0" encoding="utf-8"?>
<formControlPr xmlns="http://schemas.microsoft.com/office/spreadsheetml/2009/9/main" objectType="CheckBox" noThreeD="1" val="0"/>
</file>

<file path=xl/ctrlProps/ctrlProp202.xml><?xml version="1.0" encoding="utf-8"?>
<formControlPr xmlns="http://schemas.microsoft.com/office/spreadsheetml/2009/9/main" objectType="CheckBox" noThreeD="1" val="0"/>
</file>

<file path=xl/ctrlProps/ctrlProp203.xml><?xml version="1.0" encoding="utf-8"?>
<formControlPr xmlns="http://schemas.microsoft.com/office/spreadsheetml/2009/9/main" objectType="CheckBox" noThreeD="1" val="0"/>
</file>

<file path=xl/ctrlProps/ctrlProp204.xml><?xml version="1.0" encoding="utf-8"?>
<formControlPr xmlns="http://schemas.microsoft.com/office/spreadsheetml/2009/9/main" objectType="CheckBox" noThreeD="1" val="0"/>
</file>

<file path=xl/ctrlProps/ctrlProp205.xml><?xml version="1.0" encoding="utf-8"?>
<formControlPr xmlns="http://schemas.microsoft.com/office/spreadsheetml/2009/9/main" objectType="CheckBox" checked="Checked" noThreeD="1" val="0"/>
</file>

<file path=xl/ctrlProps/ctrlProp206.xml><?xml version="1.0" encoding="utf-8"?>
<formControlPr xmlns="http://schemas.microsoft.com/office/spreadsheetml/2009/9/main" objectType="CheckBox" checked="Checked" noThreeD="1" val="0"/>
</file>

<file path=xl/ctrlProps/ctrlProp207.xml><?xml version="1.0" encoding="utf-8"?>
<formControlPr xmlns="http://schemas.microsoft.com/office/spreadsheetml/2009/9/main" objectType="CheckBox" checked="Checked" noThreeD="1" val="0"/>
</file>

<file path=xl/ctrlProps/ctrlProp208.xml><?xml version="1.0" encoding="utf-8"?>
<formControlPr xmlns="http://schemas.microsoft.com/office/spreadsheetml/2009/9/main" objectType="CheckBox" noThreeD="1" val="0"/>
</file>

<file path=xl/ctrlProps/ctrlProp209.xml><?xml version="1.0" encoding="utf-8"?>
<formControlPr xmlns="http://schemas.microsoft.com/office/spreadsheetml/2009/9/main" objectType="CheckBox" checked="Checked" noThreeD="1" val="0"/>
</file>

<file path=xl/ctrlProps/ctrlProp210.xml><?xml version="1.0" encoding="utf-8"?>
<formControlPr xmlns="http://schemas.microsoft.com/office/spreadsheetml/2009/9/main" objectType="CheckBox" checked="Checked" noThreeD="1" val="0"/>
</file>

<file path=xl/ctrlProps/ctrlProp211.xml><?xml version="1.0" encoding="utf-8"?>
<formControlPr xmlns="http://schemas.microsoft.com/office/spreadsheetml/2009/9/main" objectType="CheckBox" checked="Checked" noThreeD="1" val="0"/>
</file>

<file path=xl/ctrlProps/ctrlProp212.xml><?xml version="1.0" encoding="utf-8"?>
<formControlPr xmlns="http://schemas.microsoft.com/office/spreadsheetml/2009/9/main" objectType="CheckBox" checked="Checked" noThreeD="1" val="0"/>
</file>

<file path=xl/ctrlProps/ctrlProp213.xml><?xml version="1.0" encoding="utf-8"?>
<formControlPr xmlns="http://schemas.microsoft.com/office/spreadsheetml/2009/9/main" objectType="CheckBox" noThreeD="1" val="0"/>
</file>

<file path=xl/ctrlProps/ctrlProp214.xml><?xml version="1.0" encoding="utf-8"?>
<formControlPr xmlns="http://schemas.microsoft.com/office/spreadsheetml/2009/9/main" objectType="CheckBox" checked="Checked" noThreeD="1" val="0"/>
</file>

<file path=xl/ctrlProps/ctrlProp215.xml><?xml version="1.0" encoding="utf-8"?>
<formControlPr xmlns="http://schemas.microsoft.com/office/spreadsheetml/2009/9/main" objectType="CheckBox" checked="Checked" noThreeD="1" val="0"/>
</file>

<file path=xl/ctrlProps/ctrlProp216.xml><?xml version="1.0" encoding="utf-8"?>
<formControlPr xmlns="http://schemas.microsoft.com/office/spreadsheetml/2009/9/main" objectType="CheckBox" checked="Checked" noThreeD="1" val="0"/>
</file>

<file path=xl/ctrlProps/ctrlProp217.xml><?xml version="1.0" encoding="utf-8"?>
<formControlPr xmlns="http://schemas.microsoft.com/office/spreadsheetml/2009/9/main" objectType="CheckBox" checked="Checked" noThreeD="1" val="0"/>
</file>

<file path=xl/ctrlProps/ctrlProp218.xml><?xml version="1.0" encoding="utf-8"?>
<formControlPr xmlns="http://schemas.microsoft.com/office/spreadsheetml/2009/9/main" objectType="CheckBox" checked="Checked" noThreeD="1" val="0"/>
</file>

<file path=xl/ctrlProps/ctrlProp219.xml><?xml version="1.0" encoding="utf-8"?>
<formControlPr xmlns="http://schemas.microsoft.com/office/spreadsheetml/2009/9/main" objectType="CheckBox" checked="Checked" noThreeD="1" val="0"/>
</file>

<file path=xl/ctrlProps/ctrlProp220.xml><?xml version="1.0" encoding="utf-8"?>
<formControlPr xmlns="http://schemas.microsoft.com/office/spreadsheetml/2009/9/main" objectType="CheckBox" checked="Checked" noThreeD="1" val="0"/>
</file>

<file path=xl/ctrlProps/ctrlProp221.xml><?xml version="1.0" encoding="utf-8"?>
<formControlPr xmlns="http://schemas.microsoft.com/office/spreadsheetml/2009/9/main" objectType="CheckBox" noThreeD="1" val="0"/>
</file>

<file path=xl/ctrlProps/ctrlProp222.xml><?xml version="1.0" encoding="utf-8"?>
<formControlPr xmlns="http://schemas.microsoft.com/office/spreadsheetml/2009/9/main" objectType="CheckBox" noThreeD="1" val="0"/>
</file>

<file path=xl/ctrlProps/ctrlProp223.xml><?xml version="1.0" encoding="utf-8"?>
<formControlPr xmlns="http://schemas.microsoft.com/office/spreadsheetml/2009/9/main" objectType="CheckBox" noThreeD="1" val="0"/>
</file>

<file path=xl/ctrlProps/ctrlProp224.xml><?xml version="1.0" encoding="utf-8"?>
<formControlPr xmlns="http://schemas.microsoft.com/office/spreadsheetml/2009/9/main" objectType="CheckBox" noThreeD="1" val="0"/>
</file>

<file path=xl/ctrlProps/ctrlProp225.xml><?xml version="1.0" encoding="utf-8"?>
<formControlPr xmlns="http://schemas.microsoft.com/office/spreadsheetml/2009/9/main" objectType="CheckBox" noThreeD="1" val="0"/>
</file>

<file path=xl/ctrlProps/ctrlProp226.xml><?xml version="1.0" encoding="utf-8"?>
<formControlPr xmlns="http://schemas.microsoft.com/office/spreadsheetml/2009/9/main" objectType="CheckBox" checked="Checked" noThreeD="1" val="0"/>
</file>

<file path=xl/ctrlProps/ctrlProp227.xml><?xml version="1.0" encoding="utf-8"?>
<formControlPr xmlns="http://schemas.microsoft.com/office/spreadsheetml/2009/9/main" objectType="CheckBox" noThreeD="1" val="0"/>
</file>

<file path=xl/ctrlProps/ctrlProp228.xml><?xml version="1.0" encoding="utf-8"?>
<formControlPr xmlns="http://schemas.microsoft.com/office/spreadsheetml/2009/9/main" objectType="CheckBox" noThreeD="1" val="0"/>
</file>

<file path=xl/ctrlProps/ctrlProp229.xml><?xml version="1.0" encoding="utf-8"?>
<formControlPr xmlns="http://schemas.microsoft.com/office/spreadsheetml/2009/9/main" objectType="CheckBox" checked="Checked" noThreeD="1" val="0"/>
</file>

<file path=xl/ctrlProps/ctrlProp230.xml><?xml version="1.0" encoding="utf-8"?>
<formControlPr xmlns="http://schemas.microsoft.com/office/spreadsheetml/2009/9/main" objectType="CheckBox" noThreeD="1" val="0"/>
</file>

<file path=xl/ctrlProps/ctrlProp231.xml><?xml version="1.0" encoding="utf-8"?>
<formControlPr xmlns="http://schemas.microsoft.com/office/spreadsheetml/2009/9/main" objectType="CheckBox" noThreeD="1" val="0"/>
</file>

<file path=xl/ctrlProps/ctrlProp232.xml><?xml version="1.0" encoding="utf-8"?>
<formControlPr xmlns="http://schemas.microsoft.com/office/spreadsheetml/2009/9/main" objectType="CheckBox" noThreeD="1" val="0"/>
</file>

<file path=xl/ctrlProps/ctrlProp233.xml><?xml version="1.0" encoding="utf-8"?>
<formControlPr xmlns="http://schemas.microsoft.com/office/spreadsheetml/2009/9/main" objectType="CheckBox" checked="Checked" noThreeD="1" val="0"/>
</file>

<file path=xl/ctrlProps/ctrlProp234.xml><?xml version="1.0" encoding="utf-8"?>
<formControlPr xmlns="http://schemas.microsoft.com/office/spreadsheetml/2009/9/main" objectType="CheckBox" noThreeD="1" val="0"/>
</file>

<file path=xl/ctrlProps/ctrlProp235.xml><?xml version="1.0" encoding="utf-8"?>
<formControlPr xmlns="http://schemas.microsoft.com/office/spreadsheetml/2009/9/main" objectType="CheckBox" checked="Checked" noThreeD="1" val="0"/>
</file>

<file path=xl/ctrlProps/ctrlProp236.xml><?xml version="1.0" encoding="utf-8"?>
<formControlPr xmlns="http://schemas.microsoft.com/office/spreadsheetml/2009/9/main" objectType="CheckBox" noThreeD="1" val="0"/>
</file>

<file path=xl/ctrlProps/ctrlProp237.xml><?xml version="1.0" encoding="utf-8"?>
<formControlPr xmlns="http://schemas.microsoft.com/office/spreadsheetml/2009/9/main" objectType="CheckBox" noThreeD="1" val="0"/>
</file>

<file path=xl/ctrlProps/ctrlProp238.xml><?xml version="1.0" encoding="utf-8"?>
<formControlPr xmlns="http://schemas.microsoft.com/office/spreadsheetml/2009/9/main" objectType="CheckBox" noThreeD="1" val="0"/>
</file>

<file path=xl/ctrlProps/ctrlProp239.xml><?xml version="1.0" encoding="utf-8"?>
<formControlPr xmlns="http://schemas.microsoft.com/office/spreadsheetml/2009/9/main" objectType="CheckBox" checked="Checked" noThreeD="1" val="0"/>
</file>

<file path=xl/ctrlProps/ctrlProp240.xml><?xml version="1.0" encoding="utf-8"?>
<formControlPr xmlns="http://schemas.microsoft.com/office/spreadsheetml/2009/9/main" objectType="CheckBox" noThreeD="1" val="0"/>
</file>

<file path=xl/ctrlProps/ctrlProp241.xml><?xml version="1.0" encoding="utf-8"?>
<formControlPr xmlns="http://schemas.microsoft.com/office/spreadsheetml/2009/9/main" objectType="CheckBox" noThreeD="1" val="0"/>
</file>

<file path=xl/ctrlProps/ctrlProp242.xml><?xml version="1.0" encoding="utf-8"?>
<formControlPr xmlns="http://schemas.microsoft.com/office/spreadsheetml/2009/9/main" objectType="CheckBox" noThreeD="1" val="0"/>
</file>

<file path=xl/ctrlProps/ctrlProp243.xml><?xml version="1.0" encoding="utf-8"?>
<formControlPr xmlns="http://schemas.microsoft.com/office/spreadsheetml/2009/9/main" objectType="CheckBox" noThreeD="1" val="0"/>
</file>

<file path=xl/ctrlProps/ctrlProp244.xml><?xml version="1.0" encoding="utf-8"?>
<formControlPr xmlns="http://schemas.microsoft.com/office/spreadsheetml/2009/9/main" objectType="CheckBox" checked="Checked" noThreeD="1" val="0"/>
</file>

<file path=xl/ctrlProps/ctrlProp245.xml><?xml version="1.0" encoding="utf-8"?>
<formControlPr xmlns="http://schemas.microsoft.com/office/spreadsheetml/2009/9/main" objectType="CheckBox" checked="Checked" noThreeD="1" val="0"/>
</file>

<file path=xl/ctrlProps/ctrlProp246.xml><?xml version="1.0" encoding="utf-8"?>
<formControlPr xmlns="http://schemas.microsoft.com/office/spreadsheetml/2009/9/main" objectType="CheckBox" checked="Checked" noThreeD="1" val="0"/>
</file>

<file path=xl/ctrlProps/ctrlProp247.xml><?xml version="1.0" encoding="utf-8"?>
<formControlPr xmlns="http://schemas.microsoft.com/office/spreadsheetml/2009/9/main" objectType="CheckBox" noThreeD="1" val="0"/>
</file>

<file path=xl/ctrlProps/ctrlProp248.xml><?xml version="1.0" encoding="utf-8"?>
<formControlPr xmlns="http://schemas.microsoft.com/office/spreadsheetml/2009/9/main" objectType="CheckBox" checked="Checked" noThreeD="1" val="0"/>
</file>

<file path=xl/ctrlProps/ctrlProp249.xml><?xml version="1.0" encoding="utf-8"?>
<formControlPr xmlns="http://schemas.microsoft.com/office/spreadsheetml/2009/9/main" objectType="CheckBox" checked="Checked" noThreeD="1" val="0"/>
</file>

<file path=xl/ctrlProps/ctrlProp250.xml><?xml version="1.0" encoding="utf-8"?>
<formControlPr xmlns="http://schemas.microsoft.com/office/spreadsheetml/2009/9/main" objectType="CheckBox" checked="Checked" noThreeD="1" val="0"/>
</file>

<file path=xl/ctrlProps/ctrlProp251.xml><?xml version="1.0" encoding="utf-8"?>
<formControlPr xmlns="http://schemas.microsoft.com/office/spreadsheetml/2009/9/main" objectType="CheckBox" checked="Checked" noThreeD="1" val="0"/>
</file>

<file path=xl/ctrlProps/ctrlProp252.xml><?xml version="1.0" encoding="utf-8"?>
<formControlPr xmlns="http://schemas.microsoft.com/office/spreadsheetml/2009/9/main" objectType="CheckBox" noThreeD="1" val="0"/>
</file>

<file path=xl/ctrlProps/ctrlProp253.xml><?xml version="1.0" encoding="utf-8"?>
<formControlPr xmlns="http://schemas.microsoft.com/office/spreadsheetml/2009/9/main" objectType="CheckBox" checked="Checked" noThreeD="1" val="0"/>
</file>

<file path=xl/ctrlProps/ctrlProp254.xml><?xml version="1.0" encoding="utf-8"?>
<formControlPr xmlns="http://schemas.microsoft.com/office/spreadsheetml/2009/9/main" objectType="CheckBox" checked="Checked" noThreeD="1" val="0"/>
</file>

<file path=xl/ctrlProps/ctrlProp255.xml><?xml version="1.0" encoding="utf-8"?>
<formControlPr xmlns="http://schemas.microsoft.com/office/spreadsheetml/2009/9/main" objectType="CheckBox" checked="Checked" noThreeD="1" val="0"/>
</file>

<file path=xl/ctrlProps/ctrlProp256.xml><?xml version="1.0" encoding="utf-8"?>
<formControlPr xmlns="http://schemas.microsoft.com/office/spreadsheetml/2009/9/main" objectType="CheckBox" checked="Checked" noThreeD="1" val="0"/>
</file>

<file path=xl/ctrlProps/ctrlProp257.xml><?xml version="1.0" encoding="utf-8"?>
<formControlPr xmlns="http://schemas.microsoft.com/office/spreadsheetml/2009/9/main" objectType="CheckBox" checked="Checked" noThreeD="1" val="0"/>
</file>

<file path=xl/ctrlProps/ctrlProp258.xml><?xml version="1.0" encoding="utf-8"?>
<formControlPr xmlns="http://schemas.microsoft.com/office/spreadsheetml/2009/9/main" objectType="CheckBox" checked="Checked" noThreeD="1" val="0"/>
</file>

<file path=xl/ctrlProps/ctrlProp259.xml><?xml version="1.0" encoding="utf-8"?>
<formControlPr xmlns="http://schemas.microsoft.com/office/spreadsheetml/2009/9/main" objectType="CheckBox" checked="Checked" noThreeD="1" val="0"/>
</file>

<file path=xl/ctrlProps/ctrlProp260.xml><?xml version="1.0" encoding="utf-8"?>
<formControlPr xmlns="http://schemas.microsoft.com/office/spreadsheetml/2009/9/main" objectType="CheckBox" noThreeD="1" val="0"/>
</file>

<file path=xl/ctrlProps/ctrlProp261.xml><?xml version="1.0" encoding="utf-8"?>
<formControlPr xmlns="http://schemas.microsoft.com/office/spreadsheetml/2009/9/main" objectType="CheckBox" noThreeD="1" val="0"/>
</file>

<file path=xl/ctrlProps/ctrlProp262.xml><?xml version="1.0" encoding="utf-8"?>
<formControlPr xmlns="http://schemas.microsoft.com/office/spreadsheetml/2009/9/main" objectType="CheckBox" noThreeD="1" val="0"/>
</file>

<file path=xl/ctrlProps/ctrlProp263.xml><?xml version="1.0" encoding="utf-8"?>
<formControlPr xmlns="http://schemas.microsoft.com/office/spreadsheetml/2009/9/main" objectType="CheckBox" noThreeD="1" val="0"/>
</file>

<file path=xl/ctrlProps/ctrlProp264.xml><?xml version="1.0" encoding="utf-8"?>
<formControlPr xmlns="http://schemas.microsoft.com/office/spreadsheetml/2009/9/main" objectType="CheckBox" noThreeD="1" val="0"/>
</file>

<file path=xl/ctrlProps/ctrlProp265.xml><?xml version="1.0" encoding="utf-8"?>
<formControlPr xmlns="http://schemas.microsoft.com/office/spreadsheetml/2009/9/main" objectType="CheckBox" checked="Checked" noThreeD="1" val="0"/>
</file>

<file path=xl/ctrlProps/ctrlProp266.xml><?xml version="1.0" encoding="utf-8"?>
<formControlPr xmlns="http://schemas.microsoft.com/office/spreadsheetml/2009/9/main" objectType="CheckBox" noThreeD="1" val="0"/>
</file>

<file path=xl/ctrlProps/ctrlProp267.xml><?xml version="1.0" encoding="utf-8"?>
<formControlPr xmlns="http://schemas.microsoft.com/office/spreadsheetml/2009/9/main" objectType="CheckBox" noThreeD="1" val="0"/>
</file>

<file path=xl/ctrlProps/ctrlProp268.xml><?xml version="1.0" encoding="utf-8"?>
<formControlPr xmlns="http://schemas.microsoft.com/office/spreadsheetml/2009/9/main" objectType="CheckBox" checked="Checked" noThreeD="1" val="0"/>
</file>

<file path=xl/ctrlProps/ctrlProp269.xml><?xml version="1.0" encoding="utf-8"?>
<formControlPr xmlns="http://schemas.microsoft.com/office/spreadsheetml/2009/9/main" objectType="CheckBox" noThreeD="1" val="0"/>
</file>

<file path=xl/ctrlProps/ctrlProp270.xml><?xml version="1.0" encoding="utf-8"?>
<formControlPr xmlns="http://schemas.microsoft.com/office/spreadsheetml/2009/9/main" objectType="CheckBox" noThreeD="1" val="0"/>
</file>

<file path=xl/ctrlProps/ctrlProp271.xml><?xml version="1.0" encoding="utf-8"?>
<formControlPr xmlns="http://schemas.microsoft.com/office/spreadsheetml/2009/9/main" objectType="CheckBox" noThreeD="1" val="0"/>
</file>

<file path=xl/ctrlProps/ctrlProp272.xml><?xml version="1.0" encoding="utf-8"?>
<formControlPr xmlns="http://schemas.microsoft.com/office/spreadsheetml/2009/9/main" objectType="CheckBox" checked="Checked" noThreeD="1" val="0"/>
</file>

<file path=xl/ctrlProps/ctrlProp273.xml><?xml version="1.0" encoding="utf-8"?>
<formControlPr xmlns="http://schemas.microsoft.com/office/spreadsheetml/2009/9/main" objectType="CheckBox" noThreeD="1" val="0"/>
</file>

<file path=xl/ctrlProps/ctrlProp274.xml><?xml version="1.0" encoding="utf-8"?>
<formControlPr xmlns="http://schemas.microsoft.com/office/spreadsheetml/2009/9/main" objectType="CheckBox" checked="Checked" noThreeD="1" val="0"/>
</file>

<file path=xl/ctrlProps/ctrlProp275.xml><?xml version="1.0" encoding="utf-8"?>
<formControlPr xmlns="http://schemas.microsoft.com/office/spreadsheetml/2009/9/main" objectType="CheckBox" noThreeD="1" val="0"/>
</file>

<file path=xl/ctrlProps/ctrlProp276.xml><?xml version="1.0" encoding="utf-8"?>
<formControlPr xmlns="http://schemas.microsoft.com/office/spreadsheetml/2009/9/main" objectType="CheckBox" noThreeD="1" val="0"/>
</file>

<file path=xl/ctrlProps/ctrlProp277.xml><?xml version="1.0" encoding="utf-8"?>
<formControlPr xmlns="http://schemas.microsoft.com/office/spreadsheetml/2009/9/main" objectType="CheckBox" noThreeD="1" val="0"/>
</file>

<file path=xl/ctrlProps/ctrlProp278.xml><?xml version="1.0" encoding="utf-8"?>
<formControlPr xmlns="http://schemas.microsoft.com/office/spreadsheetml/2009/9/main" objectType="CheckBox" checked="Checked" noThreeD="1" val="0"/>
</file>

<file path=xl/ctrlProps/ctrlProp279.xml><?xml version="1.0" encoding="utf-8"?>
<formControlPr xmlns="http://schemas.microsoft.com/office/spreadsheetml/2009/9/main" objectType="CheckBox" noThreeD="1" val="0"/>
</file>

<file path=xl/ctrlProps/ctrlProp280.xml><?xml version="1.0" encoding="utf-8"?>
<formControlPr xmlns="http://schemas.microsoft.com/office/spreadsheetml/2009/9/main" objectType="CheckBox" noThreeD="1" val="0"/>
</file>

<file path=xl/ctrlProps/ctrlProp281.xml><?xml version="1.0" encoding="utf-8"?>
<formControlPr xmlns="http://schemas.microsoft.com/office/spreadsheetml/2009/9/main" objectType="CheckBox" noThreeD="1" val="0"/>
</file>

<file path=xl/ctrlProps/ctrlProp282.xml><?xml version="1.0" encoding="utf-8"?>
<formControlPr xmlns="http://schemas.microsoft.com/office/spreadsheetml/2009/9/main" objectType="CheckBox" noThreeD="1" val="0"/>
</file>

<file path=xl/ctrlProps/ctrlProp283.xml><?xml version="1.0" encoding="utf-8"?>
<formControlPr xmlns="http://schemas.microsoft.com/office/spreadsheetml/2009/9/main" objectType="CheckBox" checked="Checked" noThreeD="1" val="0"/>
</file>

<file path=xl/ctrlProps/ctrlProp284.xml><?xml version="1.0" encoding="utf-8"?>
<formControlPr xmlns="http://schemas.microsoft.com/office/spreadsheetml/2009/9/main" objectType="CheckBox" checked="Checked" noThreeD="1" val="0"/>
</file>

<file path=xl/ctrlProps/ctrlProp285.xml><?xml version="1.0" encoding="utf-8"?>
<formControlPr xmlns="http://schemas.microsoft.com/office/spreadsheetml/2009/9/main" objectType="CheckBox" checked="Checked" noThreeD="1" val="0"/>
</file>

<file path=xl/ctrlProps/ctrlProp286.xml><?xml version="1.0" encoding="utf-8"?>
<formControlPr xmlns="http://schemas.microsoft.com/office/spreadsheetml/2009/9/main" objectType="CheckBox" noThreeD="1" val="0"/>
</file>

<file path=xl/ctrlProps/ctrlProp287.xml><?xml version="1.0" encoding="utf-8"?>
<formControlPr xmlns="http://schemas.microsoft.com/office/spreadsheetml/2009/9/main" objectType="CheckBox" checked="Checked" noThreeD="1" val="0"/>
</file>

<file path=xl/ctrlProps/ctrlProp288.xml><?xml version="1.0" encoding="utf-8"?>
<formControlPr xmlns="http://schemas.microsoft.com/office/spreadsheetml/2009/9/main" objectType="CheckBox" checked="Checked" noThreeD="1" val="0"/>
</file>

<file path=xl/ctrlProps/ctrlProp289.xml><?xml version="1.0" encoding="utf-8"?>
<formControlPr xmlns="http://schemas.microsoft.com/office/spreadsheetml/2009/9/main" objectType="CheckBox" checked="Checked" noThreeD="1" val="0"/>
</file>

<file path=xl/ctrlProps/ctrlProp290.xml><?xml version="1.0" encoding="utf-8"?>
<formControlPr xmlns="http://schemas.microsoft.com/office/spreadsheetml/2009/9/main" objectType="CheckBox" checked="Checked" noThreeD="1" val="0"/>
</file>

<file path=xl/ctrlProps/ctrlProp291.xml><?xml version="1.0" encoding="utf-8"?>
<formControlPr xmlns="http://schemas.microsoft.com/office/spreadsheetml/2009/9/main" objectType="CheckBox" noThreeD="1" val="0"/>
</file>

<file path=xl/ctrlProps/ctrlProp292.xml><?xml version="1.0" encoding="utf-8"?>
<formControlPr xmlns="http://schemas.microsoft.com/office/spreadsheetml/2009/9/main" objectType="CheckBox" checked="Checked" noThreeD="1" val="0"/>
</file>

<file path=xl/ctrlProps/ctrlProp293.xml><?xml version="1.0" encoding="utf-8"?>
<formControlPr xmlns="http://schemas.microsoft.com/office/spreadsheetml/2009/9/main" objectType="CheckBox" checked="Checked" noThreeD="1" val="0"/>
</file>

<file path=xl/ctrlProps/ctrlProp294.xml><?xml version="1.0" encoding="utf-8"?>
<formControlPr xmlns="http://schemas.microsoft.com/office/spreadsheetml/2009/9/main" objectType="CheckBox" checked="Checked" noThreeD="1" val="0"/>
</file>

<file path=xl/ctrlProps/ctrlProp295.xml><?xml version="1.0" encoding="utf-8"?>
<formControlPr xmlns="http://schemas.microsoft.com/office/spreadsheetml/2009/9/main" objectType="CheckBox" checked="Checked" noThreeD="1" val="0"/>
</file>

<file path=xl/ctrlProps/ctrlProp296.xml><?xml version="1.0" encoding="utf-8"?>
<formControlPr xmlns="http://schemas.microsoft.com/office/spreadsheetml/2009/9/main" objectType="CheckBox" checked="Checked" noThreeD="1" val="0"/>
</file>

<file path=xl/ctrlProps/ctrlProp297.xml><?xml version="1.0" encoding="utf-8"?>
<formControlPr xmlns="http://schemas.microsoft.com/office/spreadsheetml/2009/9/main" objectType="CheckBox" checked="Checked" noThreeD="1" val="0"/>
</file>

<file path=xl/ctrlProps/ctrlProp298.xml><?xml version="1.0" encoding="utf-8"?>
<formControlPr xmlns="http://schemas.microsoft.com/office/spreadsheetml/2009/9/main" objectType="CheckBox" checked="Checked" noThreeD="1" val="0"/>
</file>

<file path=xl/ctrlProps/ctrlProp299.xml><?xml version="1.0" encoding="utf-8"?>
<formControlPr xmlns="http://schemas.microsoft.com/office/spreadsheetml/2009/9/main" objectType="CheckBox" noThreeD="1" val="0"/>
</file>

<file path=xl/ctrlProps/ctrlProp300.xml><?xml version="1.0" encoding="utf-8"?>
<formControlPr xmlns="http://schemas.microsoft.com/office/spreadsheetml/2009/9/main" objectType="CheckBox" noThreeD="1" val="0"/>
</file>

<file path=xl/ctrlProps/ctrlProp301.xml><?xml version="1.0" encoding="utf-8"?>
<formControlPr xmlns="http://schemas.microsoft.com/office/spreadsheetml/2009/9/main" objectType="CheckBox" noThreeD="1" val="0"/>
</file>

<file path=xl/ctrlProps/ctrlProp302.xml><?xml version="1.0" encoding="utf-8"?>
<formControlPr xmlns="http://schemas.microsoft.com/office/spreadsheetml/2009/9/main" objectType="CheckBox" noThreeD="1" val="0"/>
</file>

<file path=xl/ctrlProps/ctrlProp303.xml><?xml version="1.0" encoding="utf-8"?>
<formControlPr xmlns="http://schemas.microsoft.com/office/spreadsheetml/2009/9/main" objectType="CheckBox" noThreeD="1" val="0"/>
</file>

<file path=xl/ctrlProps/ctrlProp304.xml><?xml version="1.0" encoding="utf-8"?>
<formControlPr xmlns="http://schemas.microsoft.com/office/spreadsheetml/2009/9/main" objectType="CheckBox" checked="Checked" noThreeD="1" val="0"/>
</file>

<file path=xl/ctrlProps/ctrlProp305.xml><?xml version="1.0" encoding="utf-8"?>
<formControlPr xmlns="http://schemas.microsoft.com/office/spreadsheetml/2009/9/main" objectType="CheckBox" noThreeD="1" val="0"/>
</file>

<file path=xl/ctrlProps/ctrlProp306.xml><?xml version="1.0" encoding="utf-8"?>
<formControlPr xmlns="http://schemas.microsoft.com/office/spreadsheetml/2009/9/main" objectType="CheckBox" noThreeD="1" val="0"/>
</file>

<file path=xl/ctrlProps/ctrlProp307.xml><?xml version="1.0" encoding="utf-8"?>
<formControlPr xmlns="http://schemas.microsoft.com/office/spreadsheetml/2009/9/main" objectType="CheckBox" checked="Checked" noThreeD="1" val="0"/>
</file>

<file path=xl/ctrlProps/ctrlProp308.xml><?xml version="1.0" encoding="utf-8"?>
<formControlPr xmlns="http://schemas.microsoft.com/office/spreadsheetml/2009/9/main" objectType="CheckBox" noThreeD="1" val="0"/>
</file>

<file path=xl/ctrlProps/ctrlProp309.xml><?xml version="1.0" encoding="utf-8"?>
<formControlPr xmlns="http://schemas.microsoft.com/office/spreadsheetml/2009/9/main" objectType="CheckBox" noThreeD="1" val="0"/>
</file>

<file path=xl/ctrlProps/ctrlProp310.xml><?xml version="1.0" encoding="utf-8"?>
<formControlPr xmlns="http://schemas.microsoft.com/office/spreadsheetml/2009/9/main" objectType="CheckBox" noThreeD="1" val="0"/>
</file>

<file path=xl/ctrlProps/ctrlProp311.xml><?xml version="1.0" encoding="utf-8"?>
<formControlPr xmlns="http://schemas.microsoft.com/office/spreadsheetml/2009/9/main" objectType="CheckBox" checked="Checked" noThreeD="1" val="0"/>
</file>

<file path=xl/ctrlProps/ctrlProp312.xml><?xml version="1.0" encoding="utf-8"?>
<formControlPr xmlns="http://schemas.microsoft.com/office/spreadsheetml/2009/9/main" objectType="CheckBox" noThreeD="1" val="0"/>
</file>

<file path=xl/ctrlProps/ctrlProp313.xml><?xml version="1.0" encoding="utf-8"?>
<formControlPr xmlns="http://schemas.microsoft.com/office/spreadsheetml/2009/9/main" objectType="CheckBox" checked="Checked" noThreeD="1" val="0"/>
</file>

<file path=xl/ctrlProps/ctrlProp314.xml><?xml version="1.0" encoding="utf-8"?>
<formControlPr xmlns="http://schemas.microsoft.com/office/spreadsheetml/2009/9/main" objectType="CheckBox" noThreeD="1" val="0"/>
</file>

<file path=xl/ctrlProps/ctrlProp315.xml><?xml version="1.0" encoding="utf-8"?>
<formControlPr xmlns="http://schemas.microsoft.com/office/spreadsheetml/2009/9/main" objectType="CheckBox" noThreeD="1" val="0"/>
</file>

<file path=xl/ctrlProps/ctrlProp316.xml><?xml version="1.0" encoding="utf-8"?>
<formControlPr xmlns="http://schemas.microsoft.com/office/spreadsheetml/2009/9/main" objectType="CheckBox" noThreeD="1" val="0"/>
</file>

<file path=xl/ctrlProps/ctrlProp317.xml><?xml version="1.0" encoding="utf-8"?>
<formControlPr xmlns="http://schemas.microsoft.com/office/spreadsheetml/2009/9/main" objectType="CheckBox" checked="Checked" noThreeD="1" val="0"/>
</file>

<file path=xl/ctrlProps/ctrlProp318.xml><?xml version="1.0" encoding="utf-8"?>
<formControlPr xmlns="http://schemas.microsoft.com/office/spreadsheetml/2009/9/main" objectType="CheckBox" noThreeD="1" val="0"/>
</file>

<file path=xl/ctrlProps/ctrlProp319.xml><?xml version="1.0" encoding="utf-8"?>
<formControlPr xmlns="http://schemas.microsoft.com/office/spreadsheetml/2009/9/main" objectType="CheckBox" noThreeD="1" val="0"/>
</file>

<file path=xl/ctrlProps/ctrlProp320.xml><?xml version="1.0" encoding="utf-8"?>
<formControlPr xmlns="http://schemas.microsoft.com/office/spreadsheetml/2009/9/main" objectType="CheckBox" noThreeD="1" val="0"/>
</file>

<file path=xl/ctrlProps/ctrlProp321.xml><?xml version="1.0" encoding="utf-8"?>
<formControlPr xmlns="http://schemas.microsoft.com/office/spreadsheetml/2009/9/main" objectType="CheckBox" noThreeD="1" val="0"/>
</file>

<file path=xl/ctrlProps/ctrlProp322.xml><?xml version="1.0" encoding="utf-8"?>
<formControlPr xmlns="http://schemas.microsoft.com/office/spreadsheetml/2009/9/main" objectType="CheckBox" checked="Checked" noThreeD="1" val="0"/>
</file>

<file path=xl/ctrlProps/ctrlProp323.xml><?xml version="1.0" encoding="utf-8"?>
<formControlPr xmlns="http://schemas.microsoft.com/office/spreadsheetml/2009/9/main" objectType="CheckBox" checked="Checked" noThreeD="1" val="0"/>
</file>

<file path=xl/ctrlProps/ctrlProp324.xml><?xml version="1.0" encoding="utf-8"?>
<formControlPr xmlns="http://schemas.microsoft.com/office/spreadsheetml/2009/9/main" objectType="CheckBox" checked="Checked" noThreeD="1" val="0"/>
</file>

<file path=xl/ctrlProps/ctrlProp325.xml><?xml version="1.0" encoding="utf-8"?>
<formControlPr xmlns="http://schemas.microsoft.com/office/spreadsheetml/2009/9/main" objectType="CheckBox" noThreeD="1" val="0"/>
</file>

<file path=xl/ctrlProps/ctrlProp326.xml><?xml version="1.0" encoding="utf-8"?>
<formControlPr xmlns="http://schemas.microsoft.com/office/spreadsheetml/2009/9/main" objectType="CheckBox" checked="Checked" noThreeD="1" val="0"/>
</file>

<file path=xl/ctrlProps/ctrlProp327.xml><?xml version="1.0" encoding="utf-8"?>
<formControlPr xmlns="http://schemas.microsoft.com/office/spreadsheetml/2009/9/main" objectType="CheckBox" checked="Checked" noThreeD="1" val="0"/>
</file>

<file path=xl/ctrlProps/ctrlProp328.xml><?xml version="1.0" encoding="utf-8"?>
<formControlPr xmlns="http://schemas.microsoft.com/office/spreadsheetml/2009/9/main" objectType="CheckBox" checked="Checked" noThreeD="1" val="0"/>
</file>

<file path=xl/ctrlProps/ctrlProp329.xml><?xml version="1.0" encoding="utf-8"?>
<formControlPr xmlns="http://schemas.microsoft.com/office/spreadsheetml/2009/9/main" objectType="CheckBox" checked="Checked" noThreeD="1" val="0"/>
</file>

<file path=xl/ctrlProps/ctrlProp330.xml><?xml version="1.0" encoding="utf-8"?>
<formControlPr xmlns="http://schemas.microsoft.com/office/spreadsheetml/2009/9/main" objectType="CheckBox" noThreeD="1" val="0"/>
</file>

<file path=xl/ctrlProps/ctrlProp331.xml><?xml version="1.0" encoding="utf-8"?>
<formControlPr xmlns="http://schemas.microsoft.com/office/spreadsheetml/2009/9/main" objectType="CheckBox" checked="Checked" noThreeD="1" val="0"/>
</file>

<file path=xl/ctrlProps/ctrlProp332.xml><?xml version="1.0" encoding="utf-8"?>
<formControlPr xmlns="http://schemas.microsoft.com/office/spreadsheetml/2009/9/main" objectType="CheckBox" checked="Checked" noThreeD="1" val="0"/>
</file>

<file path=xl/ctrlProps/ctrlProp333.xml><?xml version="1.0" encoding="utf-8"?>
<formControlPr xmlns="http://schemas.microsoft.com/office/spreadsheetml/2009/9/main" objectType="CheckBox" checked="Checked" noThreeD="1" val="0"/>
</file>

<file path=xl/ctrlProps/ctrlProp334.xml><?xml version="1.0" encoding="utf-8"?>
<formControlPr xmlns="http://schemas.microsoft.com/office/spreadsheetml/2009/9/main" objectType="CheckBox" checked="Checked" noThreeD="1" val="0"/>
</file>

<file path=xl/ctrlProps/ctrlProp335.xml><?xml version="1.0" encoding="utf-8"?>
<formControlPr xmlns="http://schemas.microsoft.com/office/spreadsheetml/2009/9/main" objectType="CheckBox" checked="Checked" noThreeD="1" val="0"/>
</file>

<file path=xl/ctrlProps/ctrlProp336.xml><?xml version="1.0" encoding="utf-8"?>
<formControlPr xmlns="http://schemas.microsoft.com/office/spreadsheetml/2009/9/main" objectType="CheckBox" checked="Checked" noThreeD="1" val="0"/>
</file>

<file path=xl/ctrlProps/ctrlProp337.xml><?xml version="1.0" encoding="utf-8"?>
<formControlPr xmlns="http://schemas.microsoft.com/office/spreadsheetml/2009/9/main" objectType="CheckBox" checked="Checked" noThreeD="1" val="0"/>
</file>

<file path=xl/ctrlProps/ctrlProp338.xml><?xml version="1.0" encoding="utf-8"?>
<formControlPr xmlns="http://schemas.microsoft.com/office/spreadsheetml/2009/9/main" objectType="CheckBox" noThreeD="1" val="0"/>
</file>

<file path=xl/ctrlProps/ctrlProp339.xml><?xml version="1.0" encoding="utf-8"?>
<formControlPr xmlns="http://schemas.microsoft.com/office/spreadsheetml/2009/9/main" objectType="CheckBox" noThreeD="1" val="0"/>
</file>

<file path=xl/ctrlProps/ctrlProp340.xml><?xml version="1.0" encoding="utf-8"?>
<formControlPr xmlns="http://schemas.microsoft.com/office/spreadsheetml/2009/9/main" objectType="CheckBox" noThreeD="1" val="0"/>
</file>

<file path=xl/ctrlProps/ctrlProp341.xml><?xml version="1.0" encoding="utf-8"?>
<formControlPr xmlns="http://schemas.microsoft.com/office/spreadsheetml/2009/9/main" objectType="CheckBox" noThreeD="1" val="0"/>
</file>

<file path=xl/ctrlProps/ctrlProp342.xml><?xml version="1.0" encoding="utf-8"?>
<formControlPr xmlns="http://schemas.microsoft.com/office/spreadsheetml/2009/9/main" objectType="CheckBox" noThreeD="1" val="0"/>
</file>

<file path=xl/ctrlProps/ctrlProp343.xml><?xml version="1.0" encoding="utf-8"?>
<formControlPr xmlns="http://schemas.microsoft.com/office/spreadsheetml/2009/9/main" objectType="CheckBox" checked="Checked" noThreeD="1" val="0"/>
</file>

<file path=xl/ctrlProps/ctrlProp344.xml><?xml version="1.0" encoding="utf-8"?>
<formControlPr xmlns="http://schemas.microsoft.com/office/spreadsheetml/2009/9/main" objectType="CheckBox" noThreeD="1" val="0"/>
</file>

<file path=xl/ctrlProps/ctrlProp345.xml><?xml version="1.0" encoding="utf-8"?>
<formControlPr xmlns="http://schemas.microsoft.com/office/spreadsheetml/2009/9/main" objectType="CheckBox" noThreeD="1" val="0"/>
</file>

<file path=xl/ctrlProps/ctrlProp346.xml><?xml version="1.0" encoding="utf-8"?>
<formControlPr xmlns="http://schemas.microsoft.com/office/spreadsheetml/2009/9/main" objectType="CheckBox" checked="Checked" noThreeD="1" val="0"/>
</file>

<file path=xl/ctrlProps/ctrlProp347.xml><?xml version="1.0" encoding="utf-8"?>
<formControlPr xmlns="http://schemas.microsoft.com/office/spreadsheetml/2009/9/main" objectType="CheckBox" noThreeD="1" val="0"/>
</file>

<file path=xl/ctrlProps/ctrlProp348.xml><?xml version="1.0" encoding="utf-8"?>
<formControlPr xmlns="http://schemas.microsoft.com/office/spreadsheetml/2009/9/main" objectType="CheckBox" noThreeD="1" val="0"/>
</file>

<file path=xl/ctrlProps/ctrlProp349.xml><?xml version="1.0" encoding="utf-8"?>
<formControlPr xmlns="http://schemas.microsoft.com/office/spreadsheetml/2009/9/main" objectType="CheckBox" noThreeD="1" val="0"/>
</file>

<file path=xl/ctrlProps/ctrlProp350.xml><?xml version="1.0" encoding="utf-8"?>
<formControlPr xmlns="http://schemas.microsoft.com/office/spreadsheetml/2009/9/main" objectType="CheckBox" checked="Checked" noThreeD="1" val="0"/>
</file>

<file path=xl/ctrlProps/ctrlProp351.xml><?xml version="1.0" encoding="utf-8"?>
<formControlPr xmlns="http://schemas.microsoft.com/office/spreadsheetml/2009/9/main" objectType="CheckBox" noThreeD="1" val="0"/>
</file>

<file path=xl/ctrlProps/ctrlProp352.xml><?xml version="1.0" encoding="utf-8"?>
<formControlPr xmlns="http://schemas.microsoft.com/office/spreadsheetml/2009/9/main" objectType="CheckBox" checked="Checked" noThreeD="1" val="0"/>
</file>

<file path=xl/ctrlProps/ctrlProp353.xml><?xml version="1.0" encoding="utf-8"?>
<formControlPr xmlns="http://schemas.microsoft.com/office/spreadsheetml/2009/9/main" objectType="CheckBox" noThreeD="1" val="0"/>
</file>

<file path=xl/ctrlProps/ctrlProp354.xml><?xml version="1.0" encoding="utf-8"?>
<formControlPr xmlns="http://schemas.microsoft.com/office/spreadsheetml/2009/9/main" objectType="CheckBox" noThreeD="1" val="0"/>
</file>

<file path=xl/ctrlProps/ctrlProp355.xml><?xml version="1.0" encoding="utf-8"?>
<formControlPr xmlns="http://schemas.microsoft.com/office/spreadsheetml/2009/9/main" objectType="CheckBox" noThreeD="1" val="0"/>
</file>

<file path=xl/ctrlProps/ctrlProp356.xml><?xml version="1.0" encoding="utf-8"?>
<formControlPr xmlns="http://schemas.microsoft.com/office/spreadsheetml/2009/9/main" objectType="CheckBox" checked="Checked" noThreeD="1" val="0"/>
</file>

<file path=xl/ctrlProps/ctrlProp357.xml><?xml version="1.0" encoding="utf-8"?>
<formControlPr xmlns="http://schemas.microsoft.com/office/spreadsheetml/2009/9/main" objectType="CheckBox" noThreeD="1" val="0"/>
</file>

<file path=xl/ctrlProps/ctrlProp358.xml><?xml version="1.0" encoding="utf-8"?>
<formControlPr xmlns="http://schemas.microsoft.com/office/spreadsheetml/2009/9/main" objectType="CheckBox" noThreeD="1" val="0"/>
</file>

<file path=xl/ctrlProps/ctrlProp359.xml><?xml version="1.0" encoding="utf-8"?>
<formControlPr xmlns="http://schemas.microsoft.com/office/spreadsheetml/2009/9/main" objectType="CheckBox" noThreeD="1" val="0"/>
</file>

<file path=xl/ctrlProps/ctrlProp360.xml><?xml version="1.0" encoding="utf-8"?>
<formControlPr xmlns="http://schemas.microsoft.com/office/spreadsheetml/2009/9/main" objectType="CheckBox" noThreeD="1" val="0"/>
</file>

<file path=xl/ctrlProps/ctrlProp361.xml><?xml version="1.0" encoding="utf-8"?>
<formControlPr xmlns="http://schemas.microsoft.com/office/spreadsheetml/2009/9/main" objectType="CheckBox" checked="Checked" noThreeD="1" val="0"/>
</file>

<file path=xl/ctrlProps/ctrlProp362.xml><?xml version="1.0" encoding="utf-8"?>
<formControlPr xmlns="http://schemas.microsoft.com/office/spreadsheetml/2009/9/main" objectType="CheckBox" checked="Checked" noThreeD="1" val="0"/>
</file>

<file path=xl/ctrlProps/ctrlProp363.xml><?xml version="1.0" encoding="utf-8"?>
<formControlPr xmlns="http://schemas.microsoft.com/office/spreadsheetml/2009/9/main" objectType="CheckBox" checked="Checked" noThreeD="1" val="0"/>
</file>

<file path=xl/ctrlProps/ctrlProp364.xml><?xml version="1.0" encoding="utf-8"?>
<formControlPr xmlns="http://schemas.microsoft.com/office/spreadsheetml/2009/9/main" objectType="CheckBox" noThreeD="1" val="0"/>
</file>

<file path=xl/ctrlProps/ctrlProp365.xml><?xml version="1.0" encoding="utf-8"?>
<formControlPr xmlns="http://schemas.microsoft.com/office/spreadsheetml/2009/9/main" objectType="CheckBox" checked="Checked" noThreeD="1" val="0"/>
</file>

<file path=xl/ctrlProps/ctrlProp366.xml><?xml version="1.0" encoding="utf-8"?>
<formControlPr xmlns="http://schemas.microsoft.com/office/spreadsheetml/2009/9/main" objectType="CheckBox" checked="Checked" noThreeD="1" val="0"/>
</file>

<file path=xl/ctrlProps/ctrlProp367.xml><?xml version="1.0" encoding="utf-8"?>
<formControlPr xmlns="http://schemas.microsoft.com/office/spreadsheetml/2009/9/main" objectType="CheckBox" checked="Checked" noThreeD="1" val="0"/>
</file>

<file path=xl/ctrlProps/ctrlProp368.xml><?xml version="1.0" encoding="utf-8"?>
<formControlPr xmlns="http://schemas.microsoft.com/office/spreadsheetml/2009/9/main" objectType="CheckBox" checked="Checked" noThreeD="1" val="0"/>
</file>

<file path=xl/ctrlProps/ctrlProp369.xml><?xml version="1.0" encoding="utf-8"?>
<formControlPr xmlns="http://schemas.microsoft.com/office/spreadsheetml/2009/9/main" objectType="CheckBox" noThreeD="1" val="0"/>
</file>

<file path=xl/ctrlProps/ctrlProp370.xml><?xml version="1.0" encoding="utf-8"?>
<formControlPr xmlns="http://schemas.microsoft.com/office/spreadsheetml/2009/9/main" objectType="CheckBox" checked="Checked" noThreeD="1" val="0"/>
</file>

<file path=xl/ctrlProps/ctrlProp371.xml><?xml version="1.0" encoding="utf-8"?>
<formControlPr xmlns="http://schemas.microsoft.com/office/spreadsheetml/2009/9/main" objectType="CheckBox" checked="Checked" noThreeD="1" val="0"/>
</file>

<file path=xl/ctrlProps/ctrlProp372.xml><?xml version="1.0" encoding="utf-8"?>
<formControlPr xmlns="http://schemas.microsoft.com/office/spreadsheetml/2009/9/main" objectType="CheckBox" checked="Checked" noThreeD="1" val="0"/>
</file>

<file path=xl/ctrlProps/ctrlProp373.xml><?xml version="1.0" encoding="utf-8"?>
<formControlPr xmlns="http://schemas.microsoft.com/office/spreadsheetml/2009/9/main" objectType="CheckBox" checked="Checked" noThreeD="1" val="0"/>
</file>

<file path=xl/ctrlProps/ctrlProp374.xml><?xml version="1.0" encoding="utf-8"?>
<formControlPr xmlns="http://schemas.microsoft.com/office/spreadsheetml/2009/9/main" objectType="CheckBox" checked="Checked" noThreeD="1" val="0"/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11</xdr:row>
          <xdr:rowOff>0</xdr:rowOff>
        </xdr:from>
        <xdr:to>
          <xdr:col>2</xdr:col>
          <xdr:colOff>571500</xdr:colOff>
          <xdr:row>12</xdr:row>
          <xdr:rowOff>12700</xdr:rowOff>
        </xdr:to>
        <xdr:sp>
          <xdr:nvSpPr>
            <xdr:cNvPr id="4097" name="Check Box 1" hidden="1">
              <a:extLst>
                <a:ext uri="{63B3BB69-23CF-44E3-9099-C40C66FF867C}">
                  <a14:compatExt spid="_x0000_s4097"/>
                </a:ext>
              </a:extLst>
            </xdr:cNvPr>
            <xdr:cNvSpPr/>
          </xdr:nvSpPr>
          <xdr:spPr>
            <a:xfrm>
              <a:off x="18567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54</xdr:row>
          <xdr:rowOff>0</xdr:rowOff>
        </xdr:from>
        <xdr:to>
          <xdr:col>252</xdr:col>
          <xdr:colOff>304800</xdr:colOff>
          <xdr:row>54</xdr:row>
          <xdr:rowOff>101600</xdr:rowOff>
        </xdr:to>
        <xdr:sp>
          <xdr:nvSpPr>
            <xdr:cNvPr id="4098" name="Check Box 2" hidden="1">
              <a:extLst>
                <a:ext uri="{63B3BB69-23CF-44E3-9099-C40C66FF867C}">
                  <a14:compatExt spid="_x0000_s4098"/>
                </a:ext>
              </a:extLst>
            </xdr:cNvPr>
            <xdr:cNvSpPr/>
          </xdr:nvSpPr>
          <xdr:spPr>
            <a:xfrm>
              <a:off x="198541640" y="1162558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10</xdr:row>
          <xdr:rowOff>127000</xdr:rowOff>
        </xdr:from>
        <xdr:to>
          <xdr:col>6</xdr:col>
          <xdr:colOff>596900</xdr:colOff>
          <xdr:row>12</xdr:row>
          <xdr:rowOff>63500</xdr:rowOff>
        </xdr:to>
        <xdr:sp>
          <xdr:nvSpPr>
            <xdr:cNvPr id="4099" name="Check Box 3" hidden="1">
              <a:extLst>
                <a:ext uri="{63B3BB69-23CF-44E3-9099-C40C66FF867C}">
                  <a14:compatExt spid="_x0000_s4099"/>
                </a:ext>
              </a:extLst>
            </xdr:cNvPr>
            <xdr:cNvSpPr/>
          </xdr:nvSpPr>
          <xdr:spPr>
            <a:xfrm>
              <a:off x="50317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>
          <xdr:nvSpPr>
            <xdr:cNvPr id="4100" name="Check Box 4" hidden="1">
              <a:extLst>
                <a:ext uri="{63B3BB69-23CF-44E3-9099-C40C66FF867C}">
                  <a14:compatExt spid="_x0000_s4100"/>
                </a:ext>
              </a:extLst>
            </xdr:cNvPr>
            <xdr:cNvSpPr/>
          </xdr:nvSpPr>
          <xdr:spPr>
            <a:xfrm>
              <a:off x="1069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10</xdr:row>
          <xdr:rowOff>127000</xdr:rowOff>
        </xdr:from>
        <xdr:to>
          <xdr:col>10</xdr:col>
          <xdr:colOff>596900</xdr:colOff>
          <xdr:row>12</xdr:row>
          <xdr:rowOff>63500</xdr:rowOff>
        </xdr:to>
        <xdr:sp>
          <xdr:nvSpPr>
            <xdr:cNvPr id="4101" name="Check Box 5" hidden="1">
              <a:extLst>
                <a:ext uri="{63B3BB69-23CF-44E3-9099-C40C66FF867C}">
                  <a14:compatExt spid="_x0000_s4101"/>
                </a:ext>
              </a:extLst>
            </xdr:cNvPr>
            <xdr:cNvSpPr/>
          </xdr:nvSpPr>
          <xdr:spPr>
            <a:xfrm>
              <a:off x="8067040" y="2374265"/>
              <a:ext cx="393700" cy="332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10</xdr:row>
          <xdr:rowOff>0</xdr:rowOff>
        </xdr:from>
        <xdr:to>
          <xdr:col>2</xdr:col>
          <xdr:colOff>571500</xdr:colOff>
          <xdr:row>11</xdr:row>
          <xdr:rowOff>12700</xdr:rowOff>
        </xdr:to>
        <xdr:sp>
          <xdr:nvSpPr>
            <xdr:cNvPr id="4102" name="Check Box 6" hidden="1">
              <a:extLst>
                <a:ext uri="{63B3BB69-23CF-44E3-9099-C40C66FF867C}">
                  <a14:compatExt spid="_x0000_s4102"/>
                </a:ext>
              </a:extLst>
            </xdr:cNvPr>
            <xdr:cNvSpPr/>
          </xdr:nvSpPr>
          <xdr:spPr>
            <a:xfrm>
              <a:off x="18567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54</xdr:row>
          <xdr:rowOff>0</xdr:rowOff>
        </xdr:from>
        <xdr:to>
          <xdr:col>252</xdr:col>
          <xdr:colOff>393700</xdr:colOff>
          <xdr:row>55</xdr:row>
          <xdr:rowOff>10795</xdr:rowOff>
        </xdr:to>
        <xdr:sp>
          <xdr:nvSpPr>
            <xdr:cNvPr id="4103" name="Check Box 7" hidden="1">
              <a:extLst>
                <a:ext uri="{63B3BB69-23CF-44E3-9099-C40C66FF867C}">
                  <a14:compatExt spid="_x0000_s4103"/>
                </a:ext>
              </a:extLst>
            </xdr:cNvPr>
            <xdr:cNvSpPr/>
          </xdr:nvSpPr>
          <xdr:spPr>
            <a:xfrm>
              <a:off x="198541640" y="11625580"/>
              <a:ext cx="393700" cy="2184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>
          <xdr:nvSpPr>
            <xdr:cNvPr id="4104" name="Check Box 8" hidden="1">
              <a:extLst>
                <a:ext uri="{63B3BB69-23CF-44E3-9099-C40C66FF867C}">
                  <a14:compatExt spid="_x0000_s4104"/>
                </a:ext>
              </a:extLst>
            </xdr:cNvPr>
            <xdr:cNvSpPr/>
          </xdr:nvSpPr>
          <xdr:spPr>
            <a:xfrm>
              <a:off x="42570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9</xdr:row>
          <xdr:rowOff>177800</xdr:rowOff>
        </xdr:from>
        <xdr:to>
          <xdr:col>6</xdr:col>
          <xdr:colOff>596900</xdr:colOff>
          <xdr:row>11</xdr:row>
          <xdr:rowOff>0</xdr:rowOff>
        </xdr:to>
        <xdr:sp>
          <xdr:nvSpPr>
            <xdr:cNvPr id="4105" name="Check Box 9" hidden="1">
              <a:extLst>
                <a:ext uri="{63B3BB69-23CF-44E3-9099-C40C66FF867C}">
                  <a14:compatExt spid="_x0000_s4105"/>
                </a:ext>
              </a:extLst>
            </xdr:cNvPr>
            <xdr:cNvSpPr/>
          </xdr:nvSpPr>
          <xdr:spPr>
            <a:xfrm>
              <a:off x="5031740" y="2217420"/>
              <a:ext cx="3937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11</xdr:row>
          <xdr:rowOff>0</xdr:rowOff>
        </xdr:from>
        <xdr:to>
          <xdr:col>5</xdr:col>
          <xdr:colOff>596900</xdr:colOff>
          <xdr:row>12</xdr:row>
          <xdr:rowOff>0</xdr:rowOff>
        </xdr:to>
        <xdr:sp>
          <xdr:nvSpPr>
            <xdr:cNvPr id="4106" name="Check Box 10" hidden="1">
              <a:extLst>
                <a:ext uri="{63B3BB69-23CF-44E3-9099-C40C66FF867C}">
                  <a14:compatExt spid="_x0000_s4106"/>
                </a:ext>
              </a:extLst>
            </xdr:cNvPr>
            <xdr:cNvSpPr/>
          </xdr:nvSpPr>
          <xdr:spPr>
            <a:xfrm>
              <a:off x="42443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10</xdr:row>
          <xdr:rowOff>0</xdr:rowOff>
        </xdr:from>
        <xdr:to>
          <xdr:col>1</xdr:col>
          <xdr:colOff>571500</xdr:colOff>
          <xdr:row>11</xdr:row>
          <xdr:rowOff>12700</xdr:rowOff>
        </xdr:to>
        <xdr:sp>
          <xdr:nvSpPr>
            <xdr:cNvPr id="4107" name="Check Box 11" hidden="1">
              <a:extLst>
                <a:ext uri="{63B3BB69-23CF-44E3-9099-C40C66FF867C}">
                  <a14:compatExt spid="_x0000_s4107"/>
                </a:ext>
              </a:extLst>
            </xdr:cNvPr>
            <xdr:cNvSpPr/>
          </xdr:nvSpPr>
          <xdr:spPr>
            <a:xfrm>
              <a:off x="10693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>
          <xdr:nvSpPr>
            <xdr:cNvPr id="4108" name="Check Box 12" hidden="1">
              <a:extLst>
                <a:ext uri="{63B3BB69-23CF-44E3-9099-C40C66FF867C}">
                  <a14:compatExt spid="_x0000_s4108"/>
                </a:ext>
              </a:extLst>
            </xdr:cNvPr>
            <xdr:cNvSpPr/>
          </xdr:nvSpPr>
          <xdr:spPr>
            <a:xfrm>
              <a:off x="7368540" y="224726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584200</xdr:colOff>
          <xdr:row>11</xdr:row>
          <xdr:rowOff>63500</xdr:rowOff>
        </xdr:to>
        <xdr:sp>
          <xdr:nvSpPr>
            <xdr:cNvPr id="4109" name="Check Box 13" hidden="1">
              <a:extLst>
                <a:ext uri="{63B3BB69-23CF-44E3-9099-C40C66FF867C}">
                  <a14:compatExt spid="_x0000_s4109"/>
                </a:ext>
              </a:extLst>
            </xdr:cNvPr>
            <xdr:cNvSpPr/>
          </xdr:nvSpPr>
          <xdr:spPr>
            <a:xfrm>
              <a:off x="8054340" y="2153920"/>
              <a:ext cx="393700" cy="354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584200</xdr:colOff>
          <xdr:row>12</xdr:row>
          <xdr:rowOff>0</xdr:rowOff>
        </xdr:to>
        <xdr:sp>
          <xdr:nvSpPr>
            <xdr:cNvPr id="4110" name="Check Box 14" hidden="1">
              <a:extLst>
                <a:ext uri="{63B3BB69-23CF-44E3-9099-C40C66FF867C}">
                  <a14:compatExt spid="_x0000_s4110"/>
                </a:ext>
              </a:extLst>
            </xdr:cNvPr>
            <xdr:cNvSpPr/>
          </xdr:nvSpPr>
          <xdr:spPr>
            <a:xfrm>
              <a:off x="7381240" y="244538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15</xdr:row>
          <xdr:rowOff>12700</xdr:rowOff>
        </xdr:from>
        <xdr:to>
          <xdr:col>1</xdr:col>
          <xdr:colOff>596900</xdr:colOff>
          <xdr:row>16</xdr:row>
          <xdr:rowOff>25400</xdr:rowOff>
        </xdr:to>
        <xdr:sp>
          <xdr:nvSpPr>
            <xdr:cNvPr id="4111" name="Check Box 15" hidden="1">
              <a:extLst>
                <a:ext uri="{63B3BB69-23CF-44E3-9099-C40C66FF867C}">
                  <a14:compatExt spid="_x0000_s4111"/>
                </a:ext>
              </a:extLst>
            </xdr:cNvPr>
            <xdr:cNvSpPr/>
          </xdr:nvSpPr>
          <xdr:spPr>
            <a:xfrm>
              <a:off x="1094740" y="32696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16</xdr:row>
          <xdr:rowOff>12700</xdr:rowOff>
        </xdr:from>
        <xdr:to>
          <xdr:col>1</xdr:col>
          <xdr:colOff>596900</xdr:colOff>
          <xdr:row>17</xdr:row>
          <xdr:rowOff>12700</xdr:rowOff>
        </xdr:to>
        <xdr:sp>
          <xdr:nvSpPr>
            <xdr:cNvPr id="4112" name="Check Box 16" hidden="1">
              <a:extLst>
                <a:ext uri="{63B3BB69-23CF-44E3-9099-C40C66FF867C}">
                  <a14:compatExt spid="_x0000_s4112"/>
                </a:ext>
              </a:extLst>
            </xdr:cNvPr>
            <xdr:cNvSpPr/>
          </xdr:nvSpPr>
          <xdr:spPr>
            <a:xfrm>
              <a:off x="1094740" y="34677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584200</xdr:colOff>
          <xdr:row>17</xdr:row>
          <xdr:rowOff>0</xdr:rowOff>
        </xdr:to>
        <xdr:sp>
          <xdr:nvSpPr>
            <xdr:cNvPr id="4113" name="Check Box 17" hidden="1">
              <a:extLst>
                <a:ext uri="{63B3BB69-23CF-44E3-9099-C40C66FF867C}">
                  <a14:compatExt spid="_x0000_s4113"/>
                </a:ext>
              </a:extLst>
            </xdr:cNvPr>
            <xdr:cNvSpPr/>
          </xdr:nvSpPr>
          <xdr:spPr>
            <a:xfrm>
              <a:off x="18694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15</xdr:row>
          <xdr:rowOff>0</xdr:rowOff>
        </xdr:from>
        <xdr:to>
          <xdr:col>2</xdr:col>
          <xdr:colOff>596900</xdr:colOff>
          <xdr:row>16</xdr:row>
          <xdr:rowOff>12700</xdr:rowOff>
        </xdr:to>
        <xdr:sp>
          <xdr:nvSpPr>
            <xdr:cNvPr id="4114" name="Check Box 18" hidden="1">
              <a:extLst>
                <a:ext uri="{63B3BB69-23CF-44E3-9099-C40C66FF867C}">
                  <a14:compatExt spid="_x0000_s4114"/>
                </a:ext>
              </a:extLst>
            </xdr:cNvPr>
            <xdr:cNvSpPr/>
          </xdr:nvSpPr>
          <xdr:spPr>
            <a:xfrm>
              <a:off x="18821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584200</xdr:colOff>
          <xdr:row>17</xdr:row>
          <xdr:rowOff>0</xdr:rowOff>
        </xdr:to>
        <xdr:sp>
          <xdr:nvSpPr>
            <xdr:cNvPr id="4115" name="Check Box 19" hidden="1">
              <a:extLst>
                <a:ext uri="{63B3BB69-23CF-44E3-9099-C40C66FF867C}">
                  <a14:compatExt spid="_x0000_s4115"/>
                </a:ext>
              </a:extLst>
            </xdr:cNvPr>
            <xdr:cNvSpPr/>
          </xdr:nvSpPr>
          <xdr:spPr>
            <a:xfrm>
              <a:off x="42316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177800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>
          <xdr:nvSpPr>
            <xdr:cNvPr id="4116" name="Check Box 20" hidden="1">
              <a:extLst>
                <a:ext uri="{63B3BB69-23CF-44E3-9099-C40C66FF867C}">
                  <a14:compatExt spid="_x0000_s4116"/>
                </a:ext>
              </a:extLst>
            </xdr:cNvPr>
            <xdr:cNvSpPr/>
          </xdr:nvSpPr>
          <xdr:spPr>
            <a:xfrm>
              <a:off x="4218940" y="325691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16</xdr:row>
          <xdr:rowOff>0</xdr:rowOff>
        </xdr:from>
        <xdr:to>
          <xdr:col>6</xdr:col>
          <xdr:colOff>596900</xdr:colOff>
          <xdr:row>17</xdr:row>
          <xdr:rowOff>0</xdr:rowOff>
        </xdr:to>
        <xdr:sp>
          <xdr:nvSpPr>
            <xdr:cNvPr id="4117" name="Check Box 21" hidden="1">
              <a:extLst>
                <a:ext uri="{63B3BB69-23CF-44E3-9099-C40C66FF867C}">
                  <a14:compatExt spid="_x0000_s4117"/>
                </a:ext>
              </a:extLst>
            </xdr:cNvPr>
            <xdr:cNvSpPr/>
          </xdr:nvSpPr>
          <xdr:spPr>
            <a:xfrm>
              <a:off x="50317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15</xdr:row>
          <xdr:rowOff>0</xdr:rowOff>
        </xdr:from>
        <xdr:to>
          <xdr:col>6</xdr:col>
          <xdr:colOff>596900</xdr:colOff>
          <xdr:row>16</xdr:row>
          <xdr:rowOff>12700</xdr:rowOff>
        </xdr:to>
        <xdr:sp>
          <xdr:nvSpPr>
            <xdr:cNvPr id="4118" name="Check Box 22" hidden="1">
              <a:extLst>
                <a:ext uri="{63B3BB69-23CF-44E3-9099-C40C66FF867C}">
                  <a14:compatExt spid="_x0000_s4118"/>
                </a:ext>
              </a:extLst>
            </xdr:cNvPr>
            <xdr:cNvSpPr/>
          </xdr:nvSpPr>
          <xdr:spPr>
            <a:xfrm>
              <a:off x="5031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16</xdr:row>
          <xdr:rowOff>0</xdr:rowOff>
        </xdr:from>
        <xdr:to>
          <xdr:col>9</xdr:col>
          <xdr:colOff>596900</xdr:colOff>
          <xdr:row>17</xdr:row>
          <xdr:rowOff>0</xdr:rowOff>
        </xdr:to>
        <xdr:sp>
          <xdr:nvSpPr>
            <xdr:cNvPr id="4119" name="Check Box 23" hidden="1">
              <a:extLst>
                <a:ext uri="{63B3BB69-23CF-44E3-9099-C40C66FF867C}">
                  <a14:compatExt spid="_x0000_s4119"/>
                </a:ext>
              </a:extLst>
            </xdr:cNvPr>
            <xdr:cNvSpPr/>
          </xdr:nvSpPr>
          <xdr:spPr>
            <a:xfrm>
              <a:off x="7393940" y="345503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>
          <xdr:nvSpPr>
            <xdr:cNvPr id="4120" name="Check Box 24" hidden="1">
              <a:extLst>
                <a:ext uri="{63B3BB69-23CF-44E3-9099-C40C66FF867C}">
                  <a14:compatExt spid="_x0000_s4120"/>
                </a:ext>
              </a:extLst>
            </xdr:cNvPr>
            <xdr:cNvSpPr/>
          </xdr:nvSpPr>
          <xdr:spPr>
            <a:xfrm>
              <a:off x="8079740" y="345503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15</xdr:row>
          <xdr:rowOff>0</xdr:rowOff>
        </xdr:from>
        <xdr:to>
          <xdr:col>9</xdr:col>
          <xdr:colOff>596900</xdr:colOff>
          <xdr:row>16</xdr:row>
          <xdr:rowOff>12700</xdr:rowOff>
        </xdr:to>
        <xdr:sp>
          <xdr:nvSpPr>
            <xdr:cNvPr id="4121" name="Check Box 25" hidden="1">
              <a:extLst>
                <a:ext uri="{63B3BB69-23CF-44E3-9099-C40C66FF867C}">
                  <a14:compatExt spid="_x0000_s4121"/>
                </a:ext>
              </a:extLst>
            </xdr:cNvPr>
            <xdr:cNvSpPr/>
          </xdr:nvSpPr>
          <xdr:spPr>
            <a:xfrm>
              <a:off x="73939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15</xdr:row>
          <xdr:rowOff>0</xdr:rowOff>
        </xdr:from>
        <xdr:to>
          <xdr:col>10</xdr:col>
          <xdr:colOff>609600</xdr:colOff>
          <xdr:row>16</xdr:row>
          <xdr:rowOff>12700</xdr:rowOff>
        </xdr:to>
        <xdr:sp>
          <xdr:nvSpPr>
            <xdr:cNvPr id="4122" name="Check Box 26" hidden="1">
              <a:extLst>
                <a:ext uri="{63B3BB69-23CF-44E3-9099-C40C66FF867C}">
                  <a14:compatExt spid="_x0000_s4122"/>
                </a:ext>
              </a:extLst>
            </xdr:cNvPr>
            <xdr:cNvSpPr/>
          </xdr:nvSpPr>
          <xdr:spPr>
            <a:xfrm>
              <a:off x="8079740" y="325691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6</xdr:row>
          <xdr:rowOff>0</xdr:rowOff>
        </xdr:from>
        <xdr:to>
          <xdr:col>9</xdr:col>
          <xdr:colOff>635000</xdr:colOff>
          <xdr:row>7</xdr:row>
          <xdr:rowOff>5080</xdr:rowOff>
        </xdr:to>
        <xdr:sp>
          <xdr:nvSpPr>
            <xdr:cNvPr id="4123" name="Check Box 27" hidden="1">
              <a:extLst>
                <a:ext uri="{63B3BB69-23CF-44E3-9099-C40C66FF867C}">
                  <a14:compatExt spid="_x0000_s4123"/>
                </a:ext>
              </a:extLst>
            </xdr:cNvPr>
            <xdr:cNvSpPr/>
          </xdr:nvSpPr>
          <xdr:spPr>
            <a:xfrm>
              <a:off x="7432040" y="1278255"/>
              <a:ext cx="393700" cy="2032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7</xdr:row>
          <xdr:rowOff>0</xdr:rowOff>
        </xdr:from>
        <xdr:to>
          <xdr:col>9</xdr:col>
          <xdr:colOff>635000</xdr:colOff>
          <xdr:row>7</xdr:row>
          <xdr:rowOff>201295</xdr:rowOff>
        </xdr:to>
        <xdr:sp>
          <xdr:nvSpPr>
            <xdr:cNvPr id="4124" name="Check Box 28" hidden="1">
              <a:extLst>
                <a:ext uri="{63B3BB69-23CF-44E3-9099-C40C66FF867C}">
                  <a14:compatExt spid="_x0000_s4124"/>
                </a:ext>
              </a:extLst>
            </xdr:cNvPr>
            <xdr:cNvSpPr/>
          </xdr:nvSpPr>
          <xdr:spPr>
            <a:xfrm>
              <a:off x="7432040" y="1476375"/>
              <a:ext cx="393700" cy="2012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241300</xdr:colOff>
          <xdr:row>5</xdr:row>
          <xdr:rowOff>0</xdr:rowOff>
        </xdr:from>
        <xdr:to>
          <xdr:col>9</xdr:col>
          <xdr:colOff>635000</xdr:colOff>
          <xdr:row>6</xdr:row>
          <xdr:rowOff>9525</xdr:rowOff>
        </xdr:to>
        <xdr:sp>
          <xdr:nvSpPr>
            <xdr:cNvPr id="4125" name="Check Box 29" hidden="1">
              <a:extLst>
                <a:ext uri="{63B3BB69-23CF-44E3-9099-C40C66FF867C}">
                  <a14:compatExt spid="_x0000_s4125"/>
                </a:ext>
              </a:extLst>
            </xdr:cNvPr>
            <xdr:cNvSpPr/>
          </xdr:nvSpPr>
          <xdr:spPr>
            <a:xfrm>
              <a:off x="7432040" y="108013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165100</xdr:rowOff>
        </xdr:from>
        <xdr:to>
          <xdr:col>9</xdr:col>
          <xdr:colOff>622300</xdr:colOff>
          <xdr:row>4</xdr:row>
          <xdr:rowOff>184785</xdr:rowOff>
        </xdr:to>
        <xdr:sp>
          <xdr:nvSpPr>
            <xdr:cNvPr id="4126" name="Check Box 30" hidden="1">
              <a:extLst>
                <a:ext uri="{63B3BB69-23CF-44E3-9099-C40C66FF867C}">
                  <a14:compatExt spid="_x0000_s4126"/>
                </a:ext>
              </a:extLst>
            </xdr:cNvPr>
            <xdr:cNvSpPr/>
          </xdr:nvSpPr>
          <xdr:spPr>
            <a:xfrm>
              <a:off x="7419340" y="839470"/>
              <a:ext cx="393700" cy="22733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</xdr:row>
          <xdr:rowOff>177800</xdr:rowOff>
        </xdr:from>
        <xdr:to>
          <xdr:col>9</xdr:col>
          <xdr:colOff>609600</xdr:colOff>
          <xdr:row>3</xdr:row>
          <xdr:rowOff>123190</xdr:rowOff>
        </xdr:to>
        <xdr:sp>
          <xdr:nvSpPr>
            <xdr:cNvPr id="4127" name="Check Box 31" hidden="1">
              <a:extLst>
                <a:ext uri="{63B3BB69-23CF-44E3-9099-C40C66FF867C}">
                  <a14:compatExt spid="_x0000_s4127"/>
                </a:ext>
              </a:extLst>
            </xdr:cNvPr>
            <xdr:cNvSpPr/>
          </xdr:nvSpPr>
          <xdr:spPr>
            <a:xfrm>
              <a:off x="7406640" y="654050"/>
              <a:ext cx="393700" cy="14351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139700</xdr:rowOff>
        </xdr:from>
        <xdr:to>
          <xdr:col>10</xdr:col>
          <xdr:colOff>584200</xdr:colOff>
          <xdr:row>3</xdr:row>
          <xdr:rowOff>127635</xdr:rowOff>
        </xdr:to>
        <xdr:sp>
          <xdr:nvSpPr>
            <xdr:cNvPr id="4128" name="Check Box 32" hidden="1">
              <a:extLst>
                <a:ext uri="{63B3BB69-23CF-44E3-9099-C40C66FF867C}">
                  <a14:compatExt spid="_x0000_s4128"/>
                </a:ext>
              </a:extLst>
            </xdr:cNvPr>
            <xdr:cNvSpPr/>
          </xdr:nvSpPr>
          <xdr:spPr>
            <a:xfrm>
              <a:off x="8054340" y="615950"/>
              <a:ext cx="393700" cy="1860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3</xdr:row>
          <xdr:rowOff>152400</xdr:rowOff>
        </xdr:from>
        <xdr:to>
          <xdr:col>10</xdr:col>
          <xdr:colOff>596900</xdr:colOff>
          <xdr:row>4</xdr:row>
          <xdr:rowOff>184150</xdr:rowOff>
        </xdr:to>
        <xdr:sp>
          <xdr:nvSpPr>
            <xdr:cNvPr id="4129" name="Check Box 33" hidden="1">
              <a:extLst>
                <a:ext uri="{63B3BB69-23CF-44E3-9099-C40C66FF867C}">
                  <a14:compatExt spid="_x0000_s4129"/>
                </a:ext>
              </a:extLst>
            </xdr:cNvPr>
            <xdr:cNvSpPr/>
          </xdr:nvSpPr>
          <xdr:spPr>
            <a:xfrm>
              <a:off x="8067040" y="826770"/>
              <a:ext cx="393700" cy="23939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</xdr:row>
          <xdr:rowOff>0</xdr:rowOff>
        </xdr:from>
        <xdr:to>
          <xdr:col>10</xdr:col>
          <xdr:colOff>609600</xdr:colOff>
          <xdr:row>6</xdr:row>
          <xdr:rowOff>1270</xdr:rowOff>
        </xdr:to>
        <xdr:sp>
          <xdr:nvSpPr>
            <xdr:cNvPr id="4130" name="Check Box 34" hidden="1">
              <a:extLst>
                <a:ext uri="{63B3BB69-23CF-44E3-9099-C40C66FF867C}">
                  <a14:compatExt spid="_x0000_s4130"/>
                </a:ext>
              </a:extLst>
            </xdr:cNvPr>
            <xdr:cNvSpPr/>
          </xdr:nvSpPr>
          <xdr:spPr>
            <a:xfrm>
              <a:off x="8079740" y="1080135"/>
              <a:ext cx="393700" cy="1993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6</xdr:row>
          <xdr:rowOff>0</xdr:rowOff>
        </xdr:from>
        <xdr:to>
          <xdr:col>10</xdr:col>
          <xdr:colOff>609600</xdr:colOff>
          <xdr:row>7</xdr:row>
          <xdr:rowOff>10160</xdr:rowOff>
        </xdr:to>
        <xdr:sp>
          <xdr:nvSpPr>
            <xdr:cNvPr id="4131" name="Check Box 35" hidden="1">
              <a:extLst>
                <a:ext uri="{63B3BB69-23CF-44E3-9099-C40C66FF867C}">
                  <a14:compatExt spid="_x0000_s4131"/>
                </a:ext>
              </a:extLst>
            </xdr:cNvPr>
            <xdr:cNvSpPr/>
          </xdr:nvSpPr>
          <xdr:spPr>
            <a:xfrm>
              <a:off x="8079740" y="1278255"/>
              <a:ext cx="39370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7</xdr:row>
          <xdr:rowOff>0</xdr:rowOff>
        </xdr:from>
        <xdr:to>
          <xdr:col>10</xdr:col>
          <xdr:colOff>609600</xdr:colOff>
          <xdr:row>7</xdr:row>
          <xdr:rowOff>190500</xdr:rowOff>
        </xdr:to>
        <xdr:sp>
          <xdr:nvSpPr>
            <xdr:cNvPr id="4132" name="Check Box 36" hidden="1">
              <a:extLst>
                <a:ext uri="{63B3BB69-23CF-44E3-9099-C40C66FF867C}">
                  <a14:compatExt spid="_x0000_s4132"/>
                </a:ext>
              </a:extLst>
            </xdr:cNvPr>
            <xdr:cNvSpPr/>
          </xdr:nvSpPr>
          <xdr:spPr>
            <a:xfrm>
              <a:off x="8079740" y="1476375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>
          <xdr:nvSpPr>
            <xdr:cNvPr id="4133" name="Check Box 37" hidden="1">
              <a:extLst>
                <a:ext uri="{63B3BB69-23CF-44E3-9099-C40C66FF867C}">
                  <a14:compatExt spid="_x0000_s4133"/>
                </a:ext>
              </a:extLst>
            </xdr:cNvPr>
            <xdr:cNvSpPr/>
          </xdr:nvSpPr>
          <xdr:spPr>
            <a:xfrm>
              <a:off x="1856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177800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>
          <xdr:nvSpPr>
            <xdr:cNvPr id="4134" name="Check Box 38" hidden="1">
              <a:extLst>
                <a:ext uri="{63B3BB69-23CF-44E3-9099-C40C66FF867C}">
                  <a14:compatExt spid="_x0000_s4134"/>
                </a:ext>
              </a:extLst>
            </xdr:cNvPr>
            <xdr:cNvSpPr/>
          </xdr:nvSpPr>
          <xdr:spPr>
            <a:xfrm>
              <a:off x="10693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215900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>
          <xdr:nvSpPr>
            <xdr:cNvPr id="4135" name="Check Box 39" hidden="1">
              <a:extLst>
                <a:ext uri="{63B3BB69-23CF-44E3-9099-C40C66FF867C}">
                  <a14:compatExt spid="_x0000_s4135"/>
                </a:ext>
              </a:extLst>
            </xdr:cNvPr>
            <xdr:cNvSpPr/>
          </xdr:nvSpPr>
          <xdr:spPr>
            <a:xfrm>
              <a:off x="42570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12</xdr:row>
          <xdr:rowOff>0</xdr:rowOff>
        </xdr:from>
        <xdr:to>
          <xdr:col>6</xdr:col>
          <xdr:colOff>596900</xdr:colOff>
          <xdr:row>13</xdr:row>
          <xdr:rowOff>0</xdr:rowOff>
        </xdr:to>
        <xdr:sp>
          <xdr:nvSpPr>
            <xdr:cNvPr id="4136" name="Check Box 40" hidden="1">
              <a:extLst>
                <a:ext uri="{63B3BB69-23CF-44E3-9099-C40C66FF867C}">
                  <a14:compatExt spid="_x0000_s4136"/>
                </a:ext>
              </a:extLst>
            </xdr:cNvPr>
            <xdr:cNvSpPr/>
          </xdr:nvSpPr>
          <xdr:spPr>
            <a:xfrm>
              <a:off x="5031740" y="26435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12</xdr:row>
          <xdr:rowOff>0</xdr:rowOff>
        </xdr:from>
        <xdr:to>
          <xdr:col>8</xdr:col>
          <xdr:colOff>190500</xdr:colOff>
          <xdr:row>13</xdr:row>
          <xdr:rowOff>12700</xdr:rowOff>
        </xdr:to>
        <xdr:sp>
          <xdr:nvSpPr>
            <xdr:cNvPr id="4137" name="Check Box 41" hidden="1">
              <a:extLst>
                <a:ext uri="{63B3BB69-23CF-44E3-9099-C40C66FF867C}">
                  <a14:compatExt spid="_x0000_s4137"/>
                </a:ext>
              </a:extLst>
            </xdr:cNvPr>
            <xdr:cNvSpPr/>
          </xdr:nvSpPr>
          <xdr:spPr>
            <a:xfrm>
              <a:off x="62001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49</xdr:row>
          <xdr:rowOff>12700</xdr:rowOff>
        </xdr:from>
        <xdr:to>
          <xdr:col>1</xdr:col>
          <xdr:colOff>596900</xdr:colOff>
          <xdr:row>50</xdr:row>
          <xdr:rowOff>25400</xdr:rowOff>
        </xdr:to>
        <xdr:sp>
          <xdr:nvSpPr>
            <xdr:cNvPr id="4138" name="Check Box 42" hidden="1">
              <a:extLst>
                <a:ext uri="{63B3BB69-23CF-44E3-9099-C40C66FF867C}">
                  <a14:compatExt spid="_x0000_s4138"/>
                </a:ext>
              </a:extLst>
            </xdr:cNvPr>
            <xdr:cNvSpPr/>
          </xdr:nvSpPr>
          <xdr:spPr>
            <a:xfrm>
              <a:off x="1094740" y="106191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50</xdr:row>
          <xdr:rowOff>0</xdr:rowOff>
        </xdr:from>
        <xdr:to>
          <xdr:col>1</xdr:col>
          <xdr:colOff>596900</xdr:colOff>
          <xdr:row>51</xdr:row>
          <xdr:rowOff>12700</xdr:rowOff>
        </xdr:to>
        <xdr:sp>
          <xdr:nvSpPr>
            <xdr:cNvPr id="4139" name="Check Box 43" hidden="1">
              <a:extLst>
                <a:ext uri="{63B3BB69-23CF-44E3-9099-C40C66FF867C}">
                  <a14:compatExt spid="_x0000_s4139"/>
                </a:ext>
              </a:extLst>
            </xdr:cNvPr>
            <xdr:cNvSpPr/>
          </xdr:nvSpPr>
          <xdr:spPr>
            <a:xfrm>
              <a:off x="1094740" y="108045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50</xdr:row>
          <xdr:rowOff>0</xdr:rowOff>
        </xdr:from>
        <xdr:to>
          <xdr:col>2</xdr:col>
          <xdr:colOff>596900</xdr:colOff>
          <xdr:row>51</xdr:row>
          <xdr:rowOff>0</xdr:rowOff>
        </xdr:to>
        <xdr:sp>
          <xdr:nvSpPr>
            <xdr:cNvPr id="4140" name="Check Box 44" hidden="1">
              <a:extLst>
                <a:ext uri="{63B3BB69-23CF-44E3-9099-C40C66FF867C}">
                  <a14:compatExt spid="_x0000_s4140"/>
                </a:ext>
              </a:extLst>
            </xdr:cNvPr>
            <xdr:cNvSpPr/>
          </xdr:nvSpPr>
          <xdr:spPr>
            <a:xfrm>
              <a:off x="1882140" y="108045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49</xdr:row>
          <xdr:rowOff>0</xdr:rowOff>
        </xdr:from>
        <xdr:to>
          <xdr:col>2</xdr:col>
          <xdr:colOff>596900</xdr:colOff>
          <xdr:row>50</xdr:row>
          <xdr:rowOff>12700</xdr:rowOff>
        </xdr:to>
        <xdr:sp>
          <xdr:nvSpPr>
            <xdr:cNvPr id="4141" name="Check Box 45" hidden="1">
              <a:extLst>
                <a:ext uri="{63B3BB69-23CF-44E3-9099-C40C66FF867C}">
                  <a14:compatExt spid="_x0000_s4141"/>
                </a:ext>
              </a:extLst>
            </xdr:cNvPr>
            <xdr:cNvSpPr/>
          </xdr:nvSpPr>
          <xdr:spPr>
            <a:xfrm>
              <a:off x="1882140" y="106064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241300</xdr:colOff>
          <xdr:row>50</xdr:row>
          <xdr:rowOff>0</xdr:rowOff>
        </xdr:from>
        <xdr:to>
          <xdr:col>5</xdr:col>
          <xdr:colOff>635000</xdr:colOff>
          <xdr:row>51</xdr:row>
          <xdr:rowOff>12700</xdr:rowOff>
        </xdr:to>
        <xdr:sp>
          <xdr:nvSpPr>
            <xdr:cNvPr id="4142" name="Check Box 46" hidden="1">
              <a:extLst>
                <a:ext uri="{63B3BB69-23CF-44E3-9099-C40C66FF867C}">
                  <a14:compatExt spid="_x0000_s4142"/>
                </a:ext>
              </a:extLst>
            </xdr:cNvPr>
            <xdr:cNvSpPr/>
          </xdr:nvSpPr>
          <xdr:spPr>
            <a:xfrm>
              <a:off x="4282440" y="108045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49</xdr:row>
          <xdr:rowOff>0</xdr:rowOff>
        </xdr:from>
        <xdr:to>
          <xdr:col>5</xdr:col>
          <xdr:colOff>622300</xdr:colOff>
          <xdr:row>50</xdr:row>
          <xdr:rowOff>0</xdr:rowOff>
        </xdr:to>
        <xdr:sp>
          <xdr:nvSpPr>
            <xdr:cNvPr id="4143" name="Check Box 47" hidden="1">
              <a:extLst>
                <a:ext uri="{63B3BB69-23CF-44E3-9099-C40C66FF867C}">
                  <a14:compatExt spid="_x0000_s4143"/>
                </a:ext>
              </a:extLst>
            </xdr:cNvPr>
            <xdr:cNvSpPr/>
          </xdr:nvSpPr>
          <xdr:spPr>
            <a:xfrm>
              <a:off x="4269740" y="106064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50</xdr:row>
          <xdr:rowOff>0</xdr:rowOff>
        </xdr:from>
        <xdr:to>
          <xdr:col>6</xdr:col>
          <xdr:colOff>571500</xdr:colOff>
          <xdr:row>51</xdr:row>
          <xdr:rowOff>0</xdr:rowOff>
        </xdr:to>
        <xdr:sp>
          <xdr:nvSpPr>
            <xdr:cNvPr id="4144" name="Check Box 48" hidden="1">
              <a:extLst>
                <a:ext uri="{63B3BB69-23CF-44E3-9099-C40C66FF867C}">
                  <a14:compatExt spid="_x0000_s4144"/>
                </a:ext>
              </a:extLst>
            </xdr:cNvPr>
            <xdr:cNvSpPr/>
          </xdr:nvSpPr>
          <xdr:spPr>
            <a:xfrm>
              <a:off x="5006340" y="1080452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177800</xdr:colOff>
          <xdr:row>49</xdr:row>
          <xdr:rowOff>0</xdr:rowOff>
        </xdr:from>
        <xdr:to>
          <xdr:col>6</xdr:col>
          <xdr:colOff>571500</xdr:colOff>
          <xdr:row>50</xdr:row>
          <xdr:rowOff>0</xdr:rowOff>
        </xdr:to>
        <xdr:sp>
          <xdr:nvSpPr>
            <xdr:cNvPr id="4145" name="Check Box 49" hidden="1">
              <a:extLst>
                <a:ext uri="{63B3BB69-23CF-44E3-9099-C40C66FF867C}">
                  <a14:compatExt spid="_x0000_s4145"/>
                </a:ext>
              </a:extLst>
            </xdr:cNvPr>
            <xdr:cNvSpPr/>
          </xdr:nvSpPr>
          <xdr:spPr>
            <a:xfrm>
              <a:off x="5006340" y="106064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50</xdr:row>
          <xdr:rowOff>0</xdr:rowOff>
        </xdr:from>
        <xdr:to>
          <xdr:col>9</xdr:col>
          <xdr:colOff>596900</xdr:colOff>
          <xdr:row>51</xdr:row>
          <xdr:rowOff>12700</xdr:rowOff>
        </xdr:to>
        <xdr:sp>
          <xdr:nvSpPr>
            <xdr:cNvPr id="4146" name="Check Box 50" hidden="1">
              <a:extLst>
                <a:ext uri="{63B3BB69-23CF-44E3-9099-C40C66FF867C}">
                  <a14:compatExt spid="_x0000_s4146"/>
                </a:ext>
              </a:extLst>
            </xdr:cNvPr>
            <xdr:cNvSpPr/>
          </xdr:nvSpPr>
          <xdr:spPr>
            <a:xfrm>
              <a:off x="7393940" y="108045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50</xdr:row>
          <xdr:rowOff>0</xdr:rowOff>
        </xdr:from>
        <xdr:to>
          <xdr:col>10</xdr:col>
          <xdr:colOff>609600</xdr:colOff>
          <xdr:row>51</xdr:row>
          <xdr:rowOff>12700</xdr:rowOff>
        </xdr:to>
        <xdr:sp>
          <xdr:nvSpPr>
            <xdr:cNvPr id="4147" name="Check Box 51" hidden="1">
              <a:extLst>
                <a:ext uri="{63B3BB69-23CF-44E3-9099-C40C66FF867C}">
                  <a14:compatExt spid="_x0000_s4147"/>
                </a:ext>
              </a:extLst>
            </xdr:cNvPr>
            <xdr:cNvSpPr/>
          </xdr:nvSpPr>
          <xdr:spPr>
            <a:xfrm>
              <a:off x="8079740" y="108045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49</xdr:row>
          <xdr:rowOff>0</xdr:rowOff>
        </xdr:from>
        <xdr:to>
          <xdr:col>9</xdr:col>
          <xdr:colOff>584200</xdr:colOff>
          <xdr:row>50</xdr:row>
          <xdr:rowOff>0</xdr:rowOff>
        </xdr:to>
        <xdr:sp>
          <xdr:nvSpPr>
            <xdr:cNvPr id="4148" name="Check Box 52" hidden="1">
              <a:extLst>
                <a:ext uri="{63B3BB69-23CF-44E3-9099-C40C66FF867C}">
                  <a14:compatExt spid="_x0000_s4148"/>
                </a:ext>
              </a:extLst>
            </xdr:cNvPr>
            <xdr:cNvSpPr/>
          </xdr:nvSpPr>
          <xdr:spPr>
            <a:xfrm>
              <a:off x="7381240" y="106064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215900</xdr:colOff>
          <xdr:row>49</xdr:row>
          <xdr:rowOff>0</xdr:rowOff>
        </xdr:from>
        <xdr:to>
          <xdr:col>10</xdr:col>
          <xdr:colOff>609600</xdr:colOff>
          <xdr:row>50</xdr:row>
          <xdr:rowOff>0</xdr:rowOff>
        </xdr:to>
        <xdr:sp>
          <xdr:nvSpPr>
            <xdr:cNvPr id="4149" name="Check Box 53" hidden="1">
              <a:extLst>
                <a:ext uri="{63B3BB69-23CF-44E3-9099-C40C66FF867C}">
                  <a14:compatExt spid="_x0000_s4149"/>
                </a:ext>
              </a:extLst>
            </xdr:cNvPr>
            <xdr:cNvSpPr/>
          </xdr:nvSpPr>
          <xdr:spPr>
            <a:xfrm>
              <a:off x="8079740" y="10606405"/>
              <a:ext cx="393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50</xdr:row>
          <xdr:rowOff>0</xdr:rowOff>
        </xdr:from>
        <xdr:to>
          <xdr:col>8</xdr:col>
          <xdr:colOff>190500</xdr:colOff>
          <xdr:row>51</xdr:row>
          <xdr:rowOff>12700</xdr:rowOff>
        </xdr:to>
        <xdr:sp>
          <xdr:nvSpPr>
            <xdr:cNvPr id="4150" name="Check Box 54" hidden="1">
              <a:extLst>
                <a:ext uri="{63B3BB69-23CF-44E3-9099-C40C66FF867C}">
                  <a14:compatExt spid="_x0000_s4150"/>
                </a:ext>
              </a:extLst>
            </xdr:cNvPr>
            <xdr:cNvSpPr/>
          </xdr:nvSpPr>
          <xdr:spPr>
            <a:xfrm>
              <a:off x="6200140" y="108045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49</xdr:row>
          <xdr:rowOff>0</xdr:rowOff>
        </xdr:from>
        <xdr:to>
          <xdr:col>8</xdr:col>
          <xdr:colOff>190500</xdr:colOff>
          <xdr:row>50</xdr:row>
          <xdr:rowOff>12700</xdr:rowOff>
        </xdr:to>
        <xdr:sp>
          <xdr:nvSpPr>
            <xdr:cNvPr id="4151" name="Check Box 55" hidden="1">
              <a:extLst>
                <a:ext uri="{63B3BB69-23CF-44E3-9099-C40C66FF867C}">
                  <a14:compatExt spid="_x0000_s4151"/>
                </a:ext>
              </a:extLst>
            </xdr:cNvPr>
            <xdr:cNvSpPr/>
          </xdr:nvSpPr>
          <xdr:spPr>
            <a:xfrm>
              <a:off x="6200140" y="106064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50</xdr:row>
          <xdr:rowOff>0</xdr:rowOff>
        </xdr:from>
        <xdr:to>
          <xdr:col>4</xdr:col>
          <xdr:colOff>190500</xdr:colOff>
          <xdr:row>51</xdr:row>
          <xdr:rowOff>12700</xdr:rowOff>
        </xdr:to>
        <xdr:sp>
          <xdr:nvSpPr>
            <xdr:cNvPr id="4152" name="Check Box 56" hidden="1">
              <a:extLst>
                <a:ext uri="{63B3BB69-23CF-44E3-9099-C40C66FF867C}">
                  <a14:compatExt spid="_x0000_s4152"/>
                </a:ext>
              </a:extLst>
            </xdr:cNvPr>
            <xdr:cNvSpPr/>
          </xdr:nvSpPr>
          <xdr:spPr>
            <a:xfrm>
              <a:off x="3050540" y="108045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584200</xdr:colOff>
          <xdr:row>49</xdr:row>
          <xdr:rowOff>0</xdr:rowOff>
        </xdr:from>
        <xdr:to>
          <xdr:col>4</xdr:col>
          <xdr:colOff>190500</xdr:colOff>
          <xdr:row>50</xdr:row>
          <xdr:rowOff>12700</xdr:rowOff>
        </xdr:to>
        <xdr:sp>
          <xdr:nvSpPr>
            <xdr:cNvPr id="4153" name="Check Box 57" hidden="1">
              <a:extLst>
                <a:ext uri="{63B3BB69-23CF-44E3-9099-C40C66FF867C}">
                  <a14:compatExt spid="_x0000_s4153"/>
                </a:ext>
              </a:extLst>
            </xdr:cNvPr>
            <xdr:cNvSpPr/>
          </xdr:nvSpPr>
          <xdr:spPr>
            <a:xfrm>
              <a:off x="3050540" y="106064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11</xdr:row>
          <xdr:rowOff>139700</xdr:rowOff>
        </xdr:from>
        <xdr:to>
          <xdr:col>10</xdr:col>
          <xdr:colOff>596900</xdr:colOff>
          <xdr:row>13</xdr:row>
          <xdr:rowOff>63500</xdr:rowOff>
        </xdr:to>
        <xdr:sp>
          <xdr:nvSpPr>
            <xdr:cNvPr id="4154" name="Check Box 58" hidden="1">
              <a:extLst>
                <a:ext uri="{63B3BB69-23CF-44E3-9099-C40C66FF867C}">
                  <a14:compatExt spid="_x0000_s4154"/>
                </a:ext>
              </a:extLst>
            </xdr:cNvPr>
            <xdr:cNvSpPr/>
          </xdr:nvSpPr>
          <xdr:spPr>
            <a:xfrm>
              <a:off x="8067040" y="2585085"/>
              <a:ext cx="393700" cy="3200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177800</xdr:colOff>
          <xdr:row>12</xdr:row>
          <xdr:rowOff>0</xdr:rowOff>
        </xdr:from>
        <xdr:to>
          <xdr:col>9</xdr:col>
          <xdr:colOff>571500</xdr:colOff>
          <xdr:row>13</xdr:row>
          <xdr:rowOff>12700</xdr:rowOff>
        </xdr:to>
        <xdr:sp>
          <xdr:nvSpPr>
            <xdr:cNvPr id="4155" name="Check Box 59" hidden="1">
              <a:extLst>
                <a:ext uri="{63B3BB69-23CF-44E3-9099-C40C66FF867C}">
                  <a14:compatExt spid="_x0000_s4155"/>
                </a:ext>
              </a:extLst>
            </xdr:cNvPr>
            <xdr:cNvSpPr/>
          </xdr:nvSpPr>
          <xdr:spPr>
            <a:xfrm>
              <a:off x="7368540" y="264350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11</xdr:row>
          <xdr:rowOff>0</xdr:rowOff>
        </xdr:from>
        <xdr:to>
          <xdr:col>8</xdr:col>
          <xdr:colOff>190500</xdr:colOff>
          <xdr:row>12</xdr:row>
          <xdr:rowOff>12700</xdr:rowOff>
        </xdr:to>
        <xdr:sp>
          <xdr:nvSpPr>
            <xdr:cNvPr id="4156" name="Check Box 60" hidden="1">
              <a:extLst>
                <a:ext uri="{63B3BB69-23CF-44E3-9099-C40C66FF867C}">
                  <a14:compatExt spid="_x0000_s4156"/>
                </a:ext>
              </a:extLst>
            </xdr:cNvPr>
            <xdr:cNvSpPr/>
          </xdr:nvSpPr>
          <xdr:spPr>
            <a:xfrm>
              <a:off x="6200140" y="244538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10</xdr:row>
          <xdr:rowOff>0</xdr:rowOff>
        </xdr:from>
        <xdr:to>
          <xdr:col>8</xdr:col>
          <xdr:colOff>190500</xdr:colOff>
          <xdr:row>11</xdr:row>
          <xdr:rowOff>12700</xdr:rowOff>
        </xdr:to>
        <xdr:sp>
          <xdr:nvSpPr>
            <xdr:cNvPr id="4157" name="Check Box 61" hidden="1">
              <a:extLst>
                <a:ext uri="{63B3BB69-23CF-44E3-9099-C40C66FF867C}">
                  <a14:compatExt spid="_x0000_s4157"/>
                </a:ext>
              </a:extLst>
            </xdr:cNvPr>
            <xdr:cNvSpPr/>
          </xdr:nvSpPr>
          <xdr:spPr>
            <a:xfrm>
              <a:off x="6200140" y="224726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584200</xdr:colOff>
          <xdr:row>50</xdr:row>
          <xdr:rowOff>0</xdr:rowOff>
        </xdr:from>
        <xdr:to>
          <xdr:col>8</xdr:col>
          <xdr:colOff>190500</xdr:colOff>
          <xdr:row>51</xdr:row>
          <xdr:rowOff>12700</xdr:rowOff>
        </xdr:to>
        <xdr:sp>
          <xdr:nvSpPr>
            <xdr:cNvPr id="4158" name="Check Box 62" hidden="1">
              <a:extLst>
                <a:ext uri="{63B3BB69-23CF-44E3-9099-C40C66FF867C}">
                  <a14:compatExt spid="_x0000_s4158"/>
                </a:ext>
              </a:extLst>
            </xdr:cNvPr>
            <xdr:cNvSpPr/>
          </xdr:nvSpPr>
          <xdr:spPr>
            <a:xfrm>
              <a:off x="6200140" y="10804525"/>
              <a:ext cx="393700" cy="2108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203200</xdr:colOff>
          <xdr:row>38</xdr:row>
          <xdr:rowOff>0</xdr:rowOff>
        </xdr:from>
        <xdr:to>
          <xdr:col>2</xdr:col>
          <xdr:colOff>596900</xdr:colOff>
          <xdr:row>39</xdr:row>
          <xdr:rowOff>12700</xdr:rowOff>
        </xdr:to>
        <xdr:sp>
          <xdr:nvSpPr>
            <xdr:cNvPr id="4159" name="Check Box 63" hidden="1">
              <a:extLst>
                <a:ext uri="{63B3BB69-23CF-44E3-9099-C40C66FF867C}">
                  <a14:compatExt spid="_x0000_s4159"/>
                </a:ext>
              </a:extLst>
            </xdr:cNvPr>
            <xdr:cNvSpPr/>
          </xdr:nvSpPr>
          <xdr:spPr>
            <a:xfrm>
              <a:off x="1882140" y="8396605"/>
              <a:ext cx="393700" cy="2203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203200</xdr:colOff>
          <xdr:row>38</xdr:row>
          <xdr:rowOff>0</xdr:rowOff>
        </xdr:from>
        <xdr:to>
          <xdr:col>3</xdr:col>
          <xdr:colOff>596900</xdr:colOff>
          <xdr:row>39</xdr:row>
          <xdr:rowOff>0</xdr:rowOff>
        </xdr:to>
        <xdr:sp>
          <xdr:nvSpPr>
            <xdr:cNvPr id="4160" name="Check Box 64" hidden="1">
              <a:extLst>
                <a:ext uri="{63B3BB69-23CF-44E3-9099-C40C66FF867C}">
                  <a14:compatExt spid="_x0000_s4160"/>
                </a:ext>
              </a:extLst>
            </xdr:cNvPr>
            <xdr:cNvSpPr/>
          </xdr:nvSpPr>
          <xdr:spPr>
            <a:xfrm>
              <a:off x="2669540" y="8396605"/>
              <a:ext cx="3937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533400</xdr:colOff>
      <xdr:row>22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6121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533400</xdr:colOff>
      <xdr:row>22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6121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533400</xdr:colOff>
      <xdr:row>22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6121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533400</xdr:colOff>
      <xdr:row>22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6121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533400</xdr:colOff>
      <xdr:row>22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6121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533400</xdr:colOff>
      <xdr:row>22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6121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22</xdr:row>
      <xdr:rowOff>0</xdr:rowOff>
    </xdr:from>
    <xdr:to>
      <xdr:col>8</xdr:col>
      <xdr:colOff>533400</xdr:colOff>
      <xdr:row>22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6121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22</xdr:row>
      <xdr:rowOff>0</xdr:rowOff>
    </xdr:from>
    <xdr:to>
      <xdr:col>8</xdr:col>
      <xdr:colOff>567055</xdr:colOff>
      <xdr:row>22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418715" y="61214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304800</xdr:colOff>
          <xdr:row>46</xdr:row>
          <xdr:rowOff>101600</xdr:rowOff>
        </xdr:to>
        <xdr:sp>
          <xdr:nvSpPr>
            <xdr:cNvPr id="7169" name="Check Box 1" hidden="1">
              <a:extLst>
                <a:ext uri="{63B3BB69-23CF-44E3-9099-C40C66FF867C}">
                  <a14:compatExt spid="_x0000_s7169"/>
                </a:ext>
              </a:extLst>
            </xdr:cNvPr>
            <xdr:cNvSpPr/>
          </xdr:nvSpPr>
          <xdr:spPr>
            <a:xfrm>
              <a:off x="192098295" y="10109200"/>
              <a:ext cx="304800" cy="1016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263525</xdr:colOff>
          <xdr:row>9</xdr:row>
          <xdr:rowOff>169545</xdr:rowOff>
        </xdr:from>
        <xdr:to>
          <xdr:col>6</xdr:col>
          <xdr:colOff>657225</xdr:colOff>
          <xdr:row>11</xdr:row>
          <xdr:rowOff>67945</xdr:rowOff>
        </xdr:to>
        <xdr:sp>
          <xdr:nvSpPr>
            <xdr:cNvPr id="7170" name="Check Box 2" hidden="1">
              <a:extLst>
                <a:ext uri="{63B3BB69-23CF-44E3-9099-C40C66FF867C}">
                  <a14:compatExt spid="_x0000_s7170"/>
                </a:ext>
              </a:extLst>
            </xdr:cNvPr>
            <xdr:cNvSpPr/>
          </xdr:nvSpPr>
          <xdr:spPr>
            <a:xfrm>
              <a:off x="4902200" y="2363470"/>
              <a:ext cx="393700" cy="317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313055</xdr:colOff>
          <xdr:row>9</xdr:row>
          <xdr:rowOff>3175</xdr:rowOff>
        </xdr:from>
        <xdr:to>
          <xdr:col>2</xdr:col>
          <xdr:colOff>724535</xdr:colOff>
          <xdr:row>10</xdr:row>
          <xdr:rowOff>1905</xdr:rowOff>
        </xdr:to>
        <xdr:sp>
          <xdr:nvSpPr>
            <xdr:cNvPr id="7171" name="Check Box 3" hidden="1">
              <a:extLst>
                <a:ext uri="{63B3BB69-23CF-44E3-9099-C40C66FF867C}">
                  <a14:compatExt spid="_x0000_s7171"/>
                </a:ext>
              </a:extLst>
            </xdr:cNvPr>
            <xdr:cNvSpPr/>
          </xdr:nvSpPr>
          <xdr:spPr>
            <a:xfrm>
              <a:off x="1903730" y="2197100"/>
              <a:ext cx="411480" cy="20828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46</xdr:row>
          <xdr:rowOff>0</xdr:rowOff>
        </xdr:from>
        <xdr:to>
          <xdr:col>252</xdr:col>
          <xdr:colOff>393700</xdr:colOff>
          <xdr:row>46</xdr:row>
          <xdr:rowOff>190500</xdr:rowOff>
        </xdr:to>
        <xdr:sp>
          <xdr:nvSpPr>
            <xdr:cNvPr id="7172" name="Check Box 4" hidden="1">
              <a:extLst>
                <a:ext uri="{63B3BB69-23CF-44E3-9099-C40C66FF867C}">
                  <a14:compatExt spid="_x0000_s7172"/>
                </a:ext>
              </a:extLst>
            </xdr:cNvPr>
            <xdr:cNvSpPr/>
          </xdr:nvSpPr>
          <xdr:spPr>
            <a:xfrm>
              <a:off x="192098295" y="101092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306070</xdr:colOff>
          <xdr:row>10</xdr:row>
          <xdr:rowOff>30480</xdr:rowOff>
        </xdr:from>
        <xdr:to>
          <xdr:col>2</xdr:col>
          <xdr:colOff>735330</xdr:colOff>
          <xdr:row>11</xdr:row>
          <xdr:rowOff>28575</xdr:rowOff>
        </xdr:to>
        <xdr:sp>
          <xdr:nvSpPr>
            <xdr:cNvPr id="7173" name="Check Box 5" hidden="1">
              <a:extLst>
                <a:ext uri="{63B3BB69-23CF-44E3-9099-C40C66FF867C}">
                  <a14:compatExt spid="_x0000_s7173"/>
                </a:ext>
              </a:extLst>
            </xdr:cNvPr>
            <xdr:cNvSpPr/>
          </xdr:nvSpPr>
          <xdr:spPr>
            <a:xfrm>
              <a:off x="1896745" y="2433955"/>
              <a:ext cx="42926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361315</xdr:colOff>
          <xdr:row>8</xdr:row>
          <xdr:rowOff>201295</xdr:rowOff>
        </xdr:from>
        <xdr:to>
          <xdr:col>6</xdr:col>
          <xdr:colOff>10795</xdr:colOff>
          <xdr:row>10</xdr:row>
          <xdr:rowOff>43180</xdr:rowOff>
        </xdr:to>
        <xdr:sp>
          <xdr:nvSpPr>
            <xdr:cNvPr id="7174" name="Check Box 6" hidden="1">
              <a:extLst>
                <a:ext uri="{63B3BB69-23CF-44E3-9099-C40C66FF867C}">
                  <a14:compatExt spid="_x0000_s7174"/>
                </a:ext>
              </a:extLst>
            </xdr:cNvPr>
            <xdr:cNvSpPr/>
          </xdr:nvSpPr>
          <xdr:spPr>
            <a:xfrm>
              <a:off x="4237990" y="2185670"/>
              <a:ext cx="411480" cy="2609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269240</xdr:colOff>
          <xdr:row>8</xdr:row>
          <xdr:rowOff>163195</xdr:rowOff>
        </xdr:from>
        <xdr:to>
          <xdr:col>6</xdr:col>
          <xdr:colOff>662940</xdr:colOff>
          <xdr:row>10</xdr:row>
          <xdr:rowOff>48895</xdr:rowOff>
        </xdr:to>
        <xdr:sp>
          <xdr:nvSpPr>
            <xdr:cNvPr id="7175" name="Check Box 7" hidden="1">
              <a:extLst>
                <a:ext uri="{63B3BB69-23CF-44E3-9099-C40C66FF867C}">
                  <a14:compatExt spid="_x0000_s7175"/>
                </a:ext>
              </a:extLst>
            </xdr:cNvPr>
            <xdr:cNvSpPr/>
          </xdr:nvSpPr>
          <xdr:spPr>
            <a:xfrm>
              <a:off x="4907915" y="2147570"/>
              <a:ext cx="393700" cy="304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355600</xdr:colOff>
          <xdr:row>10</xdr:row>
          <xdr:rowOff>26035</xdr:rowOff>
        </xdr:from>
        <xdr:to>
          <xdr:col>6</xdr:col>
          <xdr:colOff>5080</xdr:colOff>
          <xdr:row>11</xdr:row>
          <xdr:rowOff>24130</xdr:rowOff>
        </xdr:to>
        <xdr:sp>
          <xdr:nvSpPr>
            <xdr:cNvPr id="7176" name="Check Box 8" hidden="1">
              <a:extLst>
                <a:ext uri="{63B3BB69-23CF-44E3-9099-C40C66FF867C}">
                  <a14:compatExt spid="_x0000_s7176"/>
                </a:ext>
              </a:extLst>
            </xdr:cNvPr>
            <xdr:cNvSpPr/>
          </xdr:nvSpPr>
          <xdr:spPr>
            <a:xfrm>
              <a:off x="4232275" y="242951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348615</xdr:colOff>
          <xdr:row>9</xdr:row>
          <xdr:rowOff>2540</xdr:rowOff>
        </xdr:from>
        <xdr:to>
          <xdr:col>1</xdr:col>
          <xdr:colOff>760095</xdr:colOff>
          <xdr:row>10</xdr:row>
          <xdr:rowOff>2540</xdr:rowOff>
        </xdr:to>
        <xdr:sp>
          <xdr:nvSpPr>
            <xdr:cNvPr id="7177" name="Check Box 9" hidden="1">
              <a:extLst>
                <a:ext uri="{63B3BB69-23CF-44E3-9099-C40C66FF867C}">
                  <a14:compatExt spid="_x0000_s7177"/>
                </a:ext>
              </a:extLst>
            </xdr:cNvPr>
            <xdr:cNvSpPr/>
          </xdr:nvSpPr>
          <xdr:spPr>
            <a:xfrm>
              <a:off x="1177290" y="2196465"/>
              <a:ext cx="41148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354330</xdr:colOff>
          <xdr:row>10</xdr:row>
          <xdr:rowOff>33020</xdr:rowOff>
        </xdr:from>
        <xdr:to>
          <xdr:col>2</xdr:col>
          <xdr:colOff>15240</xdr:colOff>
          <xdr:row>11</xdr:row>
          <xdr:rowOff>35560</xdr:rowOff>
        </xdr:to>
        <xdr:sp>
          <xdr:nvSpPr>
            <xdr:cNvPr id="7178" name="Check Box 10" hidden="1">
              <a:extLst>
                <a:ext uri="{63B3BB69-23CF-44E3-9099-C40C66FF867C}">
                  <a14:compatExt spid="_x0000_s7178"/>
                </a:ext>
              </a:extLst>
            </xdr:cNvPr>
            <xdr:cNvSpPr/>
          </xdr:nvSpPr>
          <xdr:spPr>
            <a:xfrm>
              <a:off x="1183005" y="2436495"/>
              <a:ext cx="422910" cy="21209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8</xdr:row>
          <xdr:rowOff>208915</xdr:rowOff>
        </xdr:from>
        <xdr:to>
          <xdr:col>10</xdr:col>
          <xdr:colOff>3175</xdr:colOff>
          <xdr:row>10</xdr:row>
          <xdr:rowOff>37465</xdr:rowOff>
        </xdr:to>
        <xdr:sp>
          <xdr:nvSpPr>
            <xdr:cNvPr id="7179" name="Check Box 11" hidden="1">
              <a:extLst>
                <a:ext uri="{63B3BB69-23CF-44E3-9099-C40C66FF867C}">
                  <a14:compatExt spid="_x0000_s7179"/>
                </a:ext>
              </a:extLst>
            </xdr:cNvPr>
            <xdr:cNvSpPr/>
          </xdr:nvSpPr>
          <xdr:spPr>
            <a:xfrm>
              <a:off x="7285990" y="2193290"/>
              <a:ext cx="411480" cy="2476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311150</xdr:colOff>
          <xdr:row>8</xdr:row>
          <xdr:rowOff>180340</xdr:rowOff>
        </xdr:from>
        <xdr:to>
          <xdr:col>10</xdr:col>
          <xdr:colOff>722630</xdr:colOff>
          <xdr:row>10</xdr:row>
          <xdr:rowOff>63500</xdr:rowOff>
        </xdr:to>
        <xdr:sp>
          <xdr:nvSpPr>
            <xdr:cNvPr id="7180" name="Check Box 12" hidden="1">
              <a:extLst>
                <a:ext uri="{63B3BB69-23CF-44E3-9099-C40C66FF867C}">
                  <a14:compatExt spid="_x0000_s7180"/>
                </a:ext>
              </a:extLst>
            </xdr:cNvPr>
            <xdr:cNvSpPr/>
          </xdr:nvSpPr>
          <xdr:spPr>
            <a:xfrm>
              <a:off x="8005445" y="2164715"/>
              <a:ext cx="411480" cy="30226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353695</xdr:colOff>
          <xdr:row>10</xdr:row>
          <xdr:rowOff>20955</xdr:rowOff>
        </xdr:from>
        <xdr:to>
          <xdr:col>10</xdr:col>
          <xdr:colOff>3175</xdr:colOff>
          <xdr:row>11</xdr:row>
          <xdr:rowOff>19050</xdr:rowOff>
        </xdr:to>
        <xdr:sp>
          <xdr:nvSpPr>
            <xdr:cNvPr id="7181" name="Check Box 13" hidden="1">
              <a:extLst>
                <a:ext uri="{63B3BB69-23CF-44E3-9099-C40C66FF867C}">
                  <a14:compatExt spid="_x0000_s7181"/>
                </a:ext>
              </a:extLst>
            </xdr:cNvPr>
            <xdr:cNvSpPr/>
          </xdr:nvSpPr>
          <xdr:spPr>
            <a:xfrm>
              <a:off x="7285990" y="2424430"/>
              <a:ext cx="41148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316865</xdr:colOff>
          <xdr:row>9</xdr:row>
          <xdr:rowOff>174625</xdr:rowOff>
        </xdr:from>
        <xdr:to>
          <xdr:col>10</xdr:col>
          <xdr:colOff>728345</xdr:colOff>
          <xdr:row>11</xdr:row>
          <xdr:rowOff>36830</xdr:rowOff>
        </xdr:to>
        <xdr:sp>
          <xdr:nvSpPr>
            <xdr:cNvPr id="7182" name="Check Box 14" hidden="1">
              <a:extLst>
                <a:ext uri="{63B3BB69-23CF-44E3-9099-C40C66FF867C}">
                  <a14:compatExt spid="_x0000_s7182"/>
                </a:ext>
              </a:extLst>
            </xdr:cNvPr>
            <xdr:cNvSpPr/>
          </xdr:nvSpPr>
          <xdr:spPr>
            <a:xfrm>
              <a:off x="8011160" y="2368550"/>
              <a:ext cx="411480" cy="281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305435</xdr:colOff>
          <xdr:row>2</xdr:row>
          <xdr:rowOff>176530</xdr:rowOff>
        </xdr:from>
        <xdr:to>
          <xdr:col>9</xdr:col>
          <xdr:colOff>716915</xdr:colOff>
          <xdr:row>4</xdr:row>
          <xdr:rowOff>37465</xdr:rowOff>
        </xdr:to>
        <xdr:sp>
          <xdr:nvSpPr>
            <xdr:cNvPr id="7183" name="Check Box 15" hidden="1">
              <a:extLst>
                <a:ext uri="{63B3BB69-23CF-44E3-9099-C40C66FF867C}">
                  <a14:compatExt spid="_x0000_s7183"/>
                </a:ext>
              </a:extLst>
            </xdr:cNvPr>
            <xdr:cNvSpPr/>
          </xdr:nvSpPr>
          <xdr:spPr>
            <a:xfrm>
              <a:off x="7237730" y="681355"/>
              <a:ext cx="411480" cy="2800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336550</xdr:colOff>
          <xdr:row>3</xdr:row>
          <xdr:rowOff>17145</xdr:rowOff>
        </xdr:from>
        <xdr:to>
          <xdr:col>10</xdr:col>
          <xdr:colOff>748030</xdr:colOff>
          <xdr:row>4</xdr:row>
          <xdr:rowOff>24130</xdr:rowOff>
        </xdr:to>
        <xdr:sp>
          <xdr:nvSpPr>
            <xdr:cNvPr id="7184" name="Check Box 16" hidden="1">
              <a:extLst>
                <a:ext uri="{63B3BB69-23CF-44E3-9099-C40C66FF867C}">
                  <a14:compatExt spid="_x0000_s7184"/>
                </a:ext>
              </a:extLst>
            </xdr:cNvPr>
            <xdr:cNvSpPr/>
          </xdr:nvSpPr>
          <xdr:spPr>
            <a:xfrm>
              <a:off x="8030845" y="731520"/>
              <a:ext cx="411480" cy="21653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312420</xdr:colOff>
          <xdr:row>3</xdr:row>
          <xdr:rowOff>170815</xdr:rowOff>
        </xdr:from>
        <xdr:to>
          <xdr:col>9</xdr:col>
          <xdr:colOff>723900</xdr:colOff>
          <xdr:row>5</xdr:row>
          <xdr:rowOff>38100</xdr:rowOff>
        </xdr:to>
        <xdr:sp>
          <xdr:nvSpPr>
            <xdr:cNvPr id="7185" name="Check Box 17" hidden="1">
              <a:extLst>
                <a:ext uri="{63B3BB69-23CF-44E3-9099-C40C66FF867C}">
                  <a14:compatExt spid="_x0000_s7185"/>
                </a:ext>
              </a:extLst>
            </xdr:cNvPr>
            <xdr:cNvSpPr/>
          </xdr:nvSpPr>
          <xdr:spPr>
            <a:xfrm>
              <a:off x="7244715" y="885190"/>
              <a:ext cx="411480" cy="28638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323850</xdr:colOff>
          <xdr:row>3</xdr:row>
          <xdr:rowOff>165100</xdr:rowOff>
        </xdr:from>
        <xdr:to>
          <xdr:col>11</xdr:col>
          <xdr:colOff>3810</xdr:colOff>
          <xdr:row>5</xdr:row>
          <xdr:rowOff>38100</xdr:rowOff>
        </xdr:to>
        <xdr:sp>
          <xdr:nvSpPr>
            <xdr:cNvPr id="7186" name="Check Box 18" hidden="1">
              <a:extLst>
                <a:ext uri="{63B3BB69-23CF-44E3-9099-C40C66FF867C}">
                  <a14:compatExt spid="_x0000_s7186"/>
                </a:ext>
              </a:extLst>
            </xdr:cNvPr>
            <xdr:cNvSpPr/>
          </xdr:nvSpPr>
          <xdr:spPr>
            <a:xfrm>
              <a:off x="8018145" y="879475"/>
              <a:ext cx="441960" cy="292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21</xdr:row>
          <xdr:rowOff>177800</xdr:rowOff>
        </xdr:from>
        <xdr:to>
          <xdr:col>2</xdr:col>
          <xdr:colOff>584200</xdr:colOff>
          <xdr:row>23</xdr:row>
          <xdr:rowOff>12700</xdr:rowOff>
        </xdr:to>
        <xdr:sp>
          <xdr:nvSpPr>
            <xdr:cNvPr id="7187" name="Check Box 19" hidden="1">
              <a:extLst>
                <a:ext uri="{63B3BB69-23CF-44E3-9099-C40C66FF867C}">
                  <a14:compatExt spid="_x0000_s7187"/>
                </a:ext>
              </a:extLst>
            </xdr:cNvPr>
            <xdr:cNvSpPr/>
          </xdr:nvSpPr>
          <xdr:spPr>
            <a:xfrm>
              <a:off x="1781175" y="4886325"/>
              <a:ext cx="393700" cy="2540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190500</xdr:colOff>
          <xdr:row>21</xdr:row>
          <xdr:rowOff>177800</xdr:rowOff>
        </xdr:from>
        <xdr:to>
          <xdr:col>3</xdr:col>
          <xdr:colOff>584200</xdr:colOff>
          <xdr:row>23</xdr:row>
          <xdr:rowOff>0</xdr:rowOff>
        </xdr:to>
        <xdr:sp>
          <xdr:nvSpPr>
            <xdr:cNvPr id="7188" name="Check Box 20" hidden="1">
              <a:extLst>
                <a:ext uri="{63B3BB69-23CF-44E3-9099-C40C66FF867C}">
                  <a14:compatExt spid="_x0000_s7188"/>
                </a:ext>
              </a:extLst>
            </xdr:cNvPr>
            <xdr:cNvSpPr/>
          </xdr:nvSpPr>
          <xdr:spPr>
            <a:xfrm>
              <a:off x="2543175" y="4886325"/>
              <a:ext cx="393700" cy="2413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203200</xdr:colOff>
          <xdr:row>26</xdr:row>
          <xdr:rowOff>12700</xdr:rowOff>
        </xdr:from>
        <xdr:to>
          <xdr:col>1</xdr:col>
          <xdr:colOff>596900</xdr:colOff>
          <xdr:row>27</xdr:row>
          <xdr:rowOff>12700</xdr:rowOff>
        </xdr:to>
        <xdr:sp>
          <xdr:nvSpPr>
            <xdr:cNvPr id="7189" name="Check Box 21" hidden="1">
              <a:extLst>
                <a:ext uri="{63B3BB69-23CF-44E3-9099-C40C66FF867C}">
                  <a14:compatExt spid="_x0000_s7189"/>
                </a:ext>
              </a:extLst>
            </xdr:cNvPr>
            <xdr:cNvSpPr/>
          </xdr:nvSpPr>
          <xdr:spPr>
            <a:xfrm>
              <a:off x="10318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190500</xdr:colOff>
          <xdr:row>27</xdr:row>
          <xdr:rowOff>0</xdr:rowOff>
        </xdr:from>
        <xdr:to>
          <xdr:col>1</xdr:col>
          <xdr:colOff>584200</xdr:colOff>
          <xdr:row>28</xdr:row>
          <xdr:rowOff>0</xdr:rowOff>
        </xdr:to>
        <xdr:sp>
          <xdr:nvSpPr>
            <xdr:cNvPr id="7190" name="Check Box 22" hidden="1">
              <a:extLst>
                <a:ext uri="{63B3BB69-23CF-44E3-9099-C40C66FF867C}">
                  <a14:compatExt spid="_x0000_s7190"/>
                </a:ext>
              </a:extLst>
            </xdr:cNvPr>
            <xdr:cNvSpPr/>
          </xdr:nvSpPr>
          <xdr:spPr>
            <a:xfrm>
              <a:off x="10191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27</xdr:row>
          <xdr:rowOff>0</xdr:rowOff>
        </xdr:from>
        <xdr:to>
          <xdr:col>2</xdr:col>
          <xdr:colOff>571500</xdr:colOff>
          <xdr:row>28</xdr:row>
          <xdr:rowOff>0</xdr:rowOff>
        </xdr:to>
        <xdr:sp>
          <xdr:nvSpPr>
            <xdr:cNvPr id="7191" name="Check Box 23" hidden="1">
              <a:extLst>
                <a:ext uri="{63B3BB69-23CF-44E3-9099-C40C66FF867C}">
                  <a14:compatExt spid="_x0000_s7191"/>
                </a:ext>
              </a:extLst>
            </xdr:cNvPr>
            <xdr:cNvSpPr/>
          </xdr:nvSpPr>
          <xdr:spPr>
            <a:xfrm>
              <a:off x="17684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26</xdr:row>
          <xdr:rowOff>12700</xdr:rowOff>
        </xdr:from>
        <xdr:to>
          <xdr:col>2</xdr:col>
          <xdr:colOff>571500</xdr:colOff>
          <xdr:row>27</xdr:row>
          <xdr:rowOff>12700</xdr:rowOff>
        </xdr:to>
        <xdr:sp>
          <xdr:nvSpPr>
            <xdr:cNvPr id="7192" name="Check Box 24" hidden="1">
              <a:extLst>
                <a:ext uri="{63B3BB69-23CF-44E3-9099-C40C66FF867C}">
                  <a14:compatExt spid="_x0000_s7192"/>
                </a:ext>
              </a:extLst>
            </xdr:cNvPr>
            <xdr:cNvSpPr/>
          </xdr:nvSpPr>
          <xdr:spPr>
            <a:xfrm>
              <a:off x="1768475" y="57689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190500</xdr:rowOff>
        </xdr:from>
        <xdr:to>
          <xdr:col>5</xdr:col>
          <xdr:colOff>596900</xdr:colOff>
          <xdr:row>27</xdr:row>
          <xdr:rowOff>177800</xdr:rowOff>
        </xdr:to>
        <xdr:sp>
          <xdr:nvSpPr>
            <xdr:cNvPr id="7193" name="Check Box 25" hidden="1">
              <a:extLst>
                <a:ext uri="{63B3BB69-23CF-44E3-9099-C40C66FF867C}">
                  <a14:compatExt spid="_x0000_s7193"/>
                </a:ext>
              </a:extLst>
            </xdr:cNvPr>
            <xdr:cNvSpPr/>
          </xdr:nvSpPr>
          <xdr:spPr>
            <a:xfrm>
              <a:off x="4079875" y="5946775"/>
              <a:ext cx="393700" cy="1968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203200</xdr:colOff>
          <xdr:row>26</xdr:row>
          <xdr:rowOff>0</xdr:rowOff>
        </xdr:from>
        <xdr:to>
          <xdr:col>5</xdr:col>
          <xdr:colOff>596900</xdr:colOff>
          <xdr:row>27</xdr:row>
          <xdr:rowOff>0</xdr:rowOff>
        </xdr:to>
        <xdr:sp>
          <xdr:nvSpPr>
            <xdr:cNvPr id="7194" name="Check Box 26" hidden="1">
              <a:extLst>
                <a:ext uri="{63B3BB69-23CF-44E3-9099-C40C66FF867C}">
                  <a14:compatExt spid="_x0000_s7194"/>
                </a:ext>
              </a:extLst>
            </xdr:cNvPr>
            <xdr:cNvSpPr/>
          </xdr:nvSpPr>
          <xdr:spPr>
            <a:xfrm>
              <a:off x="40798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203200</xdr:colOff>
          <xdr:row>27</xdr:row>
          <xdr:rowOff>0</xdr:rowOff>
        </xdr:from>
        <xdr:to>
          <xdr:col>6</xdr:col>
          <xdr:colOff>596900</xdr:colOff>
          <xdr:row>28</xdr:row>
          <xdr:rowOff>0</xdr:rowOff>
        </xdr:to>
        <xdr:sp>
          <xdr:nvSpPr>
            <xdr:cNvPr id="7195" name="Check Box 27" hidden="1">
              <a:extLst>
                <a:ext uri="{63B3BB69-23CF-44E3-9099-C40C66FF867C}">
                  <a14:compatExt spid="_x0000_s7195"/>
                </a:ext>
              </a:extLst>
            </xdr:cNvPr>
            <xdr:cNvSpPr/>
          </xdr:nvSpPr>
          <xdr:spPr>
            <a:xfrm>
              <a:off x="48418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190500</xdr:colOff>
          <xdr:row>26</xdr:row>
          <xdr:rowOff>0</xdr:rowOff>
        </xdr:from>
        <xdr:to>
          <xdr:col>6</xdr:col>
          <xdr:colOff>584200</xdr:colOff>
          <xdr:row>27</xdr:row>
          <xdr:rowOff>0</xdr:rowOff>
        </xdr:to>
        <xdr:sp>
          <xdr:nvSpPr>
            <xdr:cNvPr id="7196" name="Check Box 28" hidden="1">
              <a:extLst>
                <a:ext uri="{63B3BB69-23CF-44E3-9099-C40C66FF867C}">
                  <a14:compatExt spid="_x0000_s7196"/>
                </a:ext>
              </a:extLst>
            </xdr:cNvPr>
            <xdr:cNvSpPr/>
          </xdr:nvSpPr>
          <xdr:spPr>
            <a:xfrm>
              <a:off x="48291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215900</xdr:colOff>
          <xdr:row>27</xdr:row>
          <xdr:rowOff>0</xdr:rowOff>
        </xdr:from>
        <xdr:to>
          <xdr:col>9</xdr:col>
          <xdr:colOff>609600</xdr:colOff>
          <xdr:row>28</xdr:row>
          <xdr:rowOff>0</xdr:rowOff>
        </xdr:to>
        <xdr:sp>
          <xdr:nvSpPr>
            <xdr:cNvPr id="7197" name="Check Box 29" hidden="1">
              <a:extLst>
                <a:ext uri="{63B3BB69-23CF-44E3-9099-C40C66FF867C}">
                  <a14:compatExt spid="_x0000_s7197"/>
                </a:ext>
              </a:extLst>
            </xdr:cNvPr>
            <xdr:cNvSpPr/>
          </xdr:nvSpPr>
          <xdr:spPr>
            <a:xfrm>
              <a:off x="7148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27</xdr:row>
          <xdr:rowOff>12700</xdr:rowOff>
        </xdr:from>
        <xdr:to>
          <xdr:col>10</xdr:col>
          <xdr:colOff>596900</xdr:colOff>
          <xdr:row>28</xdr:row>
          <xdr:rowOff>12700</xdr:rowOff>
        </xdr:to>
        <xdr:sp>
          <xdr:nvSpPr>
            <xdr:cNvPr id="7198" name="Check Box 30" hidden="1">
              <a:extLst>
                <a:ext uri="{63B3BB69-23CF-44E3-9099-C40C66FF867C}">
                  <a14:compatExt spid="_x0000_s7198"/>
                </a:ext>
              </a:extLst>
            </xdr:cNvPr>
            <xdr:cNvSpPr/>
          </xdr:nvSpPr>
          <xdr:spPr>
            <a:xfrm>
              <a:off x="7897495" y="59785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203200</xdr:colOff>
          <xdr:row>26</xdr:row>
          <xdr:rowOff>0</xdr:rowOff>
        </xdr:from>
        <xdr:to>
          <xdr:col>9</xdr:col>
          <xdr:colOff>596900</xdr:colOff>
          <xdr:row>27</xdr:row>
          <xdr:rowOff>0</xdr:rowOff>
        </xdr:to>
        <xdr:sp>
          <xdr:nvSpPr>
            <xdr:cNvPr id="7199" name="Check Box 31" hidden="1">
              <a:extLst>
                <a:ext uri="{63B3BB69-23CF-44E3-9099-C40C66FF867C}">
                  <a14:compatExt spid="_x0000_s7199"/>
                </a:ext>
              </a:extLst>
            </xdr:cNvPr>
            <xdr:cNvSpPr/>
          </xdr:nvSpPr>
          <xdr:spPr>
            <a:xfrm>
              <a:off x="7135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203200</xdr:colOff>
          <xdr:row>26</xdr:row>
          <xdr:rowOff>0</xdr:rowOff>
        </xdr:from>
        <xdr:to>
          <xdr:col>10</xdr:col>
          <xdr:colOff>596900</xdr:colOff>
          <xdr:row>27</xdr:row>
          <xdr:rowOff>0</xdr:rowOff>
        </xdr:to>
        <xdr:sp>
          <xdr:nvSpPr>
            <xdr:cNvPr id="7200" name="Check Box 32" hidden="1">
              <a:extLst>
                <a:ext uri="{63B3BB69-23CF-44E3-9099-C40C66FF867C}">
                  <a14:compatExt spid="_x0000_s7200"/>
                </a:ext>
              </a:extLst>
            </xdr:cNvPr>
            <xdr:cNvSpPr/>
          </xdr:nvSpPr>
          <xdr:spPr>
            <a:xfrm>
              <a:off x="78974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1" name="Check Box 33" hidden="1">
              <a:extLst>
                <a:ext uri="{63B3BB69-23CF-44E3-9099-C40C66FF867C}">
                  <a14:compatExt spid="_x0000_s7201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26</xdr:row>
          <xdr:rowOff>0</xdr:rowOff>
        </xdr:from>
        <xdr:to>
          <xdr:col>8</xdr:col>
          <xdr:colOff>228600</xdr:colOff>
          <xdr:row>27</xdr:row>
          <xdr:rowOff>0</xdr:rowOff>
        </xdr:to>
        <xdr:sp>
          <xdr:nvSpPr>
            <xdr:cNvPr id="7202" name="Check Box 34" hidden="1">
              <a:extLst>
                <a:ext uri="{63B3BB69-23CF-44E3-9099-C40C66FF867C}">
                  <a14:compatExt spid="_x0000_s7202"/>
                </a:ext>
              </a:extLst>
            </xdr:cNvPr>
            <xdr:cNvSpPr/>
          </xdr:nvSpPr>
          <xdr:spPr>
            <a:xfrm>
              <a:off x="600519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27</xdr:row>
          <xdr:rowOff>0</xdr:rowOff>
        </xdr:from>
        <xdr:to>
          <xdr:col>4</xdr:col>
          <xdr:colOff>228600</xdr:colOff>
          <xdr:row>28</xdr:row>
          <xdr:rowOff>0</xdr:rowOff>
        </xdr:to>
        <xdr:sp>
          <xdr:nvSpPr>
            <xdr:cNvPr id="7203" name="Check Box 35" hidden="1">
              <a:extLst>
                <a:ext uri="{63B3BB69-23CF-44E3-9099-C40C66FF867C}">
                  <a14:compatExt spid="_x0000_s7203"/>
                </a:ext>
              </a:extLst>
            </xdr:cNvPr>
            <xdr:cNvSpPr/>
          </xdr:nvSpPr>
          <xdr:spPr>
            <a:xfrm>
              <a:off x="294957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596900</xdr:colOff>
          <xdr:row>26</xdr:row>
          <xdr:rowOff>0</xdr:rowOff>
        </xdr:from>
        <xdr:to>
          <xdr:col>4</xdr:col>
          <xdr:colOff>228600</xdr:colOff>
          <xdr:row>27</xdr:row>
          <xdr:rowOff>0</xdr:rowOff>
        </xdr:to>
        <xdr:sp>
          <xdr:nvSpPr>
            <xdr:cNvPr id="7204" name="Check Box 36" hidden="1">
              <a:extLst>
                <a:ext uri="{63B3BB69-23CF-44E3-9099-C40C66FF867C}">
                  <a14:compatExt spid="_x0000_s7204"/>
                </a:ext>
              </a:extLst>
            </xdr:cNvPr>
            <xdr:cNvSpPr/>
          </xdr:nvSpPr>
          <xdr:spPr>
            <a:xfrm>
              <a:off x="2949575" y="575627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596900</xdr:colOff>
          <xdr:row>27</xdr:row>
          <xdr:rowOff>0</xdr:rowOff>
        </xdr:from>
        <xdr:to>
          <xdr:col>8</xdr:col>
          <xdr:colOff>228600</xdr:colOff>
          <xdr:row>28</xdr:row>
          <xdr:rowOff>0</xdr:rowOff>
        </xdr:to>
        <xdr:sp>
          <xdr:nvSpPr>
            <xdr:cNvPr id="7205" name="Check Box 37" hidden="1">
              <a:extLst>
                <a:ext uri="{63B3BB69-23CF-44E3-9099-C40C66FF867C}">
                  <a14:compatExt spid="_x0000_s7205"/>
                </a:ext>
              </a:extLst>
            </xdr:cNvPr>
            <xdr:cNvSpPr/>
          </xdr:nvSpPr>
          <xdr:spPr>
            <a:xfrm>
              <a:off x="6005195" y="5965825"/>
              <a:ext cx="393700" cy="20955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4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2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2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3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3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3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3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4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4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4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4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47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4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51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5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5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5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5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5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6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1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2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6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6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21</xdr:row>
      <xdr:rowOff>0</xdr:rowOff>
    </xdr:from>
    <xdr:to>
      <xdr:col>8</xdr:col>
      <xdr:colOff>533400</xdr:colOff>
      <xdr:row>21</xdr:row>
      <xdr:rowOff>25400</xdr:rowOff>
    </xdr:to>
    <xdr:sp>
      <xdr:nvSpPr>
        <xdr:cNvPr id="67" name="Text Box 1"/>
        <xdr:cNvSpPr txBox="1">
          <a:spLocks noChangeArrowheads="1"/>
        </xdr:cNvSpPr>
      </xdr:nvSpPr>
      <xdr:spPr>
        <a:xfrm>
          <a:off x="2385060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8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69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70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516255</xdr:colOff>
      <xdr:row>21</xdr:row>
      <xdr:rowOff>0</xdr:rowOff>
    </xdr:from>
    <xdr:to>
      <xdr:col>8</xdr:col>
      <xdr:colOff>567055</xdr:colOff>
      <xdr:row>21</xdr:row>
      <xdr:rowOff>25400</xdr:rowOff>
    </xdr:to>
    <xdr:sp>
      <xdr:nvSpPr>
        <xdr:cNvPr id="71" name="Text Box 1"/>
        <xdr:cNvSpPr txBox="1">
          <a:spLocks noChangeArrowheads="1"/>
        </xdr:cNvSpPr>
      </xdr:nvSpPr>
      <xdr:spPr>
        <a:xfrm>
          <a:off x="2418715" y="5816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72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73" name="Text Box 1"/>
        <xdr:cNvSpPr txBox="1">
          <a:spLocks noChangeArrowheads="1"/>
        </xdr:cNvSpPr>
      </xdr:nvSpPr>
      <xdr:spPr>
        <a:xfrm>
          <a:off x="2334260" y="26416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533400</xdr:colOff>
      <xdr:row>9</xdr:row>
      <xdr:rowOff>25400</xdr:rowOff>
    </xdr:to>
    <xdr:sp>
      <xdr:nvSpPr>
        <xdr:cNvPr id="74" name="Text Box 1"/>
        <xdr:cNvSpPr txBox="1">
          <a:spLocks noChangeArrowheads="1"/>
        </xdr:cNvSpPr>
      </xdr:nvSpPr>
      <xdr:spPr>
        <a:xfrm>
          <a:off x="2258060" y="26416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533400</xdr:colOff>
      <xdr:row>10</xdr:row>
      <xdr:rowOff>25400</xdr:rowOff>
    </xdr:to>
    <xdr:sp>
      <xdr:nvSpPr>
        <xdr:cNvPr id="75" name="Text Box 1"/>
        <xdr:cNvSpPr txBox="1">
          <a:spLocks noChangeArrowheads="1"/>
        </xdr:cNvSpPr>
      </xdr:nvSpPr>
      <xdr:spPr>
        <a:xfrm>
          <a:off x="2385060" y="2908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20</xdr:row>
      <xdr:rowOff>0</xdr:rowOff>
    </xdr:from>
    <xdr:to>
      <xdr:col>8</xdr:col>
      <xdr:colOff>533400</xdr:colOff>
      <xdr:row>20</xdr:row>
      <xdr:rowOff>25400</xdr:rowOff>
    </xdr:to>
    <xdr:sp>
      <xdr:nvSpPr>
        <xdr:cNvPr id="76" name="Text Box 1"/>
        <xdr:cNvSpPr txBox="1">
          <a:spLocks noChangeArrowheads="1"/>
        </xdr:cNvSpPr>
      </xdr:nvSpPr>
      <xdr:spPr>
        <a:xfrm>
          <a:off x="23850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5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3</xdr:col>
      <xdr:colOff>482600</xdr:colOff>
      <xdr:row>20</xdr:row>
      <xdr:rowOff>0</xdr:rowOff>
    </xdr:from>
    <xdr:to>
      <xdr:col>9</xdr:col>
      <xdr:colOff>313055</xdr:colOff>
      <xdr:row>20</xdr:row>
      <xdr:rowOff>25400</xdr:rowOff>
    </xdr:to>
    <xdr:sp>
      <xdr:nvSpPr>
        <xdr:cNvPr id="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313055</xdr:colOff>
      <xdr:row>8</xdr:row>
      <xdr:rowOff>25400</xdr:rowOff>
    </xdr:to>
    <xdr:sp>
      <xdr:nvSpPr>
        <xdr:cNvPr id="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313055</xdr:colOff>
      <xdr:row>8</xdr:row>
      <xdr:rowOff>25400</xdr:rowOff>
    </xdr:to>
    <xdr:sp>
      <xdr:nvSpPr>
        <xdr:cNvPr id="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313055</xdr:colOff>
      <xdr:row>9</xdr:row>
      <xdr:rowOff>25400</xdr:rowOff>
    </xdr:to>
    <xdr:sp>
      <xdr:nvSpPr>
        <xdr:cNvPr id="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313055</xdr:colOff>
      <xdr:row>20</xdr:row>
      <xdr:rowOff>25400</xdr:rowOff>
    </xdr:to>
    <xdr:sp>
      <xdr:nvSpPr>
        <xdr:cNvPr id="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/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313055</xdr:colOff>
      <xdr:row>20</xdr:row>
      <xdr:rowOff>25400</xdr:rowOff>
    </xdr:to>
    <xdr:sp>
      <xdr:nvSpPr>
        <xdr:cNvPr id="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313055</xdr:colOff>
      <xdr:row>8</xdr:row>
      <xdr:rowOff>25400</xdr:rowOff>
    </xdr:to>
    <xdr:sp>
      <xdr:nvSpPr>
        <xdr:cNvPr id="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313055</xdr:colOff>
      <xdr:row>8</xdr:row>
      <xdr:rowOff>25400</xdr:rowOff>
    </xdr:to>
    <xdr:sp>
      <xdr:nvSpPr>
        <xdr:cNvPr id="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313055</xdr:colOff>
      <xdr:row>9</xdr:row>
      <xdr:rowOff>25400</xdr:rowOff>
    </xdr:to>
    <xdr:sp>
      <xdr:nvSpPr>
        <xdr:cNvPr id="1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313055</xdr:colOff>
      <xdr:row>20</xdr:row>
      <xdr:rowOff>25400</xdr:rowOff>
    </xdr:to>
    <xdr:sp>
      <xdr:nvSpPr>
        <xdr:cNvPr id="1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313055</xdr:colOff>
      <xdr:row>20</xdr:row>
      <xdr:rowOff>25400</xdr:rowOff>
    </xdr:to>
    <xdr:sp>
      <xdr:nvSpPr>
        <xdr:cNvPr id="12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313055</xdr:colOff>
      <xdr:row>8</xdr:row>
      <xdr:rowOff>25400</xdr:rowOff>
    </xdr:to>
    <xdr:sp>
      <xdr:nvSpPr>
        <xdr:cNvPr id="1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313055</xdr:colOff>
      <xdr:row>8</xdr:row>
      <xdr:rowOff>25400</xdr:rowOff>
    </xdr:to>
    <xdr:sp>
      <xdr:nvSpPr>
        <xdr:cNvPr id="1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313055</xdr:colOff>
      <xdr:row>9</xdr:row>
      <xdr:rowOff>25400</xdr:rowOff>
    </xdr:to>
    <xdr:sp>
      <xdr:nvSpPr>
        <xdr:cNvPr id="1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313055</xdr:colOff>
      <xdr:row>20</xdr:row>
      <xdr:rowOff>25400</xdr:rowOff>
    </xdr:to>
    <xdr:sp>
      <xdr:nvSpPr>
        <xdr:cNvPr id="16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313055</xdr:colOff>
      <xdr:row>20</xdr:row>
      <xdr:rowOff>25400</xdr:rowOff>
    </xdr:to>
    <xdr:sp>
      <xdr:nvSpPr>
        <xdr:cNvPr id="17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313055</xdr:colOff>
      <xdr:row>8</xdr:row>
      <xdr:rowOff>25400</xdr:rowOff>
    </xdr:to>
    <xdr:sp>
      <xdr:nvSpPr>
        <xdr:cNvPr id="18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313055</xdr:colOff>
      <xdr:row>8</xdr:row>
      <xdr:rowOff>25400</xdr:rowOff>
    </xdr:to>
    <xdr:sp>
      <xdr:nvSpPr>
        <xdr:cNvPr id="19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313055</xdr:colOff>
      <xdr:row>9</xdr:row>
      <xdr:rowOff>25400</xdr:rowOff>
    </xdr:to>
    <xdr:sp>
      <xdr:nvSpPr>
        <xdr:cNvPr id="20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20</xdr:row>
      <xdr:rowOff>0</xdr:rowOff>
    </xdr:from>
    <xdr:to>
      <xdr:col>9</xdr:col>
      <xdr:colOff>313055</xdr:colOff>
      <xdr:row>20</xdr:row>
      <xdr:rowOff>25400</xdr:rowOff>
    </xdr:to>
    <xdr:sp>
      <xdr:nvSpPr>
        <xdr:cNvPr id="21" name="Text Box 1"/>
        <xdr:cNvSpPr txBox="1">
          <a:spLocks noChangeArrowheads="1"/>
        </xdr:cNvSpPr>
      </xdr:nvSpPr>
      <xdr:spPr>
        <a:xfrm>
          <a:off x="3096260" y="55753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9</xdr:col>
      <xdr:colOff>313055</xdr:colOff>
      <xdr:row>19</xdr:row>
      <xdr:rowOff>25400</xdr:rowOff>
    </xdr:to>
    <xdr:sp>
      <xdr:nvSpPr>
        <xdr:cNvPr id="22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431800</xdr:colOff>
      <xdr:row>8</xdr:row>
      <xdr:rowOff>0</xdr:rowOff>
    </xdr:from>
    <xdr:to>
      <xdr:col>9</xdr:col>
      <xdr:colOff>313055</xdr:colOff>
      <xdr:row>8</xdr:row>
      <xdr:rowOff>25400</xdr:rowOff>
    </xdr:to>
    <xdr:sp>
      <xdr:nvSpPr>
        <xdr:cNvPr id="23" name="Text Box 1"/>
        <xdr:cNvSpPr txBox="1">
          <a:spLocks noChangeArrowheads="1"/>
        </xdr:cNvSpPr>
      </xdr:nvSpPr>
      <xdr:spPr>
        <a:xfrm>
          <a:off x="3045460" y="23749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355600</xdr:colOff>
      <xdr:row>8</xdr:row>
      <xdr:rowOff>0</xdr:rowOff>
    </xdr:from>
    <xdr:to>
      <xdr:col>9</xdr:col>
      <xdr:colOff>313055</xdr:colOff>
      <xdr:row>8</xdr:row>
      <xdr:rowOff>25400</xdr:rowOff>
    </xdr:to>
    <xdr:sp>
      <xdr:nvSpPr>
        <xdr:cNvPr id="24" name="Text Box 1"/>
        <xdr:cNvSpPr txBox="1">
          <a:spLocks noChangeArrowheads="1"/>
        </xdr:cNvSpPr>
      </xdr:nvSpPr>
      <xdr:spPr>
        <a:xfrm>
          <a:off x="2969260" y="23749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9</xdr:row>
      <xdr:rowOff>0</xdr:rowOff>
    </xdr:from>
    <xdr:to>
      <xdr:col>9</xdr:col>
      <xdr:colOff>313055</xdr:colOff>
      <xdr:row>9</xdr:row>
      <xdr:rowOff>25400</xdr:rowOff>
    </xdr:to>
    <xdr:sp>
      <xdr:nvSpPr>
        <xdr:cNvPr id="25" name="Text Box 1"/>
        <xdr:cNvSpPr txBox="1">
          <a:spLocks noChangeArrowheads="1"/>
        </xdr:cNvSpPr>
      </xdr:nvSpPr>
      <xdr:spPr>
        <a:xfrm>
          <a:off x="3096260" y="2641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3</xdr:col>
      <xdr:colOff>482600</xdr:colOff>
      <xdr:row>19</xdr:row>
      <xdr:rowOff>0</xdr:rowOff>
    </xdr:from>
    <xdr:to>
      <xdr:col>9</xdr:col>
      <xdr:colOff>313055</xdr:colOff>
      <xdr:row>19</xdr:row>
      <xdr:rowOff>25400</xdr:rowOff>
    </xdr:to>
    <xdr:sp>
      <xdr:nvSpPr>
        <xdr:cNvPr id="26" name="Text Box 1"/>
        <xdr:cNvSpPr txBox="1">
          <a:spLocks noChangeArrowheads="1"/>
        </xdr:cNvSpPr>
      </xdr:nvSpPr>
      <xdr:spPr>
        <a:xfrm>
          <a:off x="3096260" y="5308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6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2049" name="Check Box 1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2050" name="Check Box 2" hidden="1">
              <a:extLst>
                <a:ext uri="{63B3BB69-23CF-44E3-9099-C40C66FF867C}">
                  <a14:compatExt spid="_x0000_s2050"/>
                </a:ext>
              </a:extLst>
            </xdr:cNvPr>
            <xdr:cNvSpPr/>
          </xdr:nvSpPr>
          <xdr:spPr>
            <a:xfrm>
              <a:off x="1270000" y="81407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2051" name="Check Box 3" hidden="1">
              <a:extLst>
                <a:ext uri="{63B3BB69-23CF-44E3-9099-C40C66FF867C}">
                  <a14:compatExt spid="_x0000_s2051"/>
                </a:ext>
              </a:extLst>
            </xdr:cNvPr>
            <xdr:cNvSpPr/>
          </xdr:nvSpPr>
          <xdr:spPr>
            <a:xfrm>
              <a:off x="1200150" y="1503045"/>
              <a:ext cx="411480" cy="3257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38</xdr:row>
          <xdr:rowOff>0</xdr:rowOff>
        </xdr:from>
        <xdr:to>
          <xdr:col>6</xdr:col>
          <xdr:colOff>444500</xdr:colOff>
          <xdr:row>38</xdr:row>
          <xdr:rowOff>190500</xdr:rowOff>
        </xdr:to>
        <xdr:sp>
          <xdr:nvSpPr>
            <xdr:cNvPr id="2052" name="Check Box 4" hidden="1">
              <a:extLst>
                <a:ext uri="{63B3BB69-23CF-44E3-9099-C40C66FF867C}">
                  <a14:compatExt spid="_x0000_s2052"/>
                </a:ext>
              </a:extLst>
            </xdr:cNvPr>
            <xdr:cNvSpPr/>
          </xdr:nvSpPr>
          <xdr:spPr>
            <a:xfrm>
              <a:off x="5292090" y="81407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38</xdr:row>
          <xdr:rowOff>0</xdr:rowOff>
        </xdr:from>
        <xdr:to>
          <xdr:col>8</xdr:col>
          <xdr:colOff>482600</xdr:colOff>
          <xdr:row>38</xdr:row>
          <xdr:rowOff>190500</xdr:rowOff>
        </xdr:to>
        <xdr:sp>
          <xdr:nvSpPr>
            <xdr:cNvPr id="2053" name="Check Box 5" hidden="1">
              <a:extLst>
                <a:ext uri="{63B3BB69-23CF-44E3-9099-C40C66FF867C}">
                  <a14:compatExt spid="_x0000_s2053"/>
                </a:ext>
              </a:extLst>
            </xdr:cNvPr>
            <xdr:cNvSpPr/>
          </xdr:nvSpPr>
          <xdr:spPr>
            <a:xfrm>
              <a:off x="6752590" y="8140700"/>
              <a:ext cx="393700" cy="1905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38</xdr:row>
          <xdr:rowOff>12700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2054" name="Check Box 6" hidden="1">
              <a:extLst>
                <a:ext uri="{63B3BB69-23CF-44E3-9099-C40C66FF867C}">
                  <a14:compatExt spid="_x0000_s2054"/>
                </a:ext>
              </a:extLst>
            </xdr:cNvPr>
            <xdr:cNvSpPr/>
          </xdr:nvSpPr>
          <xdr:spPr>
            <a:xfrm>
              <a:off x="8149590" y="8153400"/>
              <a:ext cx="393700" cy="1778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2055" name="Check Box 7" hidden="1">
              <a:extLst>
                <a:ext uri="{63B3BB69-23CF-44E3-9099-C40C66FF867C}">
                  <a14:compatExt spid="_x0000_s2055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2056" name="Check Box 8" hidden="1">
              <a:extLst>
                <a:ext uri="{63B3BB69-23CF-44E3-9099-C40C66FF867C}">
                  <a14:compatExt spid="_x0000_s2056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2057" name="Check Box 9" hidden="1">
              <a:extLst>
                <a:ext uri="{63B3BB69-23CF-44E3-9099-C40C66FF867C}">
                  <a14:compatExt spid="_x0000_s2057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2058" name="Check Box 10" hidden="1">
              <a:extLst>
                <a:ext uri="{63B3BB69-23CF-44E3-9099-C40C66FF867C}">
                  <a14:compatExt spid="_x0000_s2058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2059" name="Check Box 11" hidden="1">
              <a:extLst>
                <a:ext uri="{63B3BB69-23CF-44E3-9099-C40C66FF867C}">
                  <a14:compatExt spid="_x0000_s2059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2060" name="Check Box 12" hidden="1">
              <a:extLst>
                <a:ext uri="{63B3BB69-23CF-44E3-9099-C40C66FF867C}">
                  <a14:compatExt spid="_x0000_s2060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2061" name="Check Box 13" hidden="1">
              <a:extLst>
                <a:ext uri="{63B3BB69-23CF-44E3-9099-C40C66FF867C}">
                  <a14:compatExt spid="_x0000_s2061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2062" name="Check Box 14" hidden="1">
              <a:extLst>
                <a:ext uri="{63B3BB69-23CF-44E3-9099-C40C66FF867C}">
                  <a14:compatExt spid="_x0000_s2062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2063" name="Check Box 15" hidden="1">
              <a:extLst>
                <a:ext uri="{63B3BB69-23CF-44E3-9099-C40C66FF867C}">
                  <a14:compatExt spid="_x0000_s2063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2064" name="Check Box 16" hidden="1">
              <a:extLst>
                <a:ext uri="{63B3BB69-23CF-44E3-9099-C40C66FF867C}">
                  <a14:compatExt spid="_x0000_s2064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2065" name="Check Box 17" hidden="1">
              <a:extLst>
                <a:ext uri="{63B3BB69-23CF-44E3-9099-C40C66FF867C}">
                  <a14:compatExt spid="_x0000_s2065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2066" name="Check Box 18" hidden="1">
              <a:extLst>
                <a:ext uri="{63B3BB69-23CF-44E3-9099-C40C66FF867C}">
                  <a14:compatExt spid="_x0000_s2066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2067" name="Check Box 19" hidden="1">
              <a:extLst>
                <a:ext uri="{63B3BB69-23CF-44E3-9099-C40C66FF867C}">
                  <a14:compatExt spid="_x0000_s2067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2068" name="Check Box 20" hidden="1">
              <a:extLst>
                <a:ext uri="{63B3BB69-23CF-44E3-9099-C40C66FF867C}">
                  <a14:compatExt spid="_x0000_s206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2069" name="Check Box 21" hidden="1">
              <a:extLst>
                <a:ext uri="{63B3BB69-23CF-44E3-9099-C40C66FF867C}">
                  <a14:compatExt spid="_x0000_s206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2070" name="Check Box 22" hidden="1">
              <a:extLst>
                <a:ext uri="{63B3BB69-23CF-44E3-9099-C40C66FF867C}">
                  <a14:compatExt spid="_x0000_s207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2071" name="Check Box 23" hidden="1">
              <a:extLst>
                <a:ext uri="{63B3BB69-23CF-44E3-9099-C40C66FF867C}">
                  <a14:compatExt spid="_x0000_s207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2072" name="Check Box 24" hidden="1">
              <a:extLst>
                <a:ext uri="{63B3BB69-23CF-44E3-9099-C40C66FF867C}">
                  <a14:compatExt spid="_x0000_s207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2073" name="Check Box 25" hidden="1">
              <a:extLst>
                <a:ext uri="{63B3BB69-23CF-44E3-9099-C40C66FF867C}">
                  <a14:compatExt spid="_x0000_s2073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23</xdr:row>
          <xdr:rowOff>165100</xdr:rowOff>
        </xdr:from>
        <xdr:to>
          <xdr:col>3</xdr:col>
          <xdr:colOff>635000</xdr:colOff>
          <xdr:row>24</xdr:row>
          <xdr:rowOff>152400</xdr:rowOff>
        </xdr:to>
        <xdr:sp>
          <xdr:nvSpPr>
            <xdr:cNvPr id="2074" name="Check Box 26" hidden="1">
              <a:extLst>
                <a:ext uri="{63B3BB69-23CF-44E3-9099-C40C66FF867C}">
                  <a14:compatExt spid="_x0000_s2074"/>
                </a:ext>
              </a:extLst>
            </xdr:cNvPr>
            <xdr:cNvSpPr/>
          </xdr:nvSpPr>
          <xdr:spPr>
            <a:xfrm>
              <a:off x="2527300" y="48990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2075" name="Check Box 27" hidden="1">
              <a:extLst>
                <a:ext uri="{63B3BB69-23CF-44E3-9099-C40C66FF867C}">
                  <a14:compatExt spid="_x0000_s2075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2076" name="Check Box 28" hidden="1">
              <a:extLst>
                <a:ext uri="{63B3BB69-23CF-44E3-9099-C40C66FF867C}">
                  <a14:compatExt spid="_x0000_s2076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2077" name="Check Box 29" hidden="1">
              <a:extLst>
                <a:ext uri="{63B3BB69-23CF-44E3-9099-C40C66FF867C}">
                  <a14:compatExt spid="_x0000_s2077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2078" name="Check Box 30" hidden="1">
              <a:extLst>
                <a:ext uri="{63B3BB69-23CF-44E3-9099-C40C66FF867C}">
                  <a14:compatExt spid="_x0000_s2078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2079" name="Check Box 31" hidden="1">
              <a:extLst>
                <a:ext uri="{63B3BB69-23CF-44E3-9099-C40C66FF867C}">
                  <a14:compatExt spid="_x0000_s2079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2080" name="Check Box 32" hidden="1">
              <a:extLst>
                <a:ext uri="{63B3BB69-23CF-44E3-9099-C40C66FF867C}">
                  <a14:compatExt spid="_x0000_s208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34925</xdr:rowOff>
        </xdr:to>
        <xdr:sp>
          <xdr:nvSpPr>
            <xdr:cNvPr id="2081" name="Check Box 33" hidden="1">
              <a:extLst>
                <a:ext uri="{63B3BB69-23CF-44E3-9099-C40C66FF867C}">
                  <a14:compatExt spid="_x0000_s208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2082" name="Check Box 34" hidden="1">
              <a:extLst>
                <a:ext uri="{63B3BB69-23CF-44E3-9099-C40C66FF867C}">
                  <a14:compatExt spid="_x0000_s208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2083" name="Check Box 35" hidden="1">
              <a:extLst>
                <a:ext uri="{63B3BB69-23CF-44E3-9099-C40C66FF867C}">
                  <a14:compatExt spid="_x0000_s2083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2084" name="Check Box 36" hidden="1">
              <a:extLst>
                <a:ext uri="{63B3BB69-23CF-44E3-9099-C40C66FF867C}">
                  <a14:compatExt spid="_x0000_s208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2085" name="Check Box 37" hidden="1">
              <a:extLst>
                <a:ext uri="{63B3BB69-23CF-44E3-9099-C40C66FF867C}">
                  <a14:compatExt spid="_x0000_s2085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2086" name="Check Box 38" hidden="1">
              <a:extLst>
                <a:ext uri="{63B3BB69-23CF-44E3-9099-C40C66FF867C}">
                  <a14:compatExt spid="_x0000_s2086"/>
                </a:ext>
              </a:extLst>
            </xdr:cNvPr>
            <xdr:cNvSpPr/>
          </xdr:nvSpPr>
          <xdr:spPr>
            <a:xfrm>
              <a:off x="1999615" y="1489710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2087" name="Check Box 39" hidden="1">
              <a:extLst>
                <a:ext uri="{63B3BB69-23CF-44E3-9099-C40C66FF867C}">
                  <a14:compatExt spid="_x0000_s208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7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1265" name="Check Box 1" hidden="1">
              <a:extLst>
                <a:ext uri="{63B3BB69-23CF-44E3-9099-C40C66FF867C}">
                  <a14:compatExt spid="_x0000_s11265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1266" name="Check Box 2" hidden="1">
              <a:extLst>
                <a:ext uri="{63B3BB69-23CF-44E3-9099-C40C66FF867C}">
                  <a14:compatExt spid="_x0000_s11266"/>
                </a:ext>
              </a:extLst>
            </xdr:cNvPr>
            <xdr:cNvSpPr/>
          </xdr:nvSpPr>
          <xdr:spPr>
            <a:xfrm>
              <a:off x="1270000" y="81407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11267" name="Check Box 3" hidden="1">
              <a:extLst>
                <a:ext uri="{63B3BB69-23CF-44E3-9099-C40C66FF867C}">
                  <a14:compatExt spid="_x0000_s11267"/>
                </a:ext>
              </a:extLst>
            </xdr:cNvPr>
            <xdr:cNvSpPr/>
          </xdr:nvSpPr>
          <xdr:spPr>
            <a:xfrm>
              <a:off x="1200150" y="1503045"/>
              <a:ext cx="411480" cy="3257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38</xdr:row>
          <xdr:rowOff>0</xdr:rowOff>
        </xdr:from>
        <xdr:to>
          <xdr:col>6</xdr:col>
          <xdr:colOff>444500</xdr:colOff>
          <xdr:row>38</xdr:row>
          <xdr:rowOff>190500</xdr:rowOff>
        </xdr:to>
        <xdr:sp>
          <xdr:nvSpPr>
            <xdr:cNvPr id="11268" name="Check Box 4" hidden="1">
              <a:extLst>
                <a:ext uri="{63B3BB69-23CF-44E3-9099-C40C66FF867C}">
                  <a14:compatExt spid="_x0000_s11268"/>
                </a:ext>
              </a:extLst>
            </xdr:cNvPr>
            <xdr:cNvSpPr/>
          </xdr:nvSpPr>
          <xdr:spPr>
            <a:xfrm>
              <a:off x="5292090" y="81407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38</xdr:row>
          <xdr:rowOff>0</xdr:rowOff>
        </xdr:from>
        <xdr:to>
          <xdr:col>8</xdr:col>
          <xdr:colOff>482600</xdr:colOff>
          <xdr:row>38</xdr:row>
          <xdr:rowOff>190500</xdr:rowOff>
        </xdr:to>
        <xdr:sp>
          <xdr:nvSpPr>
            <xdr:cNvPr id="11269" name="Check Box 5" hidden="1">
              <a:extLst>
                <a:ext uri="{63B3BB69-23CF-44E3-9099-C40C66FF867C}">
                  <a14:compatExt spid="_x0000_s11269"/>
                </a:ext>
              </a:extLst>
            </xdr:cNvPr>
            <xdr:cNvSpPr/>
          </xdr:nvSpPr>
          <xdr:spPr>
            <a:xfrm>
              <a:off x="6752590" y="81407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38</xdr:row>
          <xdr:rowOff>12700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1270" name="Check Box 6" hidden="1">
              <a:extLst>
                <a:ext uri="{63B3BB69-23CF-44E3-9099-C40C66FF867C}">
                  <a14:compatExt spid="_x0000_s11270"/>
                </a:ext>
              </a:extLst>
            </xdr:cNvPr>
            <xdr:cNvSpPr/>
          </xdr:nvSpPr>
          <xdr:spPr>
            <a:xfrm>
              <a:off x="8149590" y="815340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1271" name="Check Box 7" hidden="1">
              <a:extLst>
                <a:ext uri="{63B3BB69-23CF-44E3-9099-C40C66FF867C}">
                  <a14:compatExt spid="_x0000_s11271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1272" name="Check Box 8" hidden="1">
              <a:extLst>
                <a:ext uri="{63B3BB69-23CF-44E3-9099-C40C66FF867C}">
                  <a14:compatExt spid="_x0000_s11272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1273" name="Check Box 9" hidden="1">
              <a:extLst>
                <a:ext uri="{63B3BB69-23CF-44E3-9099-C40C66FF867C}">
                  <a14:compatExt spid="_x0000_s11273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1274" name="Check Box 10" hidden="1">
              <a:extLst>
                <a:ext uri="{63B3BB69-23CF-44E3-9099-C40C66FF867C}">
                  <a14:compatExt spid="_x0000_s11274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1275" name="Check Box 11" hidden="1">
              <a:extLst>
                <a:ext uri="{63B3BB69-23CF-44E3-9099-C40C66FF867C}">
                  <a14:compatExt spid="_x0000_s11275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1276" name="Check Box 12" hidden="1">
              <a:extLst>
                <a:ext uri="{63B3BB69-23CF-44E3-9099-C40C66FF867C}">
                  <a14:compatExt spid="_x0000_s11276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1277" name="Check Box 13" hidden="1">
              <a:extLst>
                <a:ext uri="{63B3BB69-23CF-44E3-9099-C40C66FF867C}">
                  <a14:compatExt spid="_x0000_s11277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1278" name="Check Box 14" hidden="1">
              <a:extLst>
                <a:ext uri="{63B3BB69-23CF-44E3-9099-C40C66FF867C}">
                  <a14:compatExt spid="_x0000_s11278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1279" name="Check Box 15" hidden="1">
              <a:extLst>
                <a:ext uri="{63B3BB69-23CF-44E3-9099-C40C66FF867C}">
                  <a14:compatExt spid="_x0000_s11279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1280" name="Check Box 16" hidden="1">
              <a:extLst>
                <a:ext uri="{63B3BB69-23CF-44E3-9099-C40C66FF867C}">
                  <a14:compatExt spid="_x0000_s11280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11281" name="Check Box 17" hidden="1">
              <a:extLst>
                <a:ext uri="{63B3BB69-23CF-44E3-9099-C40C66FF867C}">
                  <a14:compatExt spid="_x0000_s11281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1282" name="Check Box 18" hidden="1">
              <a:extLst>
                <a:ext uri="{63B3BB69-23CF-44E3-9099-C40C66FF867C}">
                  <a14:compatExt spid="_x0000_s11282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1283" name="Check Box 19" hidden="1">
              <a:extLst>
                <a:ext uri="{63B3BB69-23CF-44E3-9099-C40C66FF867C}">
                  <a14:compatExt spid="_x0000_s11283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1284" name="Check Box 20" hidden="1">
              <a:extLst>
                <a:ext uri="{63B3BB69-23CF-44E3-9099-C40C66FF867C}">
                  <a14:compatExt spid="_x0000_s11284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1285" name="Check Box 21" hidden="1">
              <a:extLst>
                <a:ext uri="{63B3BB69-23CF-44E3-9099-C40C66FF867C}">
                  <a14:compatExt spid="_x0000_s11285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1286" name="Check Box 22" hidden="1">
              <a:extLst>
                <a:ext uri="{63B3BB69-23CF-44E3-9099-C40C66FF867C}">
                  <a14:compatExt spid="_x0000_s11286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1287" name="Check Box 23" hidden="1">
              <a:extLst>
                <a:ext uri="{63B3BB69-23CF-44E3-9099-C40C66FF867C}">
                  <a14:compatExt spid="_x0000_s11287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1288" name="Check Box 24" hidden="1">
              <a:extLst>
                <a:ext uri="{63B3BB69-23CF-44E3-9099-C40C66FF867C}">
                  <a14:compatExt spid="_x0000_s11288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11289" name="Check Box 25" hidden="1">
              <a:extLst>
                <a:ext uri="{63B3BB69-23CF-44E3-9099-C40C66FF867C}">
                  <a14:compatExt spid="_x0000_s11289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23</xdr:row>
          <xdr:rowOff>165100</xdr:rowOff>
        </xdr:from>
        <xdr:to>
          <xdr:col>3</xdr:col>
          <xdr:colOff>635000</xdr:colOff>
          <xdr:row>24</xdr:row>
          <xdr:rowOff>152400</xdr:rowOff>
        </xdr:to>
        <xdr:sp>
          <xdr:nvSpPr>
            <xdr:cNvPr id="11290" name="Check Box 26" hidden="1">
              <a:extLst>
                <a:ext uri="{63B3BB69-23CF-44E3-9099-C40C66FF867C}">
                  <a14:compatExt spid="_x0000_s11290"/>
                </a:ext>
              </a:extLst>
            </xdr:cNvPr>
            <xdr:cNvSpPr/>
          </xdr:nvSpPr>
          <xdr:spPr>
            <a:xfrm>
              <a:off x="2527300" y="48990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1291" name="Check Box 27" hidden="1">
              <a:extLst>
                <a:ext uri="{63B3BB69-23CF-44E3-9099-C40C66FF867C}">
                  <a14:compatExt spid="_x0000_s11291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1292" name="Check Box 28" hidden="1">
              <a:extLst>
                <a:ext uri="{63B3BB69-23CF-44E3-9099-C40C66FF867C}">
                  <a14:compatExt spid="_x0000_s11292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11293" name="Check Box 29" hidden="1">
              <a:extLst>
                <a:ext uri="{63B3BB69-23CF-44E3-9099-C40C66FF867C}">
                  <a14:compatExt spid="_x0000_s11293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1294" name="Check Box 30" hidden="1">
              <a:extLst>
                <a:ext uri="{63B3BB69-23CF-44E3-9099-C40C66FF867C}">
                  <a14:compatExt spid="_x0000_s11294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1295" name="Check Box 31" hidden="1">
              <a:extLst>
                <a:ext uri="{63B3BB69-23CF-44E3-9099-C40C66FF867C}">
                  <a14:compatExt spid="_x0000_s11295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1296" name="Check Box 32" hidden="1">
              <a:extLst>
                <a:ext uri="{63B3BB69-23CF-44E3-9099-C40C66FF867C}">
                  <a14:compatExt spid="_x0000_s11296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34925</xdr:rowOff>
        </xdr:to>
        <xdr:sp>
          <xdr:nvSpPr>
            <xdr:cNvPr id="11297" name="Check Box 33" hidden="1">
              <a:extLst>
                <a:ext uri="{63B3BB69-23CF-44E3-9099-C40C66FF867C}">
                  <a14:compatExt spid="_x0000_s11297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1298" name="Check Box 34" hidden="1">
              <a:extLst>
                <a:ext uri="{63B3BB69-23CF-44E3-9099-C40C66FF867C}">
                  <a14:compatExt spid="_x0000_s11298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1299" name="Check Box 35" hidden="1">
              <a:extLst>
                <a:ext uri="{63B3BB69-23CF-44E3-9099-C40C66FF867C}">
                  <a14:compatExt spid="_x0000_s11299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1300" name="Check Box 36" hidden="1">
              <a:extLst>
                <a:ext uri="{63B3BB69-23CF-44E3-9099-C40C66FF867C}">
                  <a14:compatExt spid="_x0000_s11300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11301" name="Check Box 37" hidden="1">
              <a:extLst>
                <a:ext uri="{63B3BB69-23CF-44E3-9099-C40C66FF867C}">
                  <a14:compatExt spid="_x0000_s11301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11302" name="Check Box 38" hidden="1">
              <a:extLst>
                <a:ext uri="{63B3BB69-23CF-44E3-9099-C40C66FF867C}">
                  <a14:compatExt spid="_x0000_s11302"/>
                </a:ext>
              </a:extLst>
            </xdr:cNvPr>
            <xdr:cNvSpPr/>
          </xdr:nvSpPr>
          <xdr:spPr>
            <a:xfrm>
              <a:off x="1999615" y="1489710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1303" name="Check Box 39" hidden="1">
              <a:extLst>
                <a:ext uri="{63B3BB69-23CF-44E3-9099-C40C66FF867C}">
                  <a14:compatExt spid="_x0000_s11303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8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2289" name="Check Box 1" hidden="1">
              <a:extLst>
                <a:ext uri="{63B3BB69-23CF-44E3-9099-C40C66FF867C}">
                  <a14:compatExt spid="_x0000_s12289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2290" name="Check Box 2" hidden="1">
              <a:extLst>
                <a:ext uri="{63B3BB69-23CF-44E3-9099-C40C66FF867C}">
                  <a14:compatExt spid="_x0000_s12290"/>
                </a:ext>
              </a:extLst>
            </xdr:cNvPr>
            <xdr:cNvSpPr/>
          </xdr:nvSpPr>
          <xdr:spPr>
            <a:xfrm>
              <a:off x="1270000" y="81407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12291" name="Check Box 3" hidden="1">
              <a:extLst>
                <a:ext uri="{63B3BB69-23CF-44E3-9099-C40C66FF867C}">
                  <a14:compatExt spid="_x0000_s12291"/>
                </a:ext>
              </a:extLst>
            </xdr:cNvPr>
            <xdr:cNvSpPr/>
          </xdr:nvSpPr>
          <xdr:spPr>
            <a:xfrm>
              <a:off x="1200150" y="1503045"/>
              <a:ext cx="411480" cy="3257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38</xdr:row>
          <xdr:rowOff>0</xdr:rowOff>
        </xdr:from>
        <xdr:to>
          <xdr:col>6</xdr:col>
          <xdr:colOff>444500</xdr:colOff>
          <xdr:row>38</xdr:row>
          <xdr:rowOff>190500</xdr:rowOff>
        </xdr:to>
        <xdr:sp>
          <xdr:nvSpPr>
            <xdr:cNvPr id="12292" name="Check Box 4" hidden="1">
              <a:extLst>
                <a:ext uri="{63B3BB69-23CF-44E3-9099-C40C66FF867C}">
                  <a14:compatExt spid="_x0000_s12292"/>
                </a:ext>
              </a:extLst>
            </xdr:cNvPr>
            <xdr:cNvSpPr/>
          </xdr:nvSpPr>
          <xdr:spPr>
            <a:xfrm>
              <a:off x="5292090" y="81407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38</xdr:row>
          <xdr:rowOff>0</xdr:rowOff>
        </xdr:from>
        <xdr:to>
          <xdr:col>8</xdr:col>
          <xdr:colOff>482600</xdr:colOff>
          <xdr:row>38</xdr:row>
          <xdr:rowOff>190500</xdr:rowOff>
        </xdr:to>
        <xdr:sp>
          <xdr:nvSpPr>
            <xdr:cNvPr id="12293" name="Check Box 5" hidden="1">
              <a:extLst>
                <a:ext uri="{63B3BB69-23CF-44E3-9099-C40C66FF867C}">
                  <a14:compatExt spid="_x0000_s12293"/>
                </a:ext>
              </a:extLst>
            </xdr:cNvPr>
            <xdr:cNvSpPr/>
          </xdr:nvSpPr>
          <xdr:spPr>
            <a:xfrm>
              <a:off x="6752590" y="81407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38</xdr:row>
          <xdr:rowOff>12700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2294" name="Check Box 6" hidden="1">
              <a:extLst>
                <a:ext uri="{63B3BB69-23CF-44E3-9099-C40C66FF867C}">
                  <a14:compatExt spid="_x0000_s12294"/>
                </a:ext>
              </a:extLst>
            </xdr:cNvPr>
            <xdr:cNvSpPr/>
          </xdr:nvSpPr>
          <xdr:spPr>
            <a:xfrm>
              <a:off x="8149590" y="815340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2295" name="Check Box 7" hidden="1">
              <a:extLst>
                <a:ext uri="{63B3BB69-23CF-44E3-9099-C40C66FF867C}">
                  <a14:compatExt spid="_x0000_s12295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2296" name="Check Box 8" hidden="1">
              <a:extLst>
                <a:ext uri="{63B3BB69-23CF-44E3-9099-C40C66FF867C}">
                  <a14:compatExt spid="_x0000_s12296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2297" name="Check Box 9" hidden="1">
              <a:extLst>
                <a:ext uri="{63B3BB69-23CF-44E3-9099-C40C66FF867C}">
                  <a14:compatExt spid="_x0000_s12297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23</xdr:row>
          <xdr:rowOff>165100</xdr:rowOff>
        </xdr:from>
        <xdr:to>
          <xdr:col>3</xdr:col>
          <xdr:colOff>635000</xdr:colOff>
          <xdr:row>24</xdr:row>
          <xdr:rowOff>152400</xdr:rowOff>
        </xdr:to>
        <xdr:sp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</a:extLst>
            </xdr:cNvPr>
            <xdr:cNvSpPr/>
          </xdr:nvSpPr>
          <xdr:spPr>
            <a:xfrm>
              <a:off x="2527300" y="48990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34925</xdr:rowOff>
        </xdr:to>
        <xdr:sp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</a:extLst>
            </xdr:cNvPr>
            <xdr:cNvSpPr/>
          </xdr:nvSpPr>
          <xdr:spPr>
            <a:xfrm>
              <a:off x="1999615" y="1489710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9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3313" name="Check Box 1" hidden="1">
              <a:extLst>
                <a:ext uri="{63B3BB69-23CF-44E3-9099-C40C66FF867C}">
                  <a14:compatExt spid="_x0000_s13313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3314" name="Check Box 2" hidden="1">
              <a:extLst>
                <a:ext uri="{63B3BB69-23CF-44E3-9099-C40C66FF867C}">
                  <a14:compatExt spid="_x0000_s13314"/>
                </a:ext>
              </a:extLst>
            </xdr:cNvPr>
            <xdr:cNvSpPr/>
          </xdr:nvSpPr>
          <xdr:spPr>
            <a:xfrm>
              <a:off x="1270000" y="81407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13315" name="Check Box 3" hidden="1">
              <a:extLst>
                <a:ext uri="{63B3BB69-23CF-44E3-9099-C40C66FF867C}">
                  <a14:compatExt spid="_x0000_s13315"/>
                </a:ext>
              </a:extLst>
            </xdr:cNvPr>
            <xdr:cNvSpPr/>
          </xdr:nvSpPr>
          <xdr:spPr>
            <a:xfrm>
              <a:off x="1200150" y="1503045"/>
              <a:ext cx="411480" cy="3257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38</xdr:row>
          <xdr:rowOff>0</xdr:rowOff>
        </xdr:from>
        <xdr:to>
          <xdr:col>6</xdr:col>
          <xdr:colOff>444500</xdr:colOff>
          <xdr:row>38</xdr:row>
          <xdr:rowOff>190500</xdr:rowOff>
        </xdr:to>
        <xdr:sp>
          <xdr:nvSpPr>
            <xdr:cNvPr id="13316" name="Check Box 4" hidden="1">
              <a:extLst>
                <a:ext uri="{63B3BB69-23CF-44E3-9099-C40C66FF867C}">
                  <a14:compatExt spid="_x0000_s13316"/>
                </a:ext>
              </a:extLst>
            </xdr:cNvPr>
            <xdr:cNvSpPr/>
          </xdr:nvSpPr>
          <xdr:spPr>
            <a:xfrm>
              <a:off x="5292090" y="81407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38</xdr:row>
          <xdr:rowOff>0</xdr:rowOff>
        </xdr:from>
        <xdr:to>
          <xdr:col>8</xdr:col>
          <xdr:colOff>482600</xdr:colOff>
          <xdr:row>38</xdr:row>
          <xdr:rowOff>190500</xdr:rowOff>
        </xdr:to>
        <xdr:sp>
          <xdr:nvSpPr>
            <xdr:cNvPr id="13317" name="Check Box 5" hidden="1">
              <a:extLst>
                <a:ext uri="{63B3BB69-23CF-44E3-9099-C40C66FF867C}">
                  <a14:compatExt spid="_x0000_s13317"/>
                </a:ext>
              </a:extLst>
            </xdr:cNvPr>
            <xdr:cNvSpPr/>
          </xdr:nvSpPr>
          <xdr:spPr>
            <a:xfrm>
              <a:off x="6752590" y="81407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38</xdr:row>
          <xdr:rowOff>12700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3318" name="Check Box 6" hidden="1">
              <a:extLst>
                <a:ext uri="{63B3BB69-23CF-44E3-9099-C40C66FF867C}">
                  <a14:compatExt spid="_x0000_s13318"/>
                </a:ext>
              </a:extLst>
            </xdr:cNvPr>
            <xdr:cNvSpPr/>
          </xdr:nvSpPr>
          <xdr:spPr>
            <a:xfrm>
              <a:off x="8149590" y="815340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3319" name="Check Box 7" hidden="1">
              <a:extLst>
                <a:ext uri="{63B3BB69-23CF-44E3-9099-C40C66FF867C}">
                  <a14:compatExt spid="_x0000_s13319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3320" name="Check Box 8" hidden="1">
              <a:extLst>
                <a:ext uri="{63B3BB69-23CF-44E3-9099-C40C66FF867C}">
                  <a14:compatExt spid="_x0000_s13320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3321" name="Check Box 9" hidden="1">
              <a:extLst>
                <a:ext uri="{63B3BB69-23CF-44E3-9099-C40C66FF867C}">
                  <a14:compatExt spid="_x0000_s13321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3322" name="Check Box 10" hidden="1">
              <a:extLst>
                <a:ext uri="{63B3BB69-23CF-44E3-9099-C40C66FF867C}">
                  <a14:compatExt spid="_x0000_s13322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3323" name="Check Box 11" hidden="1">
              <a:extLst>
                <a:ext uri="{63B3BB69-23CF-44E3-9099-C40C66FF867C}">
                  <a14:compatExt spid="_x0000_s13323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3324" name="Check Box 12" hidden="1">
              <a:extLst>
                <a:ext uri="{63B3BB69-23CF-44E3-9099-C40C66FF867C}">
                  <a14:compatExt spid="_x0000_s13324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3325" name="Check Box 13" hidden="1">
              <a:extLst>
                <a:ext uri="{63B3BB69-23CF-44E3-9099-C40C66FF867C}">
                  <a14:compatExt spid="_x0000_s13325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3326" name="Check Box 14" hidden="1">
              <a:extLst>
                <a:ext uri="{63B3BB69-23CF-44E3-9099-C40C66FF867C}">
                  <a14:compatExt spid="_x0000_s13326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3327" name="Check Box 15" hidden="1">
              <a:extLst>
                <a:ext uri="{63B3BB69-23CF-44E3-9099-C40C66FF867C}">
                  <a14:compatExt spid="_x0000_s13327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3328" name="Check Box 16" hidden="1">
              <a:extLst>
                <a:ext uri="{63B3BB69-23CF-44E3-9099-C40C66FF867C}">
                  <a14:compatExt spid="_x0000_s13328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13329" name="Check Box 17" hidden="1">
              <a:extLst>
                <a:ext uri="{63B3BB69-23CF-44E3-9099-C40C66FF867C}">
                  <a14:compatExt spid="_x0000_s13329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3330" name="Check Box 18" hidden="1">
              <a:extLst>
                <a:ext uri="{63B3BB69-23CF-44E3-9099-C40C66FF867C}">
                  <a14:compatExt spid="_x0000_s13330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3331" name="Check Box 19" hidden="1">
              <a:extLst>
                <a:ext uri="{63B3BB69-23CF-44E3-9099-C40C66FF867C}">
                  <a14:compatExt spid="_x0000_s13331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3332" name="Check Box 20" hidden="1">
              <a:extLst>
                <a:ext uri="{63B3BB69-23CF-44E3-9099-C40C66FF867C}">
                  <a14:compatExt spid="_x0000_s13332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3333" name="Check Box 21" hidden="1">
              <a:extLst>
                <a:ext uri="{63B3BB69-23CF-44E3-9099-C40C66FF867C}">
                  <a14:compatExt spid="_x0000_s13333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3334" name="Check Box 22" hidden="1">
              <a:extLst>
                <a:ext uri="{63B3BB69-23CF-44E3-9099-C40C66FF867C}">
                  <a14:compatExt spid="_x0000_s13334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3335" name="Check Box 23" hidden="1">
              <a:extLst>
                <a:ext uri="{63B3BB69-23CF-44E3-9099-C40C66FF867C}">
                  <a14:compatExt spid="_x0000_s13335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3336" name="Check Box 24" hidden="1">
              <a:extLst>
                <a:ext uri="{63B3BB69-23CF-44E3-9099-C40C66FF867C}">
                  <a14:compatExt spid="_x0000_s13336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13337" name="Check Box 25" hidden="1">
              <a:extLst>
                <a:ext uri="{63B3BB69-23CF-44E3-9099-C40C66FF867C}">
                  <a14:compatExt spid="_x0000_s13337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23</xdr:row>
          <xdr:rowOff>165100</xdr:rowOff>
        </xdr:from>
        <xdr:to>
          <xdr:col>3</xdr:col>
          <xdr:colOff>635000</xdr:colOff>
          <xdr:row>24</xdr:row>
          <xdr:rowOff>152400</xdr:rowOff>
        </xdr:to>
        <xdr:sp>
          <xdr:nvSpPr>
            <xdr:cNvPr id="13338" name="Check Box 26" hidden="1">
              <a:extLst>
                <a:ext uri="{63B3BB69-23CF-44E3-9099-C40C66FF867C}">
                  <a14:compatExt spid="_x0000_s13338"/>
                </a:ext>
              </a:extLst>
            </xdr:cNvPr>
            <xdr:cNvSpPr/>
          </xdr:nvSpPr>
          <xdr:spPr>
            <a:xfrm>
              <a:off x="2527300" y="48990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3339" name="Check Box 27" hidden="1">
              <a:extLst>
                <a:ext uri="{63B3BB69-23CF-44E3-9099-C40C66FF867C}">
                  <a14:compatExt spid="_x0000_s13339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3340" name="Check Box 28" hidden="1">
              <a:extLst>
                <a:ext uri="{63B3BB69-23CF-44E3-9099-C40C66FF867C}">
                  <a14:compatExt spid="_x0000_s13340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13341" name="Check Box 29" hidden="1">
              <a:extLst>
                <a:ext uri="{63B3BB69-23CF-44E3-9099-C40C66FF867C}">
                  <a14:compatExt spid="_x0000_s13341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3342" name="Check Box 30" hidden="1">
              <a:extLst>
                <a:ext uri="{63B3BB69-23CF-44E3-9099-C40C66FF867C}">
                  <a14:compatExt spid="_x0000_s13342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3343" name="Check Box 31" hidden="1">
              <a:extLst>
                <a:ext uri="{63B3BB69-23CF-44E3-9099-C40C66FF867C}">
                  <a14:compatExt spid="_x0000_s13343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3344" name="Check Box 32" hidden="1">
              <a:extLst>
                <a:ext uri="{63B3BB69-23CF-44E3-9099-C40C66FF867C}">
                  <a14:compatExt spid="_x0000_s13344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34925</xdr:rowOff>
        </xdr:to>
        <xdr:sp>
          <xdr:nvSpPr>
            <xdr:cNvPr id="13345" name="Check Box 33" hidden="1">
              <a:extLst>
                <a:ext uri="{63B3BB69-23CF-44E3-9099-C40C66FF867C}">
                  <a14:compatExt spid="_x0000_s13345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3346" name="Check Box 34" hidden="1">
              <a:extLst>
                <a:ext uri="{63B3BB69-23CF-44E3-9099-C40C66FF867C}">
                  <a14:compatExt spid="_x0000_s13346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3347" name="Check Box 35" hidden="1">
              <a:extLst>
                <a:ext uri="{63B3BB69-23CF-44E3-9099-C40C66FF867C}">
                  <a14:compatExt spid="_x0000_s13347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3348" name="Check Box 36" hidden="1">
              <a:extLst>
                <a:ext uri="{63B3BB69-23CF-44E3-9099-C40C66FF867C}">
                  <a14:compatExt spid="_x0000_s13348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13349" name="Check Box 37" hidden="1">
              <a:extLst>
                <a:ext uri="{63B3BB69-23CF-44E3-9099-C40C66FF867C}">
                  <a14:compatExt spid="_x0000_s13349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13350" name="Check Box 38" hidden="1">
              <a:extLst>
                <a:ext uri="{63B3BB69-23CF-44E3-9099-C40C66FF867C}">
                  <a14:compatExt spid="_x0000_s13350"/>
                </a:ext>
              </a:extLst>
            </xdr:cNvPr>
            <xdr:cNvSpPr/>
          </xdr:nvSpPr>
          <xdr:spPr>
            <a:xfrm>
              <a:off x="1999615" y="1489710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3351" name="Check Box 39" hidden="1">
              <a:extLst>
                <a:ext uri="{63B3BB69-23CF-44E3-9099-C40C66FF867C}">
                  <a14:compatExt spid="_x0000_s13351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0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4337" name="Check Box 1" hidden="1">
              <a:extLst>
                <a:ext uri="{63B3BB69-23CF-44E3-9099-C40C66FF867C}">
                  <a14:compatExt spid="_x0000_s14337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4338" name="Check Box 2" hidden="1">
              <a:extLst>
                <a:ext uri="{63B3BB69-23CF-44E3-9099-C40C66FF867C}">
                  <a14:compatExt spid="_x0000_s14338"/>
                </a:ext>
              </a:extLst>
            </xdr:cNvPr>
            <xdr:cNvSpPr/>
          </xdr:nvSpPr>
          <xdr:spPr>
            <a:xfrm>
              <a:off x="1270000" y="81407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14339" name="Check Box 3" hidden="1">
              <a:extLst>
                <a:ext uri="{63B3BB69-23CF-44E3-9099-C40C66FF867C}">
                  <a14:compatExt spid="_x0000_s14339"/>
                </a:ext>
              </a:extLst>
            </xdr:cNvPr>
            <xdr:cNvSpPr/>
          </xdr:nvSpPr>
          <xdr:spPr>
            <a:xfrm>
              <a:off x="1200150" y="1503045"/>
              <a:ext cx="411480" cy="3257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38</xdr:row>
          <xdr:rowOff>0</xdr:rowOff>
        </xdr:from>
        <xdr:to>
          <xdr:col>6</xdr:col>
          <xdr:colOff>444500</xdr:colOff>
          <xdr:row>38</xdr:row>
          <xdr:rowOff>190500</xdr:rowOff>
        </xdr:to>
        <xdr:sp>
          <xdr:nvSpPr>
            <xdr:cNvPr id="14340" name="Check Box 4" hidden="1">
              <a:extLst>
                <a:ext uri="{63B3BB69-23CF-44E3-9099-C40C66FF867C}">
                  <a14:compatExt spid="_x0000_s14340"/>
                </a:ext>
              </a:extLst>
            </xdr:cNvPr>
            <xdr:cNvSpPr/>
          </xdr:nvSpPr>
          <xdr:spPr>
            <a:xfrm>
              <a:off x="5292090" y="81407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38</xdr:row>
          <xdr:rowOff>0</xdr:rowOff>
        </xdr:from>
        <xdr:to>
          <xdr:col>8</xdr:col>
          <xdr:colOff>482600</xdr:colOff>
          <xdr:row>38</xdr:row>
          <xdr:rowOff>190500</xdr:rowOff>
        </xdr:to>
        <xdr:sp>
          <xdr:nvSpPr>
            <xdr:cNvPr id="14341" name="Check Box 5" hidden="1">
              <a:extLst>
                <a:ext uri="{63B3BB69-23CF-44E3-9099-C40C66FF867C}">
                  <a14:compatExt spid="_x0000_s14341"/>
                </a:ext>
              </a:extLst>
            </xdr:cNvPr>
            <xdr:cNvSpPr/>
          </xdr:nvSpPr>
          <xdr:spPr>
            <a:xfrm>
              <a:off x="6752590" y="81407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38</xdr:row>
          <xdr:rowOff>12700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4342" name="Check Box 6" hidden="1">
              <a:extLst>
                <a:ext uri="{63B3BB69-23CF-44E3-9099-C40C66FF867C}">
                  <a14:compatExt spid="_x0000_s14342"/>
                </a:ext>
              </a:extLst>
            </xdr:cNvPr>
            <xdr:cNvSpPr/>
          </xdr:nvSpPr>
          <xdr:spPr>
            <a:xfrm>
              <a:off x="8149590" y="815340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4343" name="Check Box 7" hidden="1">
              <a:extLst>
                <a:ext uri="{63B3BB69-23CF-44E3-9099-C40C66FF867C}">
                  <a14:compatExt spid="_x0000_s14343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4344" name="Check Box 8" hidden="1">
              <a:extLst>
                <a:ext uri="{63B3BB69-23CF-44E3-9099-C40C66FF867C}">
                  <a14:compatExt spid="_x0000_s14344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4345" name="Check Box 9" hidden="1">
              <a:extLst>
                <a:ext uri="{63B3BB69-23CF-44E3-9099-C40C66FF867C}">
                  <a14:compatExt spid="_x0000_s14345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4346" name="Check Box 10" hidden="1">
              <a:extLst>
                <a:ext uri="{63B3BB69-23CF-44E3-9099-C40C66FF867C}">
                  <a14:compatExt spid="_x0000_s14346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4347" name="Check Box 11" hidden="1">
              <a:extLst>
                <a:ext uri="{63B3BB69-23CF-44E3-9099-C40C66FF867C}">
                  <a14:compatExt spid="_x0000_s14347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4348" name="Check Box 12" hidden="1">
              <a:extLst>
                <a:ext uri="{63B3BB69-23CF-44E3-9099-C40C66FF867C}">
                  <a14:compatExt spid="_x0000_s14348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4349" name="Check Box 13" hidden="1">
              <a:extLst>
                <a:ext uri="{63B3BB69-23CF-44E3-9099-C40C66FF867C}">
                  <a14:compatExt spid="_x0000_s14349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4350" name="Check Box 14" hidden="1">
              <a:extLst>
                <a:ext uri="{63B3BB69-23CF-44E3-9099-C40C66FF867C}">
                  <a14:compatExt spid="_x0000_s14350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4351" name="Check Box 15" hidden="1">
              <a:extLst>
                <a:ext uri="{63B3BB69-23CF-44E3-9099-C40C66FF867C}">
                  <a14:compatExt spid="_x0000_s14351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4352" name="Check Box 16" hidden="1">
              <a:extLst>
                <a:ext uri="{63B3BB69-23CF-44E3-9099-C40C66FF867C}">
                  <a14:compatExt spid="_x0000_s14352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14353" name="Check Box 17" hidden="1">
              <a:extLst>
                <a:ext uri="{63B3BB69-23CF-44E3-9099-C40C66FF867C}">
                  <a14:compatExt spid="_x0000_s14353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4354" name="Check Box 18" hidden="1">
              <a:extLst>
                <a:ext uri="{63B3BB69-23CF-44E3-9099-C40C66FF867C}">
                  <a14:compatExt spid="_x0000_s14354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4355" name="Check Box 19" hidden="1">
              <a:extLst>
                <a:ext uri="{63B3BB69-23CF-44E3-9099-C40C66FF867C}">
                  <a14:compatExt spid="_x0000_s14355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4356" name="Check Box 20" hidden="1">
              <a:extLst>
                <a:ext uri="{63B3BB69-23CF-44E3-9099-C40C66FF867C}">
                  <a14:compatExt spid="_x0000_s14356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4357" name="Check Box 21" hidden="1">
              <a:extLst>
                <a:ext uri="{63B3BB69-23CF-44E3-9099-C40C66FF867C}">
                  <a14:compatExt spid="_x0000_s14357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4358" name="Check Box 22" hidden="1">
              <a:extLst>
                <a:ext uri="{63B3BB69-23CF-44E3-9099-C40C66FF867C}">
                  <a14:compatExt spid="_x0000_s14358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4359" name="Check Box 23" hidden="1">
              <a:extLst>
                <a:ext uri="{63B3BB69-23CF-44E3-9099-C40C66FF867C}">
                  <a14:compatExt spid="_x0000_s14359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4360" name="Check Box 24" hidden="1">
              <a:extLst>
                <a:ext uri="{63B3BB69-23CF-44E3-9099-C40C66FF867C}">
                  <a14:compatExt spid="_x0000_s14360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14361" name="Check Box 25" hidden="1">
              <a:extLst>
                <a:ext uri="{63B3BB69-23CF-44E3-9099-C40C66FF867C}">
                  <a14:compatExt spid="_x0000_s14361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23</xdr:row>
          <xdr:rowOff>165100</xdr:rowOff>
        </xdr:from>
        <xdr:to>
          <xdr:col>3</xdr:col>
          <xdr:colOff>635000</xdr:colOff>
          <xdr:row>24</xdr:row>
          <xdr:rowOff>152400</xdr:rowOff>
        </xdr:to>
        <xdr:sp>
          <xdr:nvSpPr>
            <xdr:cNvPr id="14362" name="Check Box 26" hidden="1">
              <a:extLst>
                <a:ext uri="{63B3BB69-23CF-44E3-9099-C40C66FF867C}">
                  <a14:compatExt spid="_x0000_s14362"/>
                </a:ext>
              </a:extLst>
            </xdr:cNvPr>
            <xdr:cNvSpPr/>
          </xdr:nvSpPr>
          <xdr:spPr>
            <a:xfrm>
              <a:off x="2527300" y="48990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4363" name="Check Box 27" hidden="1">
              <a:extLst>
                <a:ext uri="{63B3BB69-23CF-44E3-9099-C40C66FF867C}">
                  <a14:compatExt spid="_x0000_s14363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4364" name="Check Box 28" hidden="1">
              <a:extLst>
                <a:ext uri="{63B3BB69-23CF-44E3-9099-C40C66FF867C}">
                  <a14:compatExt spid="_x0000_s14364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14365" name="Check Box 29" hidden="1">
              <a:extLst>
                <a:ext uri="{63B3BB69-23CF-44E3-9099-C40C66FF867C}">
                  <a14:compatExt spid="_x0000_s14365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4366" name="Check Box 30" hidden="1">
              <a:extLst>
                <a:ext uri="{63B3BB69-23CF-44E3-9099-C40C66FF867C}">
                  <a14:compatExt spid="_x0000_s14366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4367" name="Check Box 31" hidden="1">
              <a:extLst>
                <a:ext uri="{63B3BB69-23CF-44E3-9099-C40C66FF867C}">
                  <a14:compatExt spid="_x0000_s14367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4368" name="Check Box 32" hidden="1">
              <a:extLst>
                <a:ext uri="{63B3BB69-23CF-44E3-9099-C40C66FF867C}">
                  <a14:compatExt spid="_x0000_s14368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34925</xdr:rowOff>
        </xdr:to>
        <xdr:sp>
          <xdr:nvSpPr>
            <xdr:cNvPr id="14369" name="Check Box 33" hidden="1">
              <a:extLst>
                <a:ext uri="{63B3BB69-23CF-44E3-9099-C40C66FF867C}">
                  <a14:compatExt spid="_x0000_s14369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4370" name="Check Box 34" hidden="1">
              <a:extLst>
                <a:ext uri="{63B3BB69-23CF-44E3-9099-C40C66FF867C}">
                  <a14:compatExt spid="_x0000_s14370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4371" name="Check Box 35" hidden="1">
              <a:extLst>
                <a:ext uri="{63B3BB69-23CF-44E3-9099-C40C66FF867C}">
                  <a14:compatExt spid="_x0000_s14371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4372" name="Check Box 36" hidden="1">
              <a:extLst>
                <a:ext uri="{63B3BB69-23CF-44E3-9099-C40C66FF867C}">
                  <a14:compatExt spid="_x0000_s14372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14373" name="Check Box 37" hidden="1">
              <a:extLst>
                <a:ext uri="{63B3BB69-23CF-44E3-9099-C40C66FF867C}">
                  <a14:compatExt spid="_x0000_s14373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14374" name="Check Box 38" hidden="1">
              <a:extLst>
                <a:ext uri="{63B3BB69-23CF-44E3-9099-C40C66FF867C}">
                  <a14:compatExt spid="_x0000_s14374"/>
                </a:ext>
              </a:extLst>
            </xdr:cNvPr>
            <xdr:cNvSpPr/>
          </xdr:nvSpPr>
          <xdr:spPr>
            <a:xfrm>
              <a:off x="1999615" y="1489710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4375" name="Check Box 39" hidden="1">
              <a:extLst>
                <a:ext uri="{63B3BB69-23CF-44E3-9099-C40C66FF867C}">
                  <a14:compatExt spid="_x0000_s14375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5361" name="Check Box 1" hidden="1">
              <a:extLst>
                <a:ext uri="{63B3BB69-23CF-44E3-9099-C40C66FF867C}">
                  <a14:compatExt spid="_x0000_s15361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5362" name="Check Box 2" hidden="1">
              <a:extLst>
                <a:ext uri="{63B3BB69-23CF-44E3-9099-C40C66FF867C}">
                  <a14:compatExt spid="_x0000_s15362"/>
                </a:ext>
              </a:extLst>
            </xdr:cNvPr>
            <xdr:cNvSpPr/>
          </xdr:nvSpPr>
          <xdr:spPr>
            <a:xfrm>
              <a:off x="1270000" y="81407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15363" name="Check Box 3" hidden="1">
              <a:extLst>
                <a:ext uri="{63B3BB69-23CF-44E3-9099-C40C66FF867C}">
                  <a14:compatExt spid="_x0000_s15363"/>
                </a:ext>
              </a:extLst>
            </xdr:cNvPr>
            <xdr:cNvSpPr/>
          </xdr:nvSpPr>
          <xdr:spPr>
            <a:xfrm>
              <a:off x="1200150" y="1503045"/>
              <a:ext cx="411480" cy="3257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38</xdr:row>
          <xdr:rowOff>0</xdr:rowOff>
        </xdr:from>
        <xdr:to>
          <xdr:col>6</xdr:col>
          <xdr:colOff>444500</xdr:colOff>
          <xdr:row>38</xdr:row>
          <xdr:rowOff>190500</xdr:rowOff>
        </xdr:to>
        <xdr:sp>
          <xdr:nvSpPr>
            <xdr:cNvPr id="15364" name="Check Box 4" hidden="1">
              <a:extLst>
                <a:ext uri="{63B3BB69-23CF-44E3-9099-C40C66FF867C}">
                  <a14:compatExt spid="_x0000_s15364"/>
                </a:ext>
              </a:extLst>
            </xdr:cNvPr>
            <xdr:cNvSpPr/>
          </xdr:nvSpPr>
          <xdr:spPr>
            <a:xfrm>
              <a:off x="5292090" y="81407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38</xdr:row>
          <xdr:rowOff>0</xdr:rowOff>
        </xdr:from>
        <xdr:to>
          <xdr:col>8</xdr:col>
          <xdr:colOff>482600</xdr:colOff>
          <xdr:row>38</xdr:row>
          <xdr:rowOff>190500</xdr:rowOff>
        </xdr:to>
        <xdr:sp>
          <xdr:nvSpPr>
            <xdr:cNvPr id="15365" name="Check Box 5" hidden="1">
              <a:extLst>
                <a:ext uri="{63B3BB69-23CF-44E3-9099-C40C66FF867C}">
                  <a14:compatExt spid="_x0000_s15365"/>
                </a:ext>
              </a:extLst>
            </xdr:cNvPr>
            <xdr:cNvSpPr/>
          </xdr:nvSpPr>
          <xdr:spPr>
            <a:xfrm>
              <a:off x="6752590" y="81407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38</xdr:row>
          <xdr:rowOff>12700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5366" name="Check Box 6" hidden="1">
              <a:extLst>
                <a:ext uri="{63B3BB69-23CF-44E3-9099-C40C66FF867C}">
                  <a14:compatExt spid="_x0000_s15366"/>
                </a:ext>
              </a:extLst>
            </xdr:cNvPr>
            <xdr:cNvSpPr/>
          </xdr:nvSpPr>
          <xdr:spPr>
            <a:xfrm>
              <a:off x="8149590" y="815340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5367" name="Check Box 7" hidden="1">
              <a:extLst>
                <a:ext uri="{63B3BB69-23CF-44E3-9099-C40C66FF867C}">
                  <a14:compatExt spid="_x0000_s15367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5368" name="Check Box 8" hidden="1">
              <a:extLst>
                <a:ext uri="{63B3BB69-23CF-44E3-9099-C40C66FF867C}">
                  <a14:compatExt spid="_x0000_s15368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5369" name="Check Box 9" hidden="1">
              <a:extLst>
                <a:ext uri="{63B3BB69-23CF-44E3-9099-C40C66FF867C}">
                  <a14:compatExt spid="_x0000_s15369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5370" name="Check Box 10" hidden="1">
              <a:extLst>
                <a:ext uri="{63B3BB69-23CF-44E3-9099-C40C66FF867C}">
                  <a14:compatExt spid="_x0000_s15370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5371" name="Check Box 11" hidden="1">
              <a:extLst>
                <a:ext uri="{63B3BB69-23CF-44E3-9099-C40C66FF867C}">
                  <a14:compatExt spid="_x0000_s15371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5372" name="Check Box 12" hidden="1">
              <a:extLst>
                <a:ext uri="{63B3BB69-23CF-44E3-9099-C40C66FF867C}">
                  <a14:compatExt spid="_x0000_s15372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5373" name="Check Box 13" hidden="1">
              <a:extLst>
                <a:ext uri="{63B3BB69-23CF-44E3-9099-C40C66FF867C}">
                  <a14:compatExt spid="_x0000_s15373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5374" name="Check Box 14" hidden="1">
              <a:extLst>
                <a:ext uri="{63B3BB69-23CF-44E3-9099-C40C66FF867C}">
                  <a14:compatExt spid="_x0000_s15374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5375" name="Check Box 15" hidden="1">
              <a:extLst>
                <a:ext uri="{63B3BB69-23CF-44E3-9099-C40C66FF867C}">
                  <a14:compatExt spid="_x0000_s15375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5376" name="Check Box 16" hidden="1">
              <a:extLst>
                <a:ext uri="{63B3BB69-23CF-44E3-9099-C40C66FF867C}">
                  <a14:compatExt spid="_x0000_s15376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15377" name="Check Box 17" hidden="1">
              <a:extLst>
                <a:ext uri="{63B3BB69-23CF-44E3-9099-C40C66FF867C}">
                  <a14:compatExt spid="_x0000_s15377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5378" name="Check Box 18" hidden="1">
              <a:extLst>
                <a:ext uri="{63B3BB69-23CF-44E3-9099-C40C66FF867C}">
                  <a14:compatExt spid="_x0000_s15378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5379" name="Check Box 19" hidden="1">
              <a:extLst>
                <a:ext uri="{63B3BB69-23CF-44E3-9099-C40C66FF867C}">
                  <a14:compatExt spid="_x0000_s15379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5380" name="Check Box 20" hidden="1">
              <a:extLst>
                <a:ext uri="{63B3BB69-23CF-44E3-9099-C40C66FF867C}">
                  <a14:compatExt spid="_x0000_s15380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5381" name="Check Box 21" hidden="1">
              <a:extLst>
                <a:ext uri="{63B3BB69-23CF-44E3-9099-C40C66FF867C}">
                  <a14:compatExt spid="_x0000_s15381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5382" name="Check Box 22" hidden="1">
              <a:extLst>
                <a:ext uri="{63B3BB69-23CF-44E3-9099-C40C66FF867C}">
                  <a14:compatExt spid="_x0000_s15382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5383" name="Check Box 23" hidden="1">
              <a:extLst>
                <a:ext uri="{63B3BB69-23CF-44E3-9099-C40C66FF867C}">
                  <a14:compatExt spid="_x0000_s15383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5384" name="Check Box 24" hidden="1">
              <a:extLst>
                <a:ext uri="{63B3BB69-23CF-44E3-9099-C40C66FF867C}">
                  <a14:compatExt spid="_x0000_s15384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15385" name="Check Box 25" hidden="1">
              <a:extLst>
                <a:ext uri="{63B3BB69-23CF-44E3-9099-C40C66FF867C}">
                  <a14:compatExt spid="_x0000_s15385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23</xdr:row>
          <xdr:rowOff>165100</xdr:rowOff>
        </xdr:from>
        <xdr:to>
          <xdr:col>3</xdr:col>
          <xdr:colOff>635000</xdr:colOff>
          <xdr:row>24</xdr:row>
          <xdr:rowOff>152400</xdr:rowOff>
        </xdr:to>
        <xdr:sp>
          <xdr:nvSpPr>
            <xdr:cNvPr id="15386" name="Check Box 26" hidden="1">
              <a:extLst>
                <a:ext uri="{63B3BB69-23CF-44E3-9099-C40C66FF867C}">
                  <a14:compatExt spid="_x0000_s15386"/>
                </a:ext>
              </a:extLst>
            </xdr:cNvPr>
            <xdr:cNvSpPr/>
          </xdr:nvSpPr>
          <xdr:spPr>
            <a:xfrm>
              <a:off x="2527300" y="48990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5387" name="Check Box 27" hidden="1">
              <a:extLst>
                <a:ext uri="{63B3BB69-23CF-44E3-9099-C40C66FF867C}">
                  <a14:compatExt spid="_x0000_s15387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5388" name="Check Box 28" hidden="1">
              <a:extLst>
                <a:ext uri="{63B3BB69-23CF-44E3-9099-C40C66FF867C}">
                  <a14:compatExt spid="_x0000_s15388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15389" name="Check Box 29" hidden="1">
              <a:extLst>
                <a:ext uri="{63B3BB69-23CF-44E3-9099-C40C66FF867C}">
                  <a14:compatExt spid="_x0000_s15389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5390" name="Check Box 30" hidden="1">
              <a:extLst>
                <a:ext uri="{63B3BB69-23CF-44E3-9099-C40C66FF867C}">
                  <a14:compatExt spid="_x0000_s15390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5391" name="Check Box 31" hidden="1">
              <a:extLst>
                <a:ext uri="{63B3BB69-23CF-44E3-9099-C40C66FF867C}">
                  <a14:compatExt spid="_x0000_s15391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5392" name="Check Box 32" hidden="1">
              <a:extLst>
                <a:ext uri="{63B3BB69-23CF-44E3-9099-C40C66FF867C}">
                  <a14:compatExt spid="_x0000_s15392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34925</xdr:rowOff>
        </xdr:to>
        <xdr:sp>
          <xdr:nvSpPr>
            <xdr:cNvPr id="15393" name="Check Box 33" hidden="1">
              <a:extLst>
                <a:ext uri="{63B3BB69-23CF-44E3-9099-C40C66FF867C}">
                  <a14:compatExt spid="_x0000_s15393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5394" name="Check Box 34" hidden="1">
              <a:extLst>
                <a:ext uri="{63B3BB69-23CF-44E3-9099-C40C66FF867C}">
                  <a14:compatExt spid="_x0000_s15394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5395" name="Check Box 35" hidden="1">
              <a:extLst>
                <a:ext uri="{63B3BB69-23CF-44E3-9099-C40C66FF867C}">
                  <a14:compatExt spid="_x0000_s15395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5396" name="Check Box 36" hidden="1">
              <a:extLst>
                <a:ext uri="{63B3BB69-23CF-44E3-9099-C40C66FF867C}">
                  <a14:compatExt spid="_x0000_s15396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15397" name="Check Box 37" hidden="1">
              <a:extLst>
                <a:ext uri="{63B3BB69-23CF-44E3-9099-C40C66FF867C}">
                  <a14:compatExt spid="_x0000_s15397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15398" name="Check Box 38" hidden="1">
              <a:extLst>
                <a:ext uri="{63B3BB69-23CF-44E3-9099-C40C66FF867C}">
                  <a14:compatExt spid="_x0000_s15398"/>
                </a:ext>
              </a:extLst>
            </xdr:cNvPr>
            <xdr:cNvSpPr/>
          </xdr:nvSpPr>
          <xdr:spPr>
            <a:xfrm>
              <a:off x="1999615" y="1489710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5399" name="Check Box 39" hidden="1">
              <a:extLst>
                <a:ext uri="{63B3BB69-23CF-44E3-9099-C40C66FF867C}">
                  <a14:compatExt spid="_x0000_s15399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12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10</xdr:row>
          <xdr:rowOff>190500</xdr:rowOff>
        </xdr:from>
        <xdr:to>
          <xdr:col>3</xdr:col>
          <xdr:colOff>457200</xdr:colOff>
          <xdr:row>12</xdr:row>
          <xdr:rowOff>0</xdr:rowOff>
        </xdr:to>
        <xdr:sp>
          <xdr:nvSpPr>
            <xdr:cNvPr id="16385" name="Check Box 1" hidden="1">
              <a:extLst>
                <a:ext uri="{63B3BB69-23CF-44E3-9099-C40C66FF867C}">
                  <a14:compatExt spid="_x0000_s16385"/>
                </a:ext>
              </a:extLst>
            </xdr:cNvPr>
            <xdr:cNvSpPr/>
          </xdr:nvSpPr>
          <xdr:spPr>
            <a:xfrm>
              <a:off x="1955800" y="2329815"/>
              <a:ext cx="787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38</xdr:row>
          <xdr:rowOff>0</xdr:rowOff>
        </xdr:from>
        <xdr:to>
          <xdr:col>2</xdr:col>
          <xdr:colOff>76200</xdr:colOff>
          <xdr:row>38</xdr:row>
          <xdr:rowOff>190500</xdr:rowOff>
        </xdr:to>
        <xdr:sp>
          <xdr:nvSpPr>
            <xdr:cNvPr id="16386" name="Check Box 2" hidden="1">
              <a:extLst>
                <a:ext uri="{63B3BB69-23CF-44E3-9099-C40C66FF867C}">
                  <a14:compatExt spid="_x0000_s16386"/>
                </a:ext>
              </a:extLst>
            </xdr:cNvPr>
            <xdr:cNvSpPr/>
          </xdr:nvSpPr>
          <xdr:spPr>
            <a:xfrm>
              <a:off x="1270000" y="81407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463550</xdr:colOff>
          <xdr:row>6</xdr:row>
          <xdr:rowOff>165735</xdr:rowOff>
        </xdr:from>
        <xdr:to>
          <xdr:col>2</xdr:col>
          <xdr:colOff>24130</xdr:colOff>
          <xdr:row>8</xdr:row>
          <xdr:rowOff>85725</xdr:rowOff>
        </xdr:to>
        <xdr:sp>
          <xdr:nvSpPr>
            <xdr:cNvPr id="16387" name="Check Box 3" hidden="1">
              <a:extLst>
                <a:ext uri="{63B3BB69-23CF-44E3-9099-C40C66FF867C}">
                  <a14:compatExt spid="_x0000_s16387"/>
                </a:ext>
              </a:extLst>
            </xdr:cNvPr>
            <xdr:cNvSpPr/>
          </xdr:nvSpPr>
          <xdr:spPr>
            <a:xfrm>
              <a:off x="1200150" y="1503045"/>
              <a:ext cx="411480" cy="3257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50800</xdr:colOff>
          <xdr:row>38</xdr:row>
          <xdr:rowOff>0</xdr:rowOff>
        </xdr:from>
        <xdr:to>
          <xdr:col>6</xdr:col>
          <xdr:colOff>444500</xdr:colOff>
          <xdr:row>38</xdr:row>
          <xdr:rowOff>190500</xdr:rowOff>
        </xdr:to>
        <xdr:sp>
          <xdr:nvSpPr>
            <xdr:cNvPr id="16388" name="Check Box 4" hidden="1">
              <a:extLst>
                <a:ext uri="{63B3BB69-23CF-44E3-9099-C40C66FF867C}">
                  <a14:compatExt spid="_x0000_s16388"/>
                </a:ext>
              </a:extLst>
            </xdr:cNvPr>
            <xdr:cNvSpPr/>
          </xdr:nvSpPr>
          <xdr:spPr>
            <a:xfrm>
              <a:off x="5292090" y="81407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88900</xdr:colOff>
          <xdr:row>38</xdr:row>
          <xdr:rowOff>0</xdr:rowOff>
        </xdr:from>
        <xdr:to>
          <xdr:col>8</xdr:col>
          <xdr:colOff>482600</xdr:colOff>
          <xdr:row>38</xdr:row>
          <xdr:rowOff>190500</xdr:rowOff>
        </xdr:to>
        <xdr:sp>
          <xdr:nvSpPr>
            <xdr:cNvPr id="16389" name="Check Box 5" hidden="1">
              <a:extLst>
                <a:ext uri="{63B3BB69-23CF-44E3-9099-C40C66FF867C}">
                  <a14:compatExt spid="_x0000_s16389"/>
                </a:ext>
              </a:extLst>
            </xdr:cNvPr>
            <xdr:cNvSpPr/>
          </xdr:nvSpPr>
          <xdr:spPr>
            <a:xfrm>
              <a:off x="6752590" y="8140700"/>
              <a:ext cx="393700" cy="1905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63500</xdr:colOff>
          <xdr:row>38</xdr:row>
          <xdr:rowOff>12700</xdr:rowOff>
        </xdr:from>
        <xdr:to>
          <xdr:col>10</xdr:col>
          <xdr:colOff>457200</xdr:colOff>
          <xdr:row>38</xdr:row>
          <xdr:rowOff>190500</xdr:rowOff>
        </xdr:to>
        <xdr:sp>
          <xdr:nvSpPr>
            <xdr:cNvPr id="16390" name="Check Box 6" hidden="1">
              <a:extLst>
                <a:ext uri="{63B3BB69-23CF-44E3-9099-C40C66FF867C}">
                  <a14:compatExt spid="_x0000_s16390"/>
                </a:ext>
              </a:extLst>
            </xdr:cNvPr>
            <xdr:cNvSpPr/>
          </xdr:nvSpPr>
          <xdr:spPr>
            <a:xfrm>
              <a:off x="8149590" y="8153400"/>
              <a:ext cx="393700" cy="1778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469900</xdr:colOff>
          <xdr:row>14</xdr:row>
          <xdr:rowOff>0</xdr:rowOff>
        </xdr:to>
        <xdr:sp>
          <xdr:nvSpPr>
            <xdr:cNvPr id="16391" name="Check Box 7" hidden="1">
              <a:extLst>
                <a:ext uri="{63B3BB69-23CF-44E3-9099-C40C66FF867C}">
                  <a14:compatExt spid="_x0000_s16391"/>
                </a:ext>
              </a:extLst>
            </xdr:cNvPr>
            <xdr:cNvSpPr/>
          </xdr:nvSpPr>
          <xdr:spPr>
            <a:xfrm>
              <a:off x="1968500" y="2733675"/>
              <a:ext cx="787400" cy="20764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10</xdr:row>
          <xdr:rowOff>190500</xdr:rowOff>
        </xdr:from>
        <xdr:to>
          <xdr:col>5</xdr:col>
          <xdr:colOff>774700</xdr:colOff>
          <xdr:row>12</xdr:row>
          <xdr:rowOff>0</xdr:rowOff>
        </xdr:to>
        <xdr:sp>
          <xdr:nvSpPr>
            <xdr:cNvPr id="16392" name="Check Box 8" hidden="1">
              <a:extLst>
                <a:ext uri="{63B3BB69-23CF-44E3-9099-C40C66FF867C}">
                  <a14:compatExt spid="_x0000_s16392"/>
                </a:ext>
              </a:extLst>
            </xdr:cNvPr>
            <xdr:cNvSpPr/>
          </xdr:nvSpPr>
          <xdr:spPr>
            <a:xfrm>
              <a:off x="4192270" y="2329815"/>
              <a:ext cx="406400" cy="2057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63500</xdr:rowOff>
        </xdr:from>
        <xdr:to>
          <xdr:col>7</xdr:col>
          <xdr:colOff>330200</xdr:colOff>
          <xdr:row>12</xdr:row>
          <xdr:rowOff>76200</xdr:rowOff>
        </xdr:to>
        <xdr:sp>
          <xdr:nvSpPr>
            <xdr:cNvPr id="16393" name="Check Box 9" hidden="1">
              <a:extLst>
                <a:ext uri="{63B3BB69-23CF-44E3-9099-C40C66FF867C}">
                  <a14:compatExt spid="_x0000_s16393"/>
                </a:ext>
              </a:extLst>
            </xdr:cNvPr>
            <xdr:cNvSpPr/>
          </xdr:nvSpPr>
          <xdr:spPr>
            <a:xfrm>
              <a:off x="5660390" y="2202815"/>
              <a:ext cx="635000" cy="4089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63500</xdr:rowOff>
        </xdr:from>
        <xdr:to>
          <xdr:col>7</xdr:col>
          <xdr:colOff>330200</xdr:colOff>
          <xdr:row>13</xdr:row>
          <xdr:rowOff>50800</xdr:rowOff>
        </xdr:to>
        <xdr:sp>
          <xdr:nvSpPr>
            <xdr:cNvPr id="16394" name="Check Box 10" hidden="1">
              <a:extLst>
                <a:ext uri="{63B3BB69-23CF-44E3-9099-C40C66FF867C}">
                  <a14:compatExt spid="_x0000_s16394"/>
                </a:ext>
              </a:extLst>
            </xdr:cNvPr>
            <xdr:cNvSpPr/>
          </xdr:nvSpPr>
          <xdr:spPr>
            <a:xfrm>
              <a:off x="5660390" y="2400935"/>
              <a:ext cx="6350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368300</xdr:colOff>
          <xdr:row>12</xdr:row>
          <xdr:rowOff>190500</xdr:rowOff>
        </xdr:from>
        <xdr:to>
          <xdr:col>5</xdr:col>
          <xdr:colOff>774700</xdr:colOff>
          <xdr:row>13</xdr:row>
          <xdr:rowOff>165100</xdr:rowOff>
        </xdr:to>
        <xdr:sp>
          <xdr:nvSpPr>
            <xdr:cNvPr id="16395" name="Check Box 11" hidden="1">
              <a:extLst>
                <a:ext uri="{63B3BB69-23CF-44E3-9099-C40C66FF867C}">
                  <a14:compatExt spid="_x0000_s16395"/>
                </a:ext>
              </a:extLst>
            </xdr:cNvPr>
            <xdr:cNvSpPr/>
          </xdr:nvSpPr>
          <xdr:spPr>
            <a:xfrm>
              <a:off x="419227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88900</xdr:rowOff>
        </xdr:from>
        <xdr:to>
          <xdr:col>7</xdr:col>
          <xdr:colOff>330200</xdr:colOff>
          <xdr:row>14</xdr:row>
          <xdr:rowOff>0</xdr:rowOff>
        </xdr:to>
        <xdr:sp>
          <xdr:nvSpPr>
            <xdr:cNvPr id="16396" name="Check Box 12" hidden="1">
              <a:extLst>
                <a:ext uri="{63B3BB69-23CF-44E3-9099-C40C66FF867C}">
                  <a14:compatExt spid="_x0000_s16396"/>
                </a:ext>
              </a:extLst>
            </xdr:cNvPr>
            <xdr:cNvSpPr/>
          </xdr:nvSpPr>
          <xdr:spPr>
            <a:xfrm>
              <a:off x="5660390" y="2624455"/>
              <a:ext cx="635000" cy="3168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50800</xdr:rowOff>
        </xdr:from>
        <xdr:to>
          <xdr:col>10</xdr:col>
          <xdr:colOff>774700</xdr:colOff>
          <xdr:row>12</xdr:row>
          <xdr:rowOff>76200</xdr:rowOff>
        </xdr:to>
        <xdr:sp>
          <xdr:nvSpPr>
            <xdr:cNvPr id="16397" name="Check Box 13" hidden="1">
              <a:extLst>
                <a:ext uri="{63B3BB69-23CF-44E3-9099-C40C66FF867C}">
                  <a14:compatExt spid="_x0000_s16397"/>
                </a:ext>
              </a:extLst>
            </xdr:cNvPr>
            <xdr:cNvSpPr/>
          </xdr:nvSpPr>
          <xdr:spPr>
            <a:xfrm>
              <a:off x="8505190" y="2190115"/>
              <a:ext cx="355600" cy="4216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63500</xdr:rowOff>
        </xdr:from>
        <xdr:to>
          <xdr:col>10</xdr:col>
          <xdr:colOff>774700</xdr:colOff>
          <xdr:row>13</xdr:row>
          <xdr:rowOff>50800</xdr:rowOff>
        </xdr:to>
        <xdr:sp>
          <xdr:nvSpPr>
            <xdr:cNvPr id="16398" name="Check Box 14" hidden="1">
              <a:extLst>
                <a:ext uri="{63B3BB69-23CF-44E3-9099-C40C66FF867C}">
                  <a14:compatExt spid="_x0000_s16398"/>
                </a:ext>
              </a:extLst>
            </xdr:cNvPr>
            <xdr:cNvSpPr/>
          </xdr:nvSpPr>
          <xdr:spPr>
            <a:xfrm>
              <a:off x="8505190" y="2400935"/>
              <a:ext cx="355600" cy="3835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190500</xdr:rowOff>
        </xdr:from>
        <xdr:to>
          <xdr:col>9</xdr:col>
          <xdr:colOff>774700</xdr:colOff>
          <xdr:row>13</xdr:row>
          <xdr:rowOff>165100</xdr:rowOff>
        </xdr:to>
        <xdr:sp>
          <xdr:nvSpPr>
            <xdr:cNvPr id="16399" name="Check Box 15" hidden="1">
              <a:extLst>
                <a:ext uri="{63B3BB69-23CF-44E3-9099-C40C66FF867C}">
                  <a14:compatExt spid="_x0000_s16399"/>
                </a:ext>
              </a:extLst>
            </xdr:cNvPr>
            <xdr:cNvSpPr/>
          </xdr:nvSpPr>
          <xdr:spPr>
            <a:xfrm>
              <a:off x="7654290" y="2726055"/>
              <a:ext cx="406400" cy="172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25400</xdr:rowOff>
        </xdr:from>
        <xdr:to>
          <xdr:col>10</xdr:col>
          <xdr:colOff>774700</xdr:colOff>
          <xdr:row>14</xdr:row>
          <xdr:rowOff>139700</xdr:rowOff>
        </xdr:to>
        <xdr:sp>
          <xdr:nvSpPr>
            <xdr:cNvPr id="16400" name="Check Box 16" hidden="1">
              <a:extLst>
                <a:ext uri="{63B3BB69-23CF-44E3-9099-C40C66FF867C}">
                  <a14:compatExt spid="_x0000_s16400"/>
                </a:ext>
              </a:extLst>
            </xdr:cNvPr>
            <xdr:cNvSpPr/>
          </xdr:nvSpPr>
          <xdr:spPr>
            <a:xfrm>
              <a:off x="8505190" y="2560955"/>
              <a:ext cx="355600" cy="5200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12700</xdr:rowOff>
        </xdr:from>
        <xdr:to>
          <xdr:col>9</xdr:col>
          <xdr:colOff>622300</xdr:colOff>
          <xdr:row>6</xdr:row>
          <xdr:rowOff>104775</xdr:rowOff>
        </xdr:to>
        <xdr:sp>
          <xdr:nvSpPr>
            <xdr:cNvPr id="16401" name="Check Box 17" hidden="1">
              <a:extLst>
                <a:ext uri="{63B3BB69-23CF-44E3-9099-C40C66FF867C}">
                  <a14:compatExt spid="_x0000_s16401"/>
                </a:ext>
              </a:extLst>
            </xdr:cNvPr>
            <xdr:cNvSpPr/>
          </xdr:nvSpPr>
          <xdr:spPr>
            <a:xfrm>
              <a:off x="75145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12700</xdr:rowOff>
        </xdr:from>
        <xdr:to>
          <xdr:col>10</xdr:col>
          <xdr:colOff>622300</xdr:colOff>
          <xdr:row>4</xdr:row>
          <xdr:rowOff>0</xdr:rowOff>
        </xdr:to>
        <xdr:sp>
          <xdr:nvSpPr>
            <xdr:cNvPr id="16402" name="Check Box 18" hidden="1">
              <a:extLst>
                <a:ext uri="{63B3BB69-23CF-44E3-9099-C40C66FF867C}">
                  <a14:compatExt spid="_x0000_s16402"/>
                </a:ext>
              </a:extLst>
            </xdr:cNvPr>
            <xdr:cNvSpPr/>
          </xdr:nvSpPr>
          <xdr:spPr>
            <a:xfrm>
              <a:off x="83146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12700</xdr:rowOff>
        </xdr:from>
        <xdr:to>
          <xdr:col>10</xdr:col>
          <xdr:colOff>622300</xdr:colOff>
          <xdr:row>5</xdr:row>
          <xdr:rowOff>0</xdr:rowOff>
        </xdr:to>
        <xdr:sp>
          <xdr:nvSpPr>
            <xdr:cNvPr id="16403" name="Check Box 19" hidden="1">
              <a:extLst>
                <a:ext uri="{63B3BB69-23CF-44E3-9099-C40C66FF867C}">
                  <a14:compatExt spid="_x0000_s16403"/>
                </a:ext>
              </a:extLst>
            </xdr:cNvPr>
            <xdr:cNvSpPr/>
          </xdr:nvSpPr>
          <xdr:spPr>
            <a:xfrm>
              <a:off x="83146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>
          <xdr:nvSpPr>
            <xdr:cNvPr id="16404" name="Check Box 20" hidden="1">
              <a:extLst>
                <a:ext uri="{63B3BB69-23CF-44E3-9099-C40C66FF867C}">
                  <a14:compatExt spid="_x0000_s16404"/>
                </a:ext>
              </a:extLst>
            </xdr:cNvPr>
            <xdr:cNvSpPr/>
          </xdr:nvSpPr>
          <xdr:spPr>
            <a:xfrm>
              <a:off x="1955800" y="1743075"/>
              <a:ext cx="787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8</xdr:row>
          <xdr:rowOff>12700</xdr:rowOff>
        </xdr:from>
        <xdr:to>
          <xdr:col>4</xdr:col>
          <xdr:colOff>203200</xdr:colOff>
          <xdr:row>9</xdr:row>
          <xdr:rowOff>0</xdr:rowOff>
        </xdr:to>
        <xdr:sp>
          <xdr:nvSpPr>
            <xdr:cNvPr id="16405" name="Check Box 21" hidden="1">
              <a:extLst>
                <a:ext uri="{63B3BB69-23CF-44E3-9099-C40C66FF867C}">
                  <a14:compatExt spid="_x0000_s16405"/>
                </a:ext>
              </a:extLst>
            </xdr:cNvPr>
            <xdr:cNvSpPr/>
          </xdr:nvSpPr>
          <xdr:spPr>
            <a:xfrm>
              <a:off x="2616200" y="175577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330200</xdr:colOff>
          <xdr:row>9</xdr:row>
          <xdr:rowOff>12700</xdr:rowOff>
        </xdr:from>
        <xdr:to>
          <xdr:col>4</xdr:col>
          <xdr:colOff>203200</xdr:colOff>
          <xdr:row>10</xdr:row>
          <xdr:rowOff>0</xdr:rowOff>
        </xdr:to>
        <xdr:sp>
          <xdr:nvSpPr>
            <xdr:cNvPr id="16406" name="Check Box 22" hidden="1">
              <a:extLst>
                <a:ext uri="{63B3BB69-23CF-44E3-9099-C40C66FF867C}">
                  <a14:compatExt spid="_x0000_s16406"/>
                </a:ext>
              </a:extLst>
            </xdr:cNvPr>
            <xdr:cNvSpPr/>
          </xdr:nvSpPr>
          <xdr:spPr>
            <a:xfrm>
              <a:off x="2616200" y="1953895"/>
              <a:ext cx="5969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393700</xdr:colOff>
          <xdr:row>7</xdr:row>
          <xdr:rowOff>0</xdr:rowOff>
        </xdr:from>
        <xdr:to>
          <xdr:col>5</xdr:col>
          <xdr:colOff>354330</xdr:colOff>
          <xdr:row>8</xdr:row>
          <xdr:rowOff>0</xdr:rowOff>
        </xdr:to>
        <xdr:sp>
          <xdr:nvSpPr>
            <xdr:cNvPr id="16407" name="Check Box 23" hidden="1">
              <a:extLst>
                <a:ext uri="{63B3BB69-23CF-44E3-9099-C40C66FF867C}">
                  <a14:compatExt spid="_x0000_s16407"/>
                </a:ext>
              </a:extLst>
            </xdr:cNvPr>
            <xdr:cNvSpPr/>
          </xdr:nvSpPr>
          <xdr:spPr>
            <a:xfrm>
              <a:off x="3403600" y="1544955"/>
              <a:ext cx="7747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431800</xdr:colOff>
          <xdr:row>7</xdr:row>
          <xdr:rowOff>0</xdr:rowOff>
        </xdr:from>
        <xdr:to>
          <xdr:col>4</xdr:col>
          <xdr:colOff>368300</xdr:colOff>
          <xdr:row>8</xdr:row>
          <xdr:rowOff>0</xdr:rowOff>
        </xdr:to>
        <xdr:sp>
          <xdr:nvSpPr>
            <xdr:cNvPr id="16408" name="Check Box 24" hidden="1">
              <a:extLst>
                <a:ext uri="{63B3BB69-23CF-44E3-9099-C40C66FF867C}">
                  <a14:compatExt spid="_x0000_s16408"/>
                </a:ext>
              </a:extLst>
            </xdr:cNvPr>
            <xdr:cNvSpPr/>
          </xdr:nvSpPr>
          <xdr:spPr>
            <a:xfrm>
              <a:off x="2717800" y="1544955"/>
              <a:ext cx="6604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482600</xdr:colOff>
          <xdr:row>7</xdr:row>
          <xdr:rowOff>0</xdr:rowOff>
        </xdr:from>
        <xdr:to>
          <xdr:col>5</xdr:col>
          <xdr:colOff>825500</xdr:colOff>
          <xdr:row>8</xdr:row>
          <xdr:rowOff>0</xdr:rowOff>
        </xdr:to>
        <xdr:sp>
          <xdr:nvSpPr>
            <xdr:cNvPr id="16409" name="Check Box 25" hidden="1">
              <a:extLst>
                <a:ext uri="{63B3BB69-23CF-44E3-9099-C40C66FF867C}">
                  <a14:compatExt spid="_x0000_s16409"/>
                </a:ext>
              </a:extLst>
            </xdr:cNvPr>
            <xdr:cNvSpPr/>
          </xdr:nvSpPr>
          <xdr:spPr>
            <a:xfrm>
              <a:off x="4306570" y="1544955"/>
              <a:ext cx="342900" cy="1981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241300</xdr:colOff>
          <xdr:row>23</xdr:row>
          <xdr:rowOff>165100</xdr:rowOff>
        </xdr:from>
        <xdr:to>
          <xdr:col>3</xdr:col>
          <xdr:colOff>635000</xdr:colOff>
          <xdr:row>24</xdr:row>
          <xdr:rowOff>152400</xdr:rowOff>
        </xdr:to>
        <xdr:sp>
          <xdr:nvSpPr>
            <xdr:cNvPr id="16410" name="Check Box 26" hidden="1">
              <a:extLst>
                <a:ext uri="{63B3BB69-23CF-44E3-9099-C40C66FF867C}">
                  <a14:compatExt spid="_x0000_s16410"/>
                </a:ext>
              </a:extLst>
            </xdr:cNvPr>
            <xdr:cNvSpPr/>
          </xdr:nvSpPr>
          <xdr:spPr>
            <a:xfrm>
              <a:off x="2527300" y="48990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11</xdr:row>
          <xdr:rowOff>0</xdr:rowOff>
        </xdr:from>
        <xdr:to>
          <xdr:col>9</xdr:col>
          <xdr:colOff>774700</xdr:colOff>
          <xdr:row>11</xdr:row>
          <xdr:rowOff>165100</xdr:rowOff>
        </xdr:to>
        <xdr:sp>
          <xdr:nvSpPr>
            <xdr:cNvPr id="16411" name="Check Box 27" hidden="1">
              <a:extLst>
                <a:ext uri="{63B3BB69-23CF-44E3-9099-C40C66FF867C}">
                  <a14:compatExt spid="_x0000_s16411"/>
                </a:ext>
              </a:extLst>
            </xdr:cNvPr>
            <xdr:cNvSpPr/>
          </xdr:nvSpPr>
          <xdr:spPr>
            <a:xfrm>
              <a:off x="7654290" y="233743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368300</xdr:colOff>
          <xdr:row>12</xdr:row>
          <xdr:rowOff>0</xdr:rowOff>
        </xdr:from>
        <xdr:to>
          <xdr:col>9</xdr:col>
          <xdr:colOff>774700</xdr:colOff>
          <xdr:row>12</xdr:row>
          <xdr:rowOff>165100</xdr:rowOff>
        </xdr:to>
        <xdr:sp>
          <xdr:nvSpPr>
            <xdr:cNvPr id="16412" name="Check Box 28" hidden="1">
              <a:extLst>
                <a:ext uri="{63B3BB69-23CF-44E3-9099-C40C66FF867C}">
                  <a14:compatExt spid="_x0000_s16412"/>
                </a:ext>
              </a:extLst>
            </xdr:cNvPr>
            <xdr:cNvSpPr/>
          </xdr:nvSpPr>
          <xdr:spPr>
            <a:xfrm>
              <a:off x="7654290" y="2535555"/>
              <a:ext cx="406400" cy="1651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12700</xdr:rowOff>
        </xdr:from>
        <xdr:to>
          <xdr:col>10</xdr:col>
          <xdr:colOff>622300</xdr:colOff>
          <xdr:row>6</xdr:row>
          <xdr:rowOff>104775</xdr:rowOff>
        </xdr:to>
        <xdr:sp>
          <xdr:nvSpPr>
            <xdr:cNvPr id="16413" name="Check Box 29" hidden="1">
              <a:extLst>
                <a:ext uri="{63B3BB69-23CF-44E3-9099-C40C66FF867C}">
                  <a14:compatExt spid="_x0000_s16413"/>
                </a:ext>
              </a:extLst>
            </xdr:cNvPr>
            <xdr:cNvSpPr/>
          </xdr:nvSpPr>
          <xdr:spPr>
            <a:xfrm>
              <a:off x="8314690" y="1142365"/>
              <a:ext cx="393700" cy="2997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12700</xdr:rowOff>
        </xdr:from>
        <xdr:to>
          <xdr:col>9</xdr:col>
          <xdr:colOff>622300</xdr:colOff>
          <xdr:row>5</xdr:row>
          <xdr:rowOff>0</xdr:rowOff>
        </xdr:to>
        <xdr:sp>
          <xdr:nvSpPr>
            <xdr:cNvPr id="16414" name="Check Box 30" hidden="1">
              <a:extLst>
                <a:ext uri="{63B3BB69-23CF-44E3-9099-C40C66FF867C}">
                  <a14:compatExt spid="_x0000_s16414"/>
                </a:ext>
              </a:extLst>
            </xdr:cNvPr>
            <xdr:cNvSpPr/>
          </xdr:nvSpPr>
          <xdr:spPr>
            <a:xfrm>
              <a:off x="7514590" y="94424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12700</xdr:rowOff>
        </xdr:from>
        <xdr:to>
          <xdr:col>9</xdr:col>
          <xdr:colOff>622300</xdr:colOff>
          <xdr:row>4</xdr:row>
          <xdr:rowOff>0</xdr:rowOff>
        </xdr:to>
        <xdr:sp>
          <xdr:nvSpPr>
            <xdr:cNvPr id="16415" name="Check Box 31" hidden="1">
              <a:extLst>
                <a:ext uri="{63B3BB69-23CF-44E3-9099-C40C66FF867C}">
                  <a14:compatExt spid="_x0000_s16415"/>
                </a:ext>
              </a:extLst>
            </xdr:cNvPr>
            <xdr:cNvSpPr/>
          </xdr:nvSpPr>
          <xdr:spPr>
            <a:xfrm>
              <a:off x="7514590" y="746125"/>
              <a:ext cx="393700" cy="18542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407670</xdr:colOff>
          <xdr:row>11</xdr:row>
          <xdr:rowOff>159385</xdr:rowOff>
        </xdr:from>
        <xdr:to>
          <xdr:col>2</xdr:col>
          <xdr:colOff>76200</xdr:colOff>
          <xdr:row>13</xdr:row>
          <xdr:rowOff>50800</xdr:rowOff>
        </xdr:to>
        <xdr:sp>
          <xdr:nvSpPr>
            <xdr:cNvPr id="16416" name="Check Box 32" hidden="1">
              <a:extLst>
                <a:ext uri="{63B3BB69-23CF-44E3-9099-C40C66FF867C}">
                  <a14:compatExt spid="_x0000_s16416"/>
                </a:ext>
              </a:extLst>
            </xdr:cNvPr>
            <xdr:cNvSpPr/>
          </xdr:nvSpPr>
          <xdr:spPr>
            <a:xfrm>
              <a:off x="1144270" y="2496820"/>
              <a:ext cx="519430" cy="28765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177800</xdr:colOff>
          <xdr:row>21</xdr:row>
          <xdr:rowOff>165100</xdr:rowOff>
        </xdr:from>
        <xdr:to>
          <xdr:col>3</xdr:col>
          <xdr:colOff>508000</xdr:colOff>
          <xdr:row>25</xdr:row>
          <xdr:rowOff>34925</xdr:rowOff>
        </xdr:to>
        <xdr:sp>
          <xdr:nvSpPr>
            <xdr:cNvPr id="16417" name="Check Box 33" hidden="1">
              <a:extLst>
                <a:ext uri="{63B3BB69-23CF-44E3-9099-C40C66FF867C}">
                  <a14:compatExt spid="_x0000_s16417"/>
                </a:ext>
              </a:extLst>
            </xdr:cNvPr>
            <xdr:cNvSpPr/>
          </xdr:nvSpPr>
          <xdr:spPr>
            <a:xfrm>
              <a:off x="1765300" y="4502785"/>
              <a:ext cx="1028700" cy="66230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368300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>
          <xdr:nvSpPr>
            <xdr:cNvPr id="16418" name="Check Box 34" hidden="1">
              <a:extLst>
                <a:ext uri="{63B3BB69-23CF-44E3-9099-C40C66FF867C}">
                  <a14:compatExt spid="_x0000_s16418"/>
                </a:ext>
              </a:extLst>
            </xdr:cNvPr>
            <xdr:cNvSpPr/>
          </xdr:nvSpPr>
          <xdr:spPr>
            <a:xfrm>
              <a:off x="1955800" y="2489835"/>
              <a:ext cx="7874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398145</xdr:colOff>
          <xdr:row>12</xdr:row>
          <xdr:rowOff>188595</xdr:rowOff>
        </xdr:from>
        <xdr:to>
          <xdr:col>2</xdr:col>
          <xdr:colOff>182245</xdr:colOff>
          <xdr:row>14</xdr:row>
          <xdr:rowOff>10795</xdr:rowOff>
        </xdr:to>
        <xdr:sp>
          <xdr:nvSpPr>
            <xdr:cNvPr id="16419" name="Check Box 35" hidden="1">
              <a:extLst>
                <a:ext uri="{63B3BB69-23CF-44E3-9099-C40C66FF867C}">
                  <a14:compatExt spid="_x0000_s16419"/>
                </a:ext>
              </a:extLst>
            </xdr:cNvPr>
            <xdr:cNvSpPr/>
          </xdr:nvSpPr>
          <xdr:spPr>
            <a:xfrm>
              <a:off x="1134745" y="2724150"/>
              <a:ext cx="63500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393700</xdr:colOff>
          <xdr:row>10</xdr:row>
          <xdr:rowOff>177800</xdr:rowOff>
        </xdr:from>
        <xdr:to>
          <xdr:col>2</xdr:col>
          <xdr:colOff>177800</xdr:colOff>
          <xdr:row>12</xdr:row>
          <xdr:rowOff>25400</xdr:rowOff>
        </xdr:to>
        <xdr:sp>
          <xdr:nvSpPr>
            <xdr:cNvPr id="16420" name="Check Box 36" hidden="1">
              <a:extLst>
                <a:ext uri="{63B3BB69-23CF-44E3-9099-C40C66FF867C}">
                  <a14:compatExt spid="_x0000_s16420"/>
                </a:ext>
              </a:extLst>
            </xdr:cNvPr>
            <xdr:cNvSpPr/>
          </xdr:nvSpPr>
          <xdr:spPr>
            <a:xfrm>
              <a:off x="1130300" y="2317115"/>
              <a:ext cx="6350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165100</xdr:rowOff>
        </xdr:from>
        <xdr:to>
          <xdr:col>5</xdr:col>
          <xdr:colOff>1041400</xdr:colOff>
          <xdr:row>13</xdr:row>
          <xdr:rowOff>12700</xdr:rowOff>
        </xdr:to>
        <xdr:sp>
          <xdr:nvSpPr>
            <xdr:cNvPr id="16421" name="Check Box 37" hidden="1">
              <a:extLst>
                <a:ext uri="{63B3BB69-23CF-44E3-9099-C40C66FF867C}">
                  <a14:compatExt spid="_x0000_s16421"/>
                </a:ext>
              </a:extLst>
            </xdr:cNvPr>
            <xdr:cNvSpPr/>
          </xdr:nvSpPr>
          <xdr:spPr>
            <a:xfrm>
              <a:off x="4166870" y="2502535"/>
              <a:ext cx="698500" cy="24384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412115</xdr:colOff>
          <xdr:row>6</xdr:row>
          <xdr:rowOff>152400</xdr:rowOff>
        </xdr:from>
        <xdr:to>
          <xdr:col>3</xdr:col>
          <xdr:colOff>122555</xdr:colOff>
          <xdr:row>8</xdr:row>
          <xdr:rowOff>76835</xdr:rowOff>
        </xdr:to>
        <xdr:sp>
          <xdr:nvSpPr>
            <xdr:cNvPr id="16422" name="Check Box 38" hidden="1">
              <a:extLst>
                <a:ext uri="{63B3BB69-23CF-44E3-9099-C40C66FF867C}">
                  <a14:compatExt spid="_x0000_s16422"/>
                </a:ext>
              </a:extLst>
            </xdr:cNvPr>
            <xdr:cNvSpPr/>
          </xdr:nvSpPr>
          <xdr:spPr>
            <a:xfrm>
              <a:off x="1999615" y="1489710"/>
              <a:ext cx="408940" cy="330200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375285</xdr:colOff>
          <xdr:row>8</xdr:row>
          <xdr:rowOff>191770</xdr:rowOff>
        </xdr:from>
        <xdr:to>
          <xdr:col>3</xdr:col>
          <xdr:colOff>85725</xdr:colOff>
          <xdr:row>10</xdr:row>
          <xdr:rowOff>23495</xdr:rowOff>
        </xdr:to>
        <xdr:sp>
          <xdr:nvSpPr>
            <xdr:cNvPr id="16423" name="Check Box 39" hidden="1">
              <a:extLst>
                <a:ext uri="{63B3BB69-23CF-44E3-9099-C40C66FF867C}">
                  <a14:compatExt spid="_x0000_s16423"/>
                </a:ext>
              </a:extLst>
            </xdr:cNvPr>
            <xdr:cNvSpPr/>
          </xdr:nvSpPr>
          <xdr:spPr>
            <a:xfrm>
              <a:off x="1962785" y="1934845"/>
              <a:ext cx="408940" cy="227965"/>
            </a:xfrm>
            <a:prstGeom prst="rect">
              <a:avLst/>
            </a:prstGeom>
          </xdr:spPr>
          <xdr:txBody>
            <a:bodyPr upright="1"/>
            <a:lstStyle>
              <a:defPPr>
                <a:defRPr lang="zh-CN"/>
              </a:defPPr>
              <a:lvl1pPr marL="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1pPr>
              <a:lvl2pPr marL="457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2pPr>
              <a:lvl3pPr marL="914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3pPr>
              <a:lvl4pPr marL="1371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4pPr>
              <a:lvl5pPr marL="18288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5pPr>
              <a:lvl6pPr marL="22860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6pPr>
              <a:lvl7pPr marL="27432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7pPr>
              <a:lvl8pPr marL="32004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8pPr>
              <a:lvl9pPr marL="3657600" algn="l" defTabSz="914400" rtl="0" eaLnBrk="1" latinLnBrk="0" hangingPunct="1">
                <a:defRPr sz="1100">
                  <a:latin typeface="+mn-lt"/>
                  <a:ea typeface="+mn-ea"/>
                  <a:cs typeface="+mn-cs"/>
                </a:defRPr>
              </a:lvl9pPr>
            </a:lstStyle>
            <a:p>
              <a:endParaRPr lang="zh-CN" altLang="en-US"/>
            </a:p>
          </xdr:txBody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</a:theme>
</file>

<file path=xl/worksheets/_rels/sheet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.xml"/><Relationship Id="rId8" Type="http://schemas.openxmlformats.org/officeDocument/2006/relationships/ctrlProp" Target="../ctrlProps/ctrlProp6.xml"/><Relationship Id="rId7" Type="http://schemas.openxmlformats.org/officeDocument/2006/relationships/ctrlProp" Target="../ctrlProps/ctrlProp5.xml"/><Relationship Id="rId66" Type="http://schemas.openxmlformats.org/officeDocument/2006/relationships/ctrlProp" Target="../ctrlProps/ctrlProp64.xml"/><Relationship Id="rId65" Type="http://schemas.openxmlformats.org/officeDocument/2006/relationships/ctrlProp" Target="../ctrlProps/ctrlProp63.xml"/><Relationship Id="rId64" Type="http://schemas.openxmlformats.org/officeDocument/2006/relationships/ctrlProp" Target="../ctrlProps/ctrlProp62.xml"/><Relationship Id="rId63" Type="http://schemas.openxmlformats.org/officeDocument/2006/relationships/ctrlProp" Target="../ctrlProps/ctrlProp61.xml"/><Relationship Id="rId62" Type="http://schemas.openxmlformats.org/officeDocument/2006/relationships/ctrlProp" Target="../ctrlProps/ctrlProp60.xml"/><Relationship Id="rId61" Type="http://schemas.openxmlformats.org/officeDocument/2006/relationships/ctrlProp" Target="../ctrlProps/ctrlProp59.xml"/><Relationship Id="rId60" Type="http://schemas.openxmlformats.org/officeDocument/2006/relationships/ctrlProp" Target="../ctrlProps/ctrlProp58.xml"/><Relationship Id="rId6" Type="http://schemas.openxmlformats.org/officeDocument/2006/relationships/ctrlProp" Target="../ctrlProps/ctrlProp4.xml"/><Relationship Id="rId59" Type="http://schemas.openxmlformats.org/officeDocument/2006/relationships/ctrlProp" Target="../ctrlProps/ctrlProp57.xml"/><Relationship Id="rId58" Type="http://schemas.openxmlformats.org/officeDocument/2006/relationships/ctrlProp" Target="../ctrlProps/ctrlProp56.xml"/><Relationship Id="rId57" Type="http://schemas.openxmlformats.org/officeDocument/2006/relationships/ctrlProp" Target="../ctrlProps/ctrlProp55.xml"/><Relationship Id="rId56" Type="http://schemas.openxmlformats.org/officeDocument/2006/relationships/ctrlProp" Target="../ctrlProps/ctrlProp54.xml"/><Relationship Id="rId55" Type="http://schemas.openxmlformats.org/officeDocument/2006/relationships/ctrlProp" Target="../ctrlProps/ctrlProp53.xml"/><Relationship Id="rId54" Type="http://schemas.openxmlformats.org/officeDocument/2006/relationships/ctrlProp" Target="../ctrlProps/ctrlProp52.xml"/><Relationship Id="rId53" Type="http://schemas.openxmlformats.org/officeDocument/2006/relationships/ctrlProp" Target="../ctrlProps/ctrlProp51.xml"/><Relationship Id="rId52" Type="http://schemas.openxmlformats.org/officeDocument/2006/relationships/ctrlProp" Target="../ctrlProps/ctrlProp50.xml"/><Relationship Id="rId51" Type="http://schemas.openxmlformats.org/officeDocument/2006/relationships/ctrlProp" Target="../ctrlProps/ctrlProp49.xml"/><Relationship Id="rId50" Type="http://schemas.openxmlformats.org/officeDocument/2006/relationships/ctrlProp" Target="../ctrlProps/ctrlProp48.xml"/><Relationship Id="rId5" Type="http://schemas.openxmlformats.org/officeDocument/2006/relationships/ctrlProp" Target="../ctrlProps/ctrlProp3.xml"/><Relationship Id="rId49" Type="http://schemas.openxmlformats.org/officeDocument/2006/relationships/ctrlProp" Target="../ctrlProps/ctrlProp47.xml"/><Relationship Id="rId48" Type="http://schemas.openxmlformats.org/officeDocument/2006/relationships/ctrlProp" Target="../ctrlProps/ctrlProp46.xml"/><Relationship Id="rId47" Type="http://schemas.openxmlformats.org/officeDocument/2006/relationships/ctrlProp" Target="../ctrlProps/ctrlProp45.xml"/><Relationship Id="rId46" Type="http://schemas.openxmlformats.org/officeDocument/2006/relationships/ctrlProp" Target="../ctrlProps/ctrlProp44.xml"/><Relationship Id="rId45" Type="http://schemas.openxmlformats.org/officeDocument/2006/relationships/ctrlProp" Target="../ctrlProps/ctrlProp43.xml"/><Relationship Id="rId44" Type="http://schemas.openxmlformats.org/officeDocument/2006/relationships/ctrlProp" Target="../ctrlProps/ctrlProp42.xml"/><Relationship Id="rId43" Type="http://schemas.openxmlformats.org/officeDocument/2006/relationships/ctrlProp" Target="../ctrlProps/ctrlProp41.xml"/><Relationship Id="rId42" Type="http://schemas.openxmlformats.org/officeDocument/2006/relationships/ctrlProp" Target="../ctrlProps/ctrlProp40.xml"/><Relationship Id="rId41" Type="http://schemas.openxmlformats.org/officeDocument/2006/relationships/ctrlProp" Target="../ctrlProps/ctrlProp39.xml"/><Relationship Id="rId40" Type="http://schemas.openxmlformats.org/officeDocument/2006/relationships/ctrlProp" Target="../ctrlProps/ctrlProp38.xml"/><Relationship Id="rId4" Type="http://schemas.openxmlformats.org/officeDocument/2006/relationships/ctrlProp" Target="../ctrlProps/ctrlProp2.xml"/><Relationship Id="rId39" Type="http://schemas.openxmlformats.org/officeDocument/2006/relationships/ctrlProp" Target="../ctrlProps/ctrlProp37.xml"/><Relationship Id="rId38" Type="http://schemas.openxmlformats.org/officeDocument/2006/relationships/ctrlProp" Target="../ctrlProps/ctrlProp36.xml"/><Relationship Id="rId37" Type="http://schemas.openxmlformats.org/officeDocument/2006/relationships/ctrlProp" Target="../ctrlProps/ctrlProp35.xml"/><Relationship Id="rId36" Type="http://schemas.openxmlformats.org/officeDocument/2006/relationships/ctrlProp" Target="../ctrlProps/ctrlProp34.xml"/><Relationship Id="rId35" Type="http://schemas.openxmlformats.org/officeDocument/2006/relationships/ctrlProp" Target="../ctrlProps/ctrlProp33.xml"/><Relationship Id="rId34" Type="http://schemas.openxmlformats.org/officeDocument/2006/relationships/ctrlProp" Target="../ctrlProps/ctrlProp32.xml"/><Relationship Id="rId33" Type="http://schemas.openxmlformats.org/officeDocument/2006/relationships/ctrlProp" Target="../ctrlProps/ctrlProp31.xml"/><Relationship Id="rId32" Type="http://schemas.openxmlformats.org/officeDocument/2006/relationships/ctrlProp" Target="../ctrlProps/ctrlProp30.xml"/><Relationship Id="rId31" Type="http://schemas.openxmlformats.org/officeDocument/2006/relationships/ctrlProp" Target="../ctrlProps/ctrlProp29.xml"/><Relationship Id="rId30" Type="http://schemas.openxmlformats.org/officeDocument/2006/relationships/ctrlProp" Target="../ctrlProps/ctrlProp28.xml"/><Relationship Id="rId3" Type="http://schemas.openxmlformats.org/officeDocument/2006/relationships/ctrlProp" Target="../ctrlProps/ctrlProp1.xml"/><Relationship Id="rId29" Type="http://schemas.openxmlformats.org/officeDocument/2006/relationships/ctrlProp" Target="../ctrlProps/ctrlProp27.xml"/><Relationship Id="rId28" Type="http://schemas.openxmlformats.org/officeDocument/2006/relationships/ctrlProp" Target="../ctrlProps/ctrlProp26.xml"/><Relationship Id="rId27" Type="http://schemas.openxmlformats.org/officeDocument/2006/relationships/ctrlProp" Target="../ctrlProps/ctrlProp25.xml"/><Relationship Id="rId26" Type="http://schemas.openxmlformats.org/officeDocument/2006/relationships/ctrlProp" Target="../ctrlProps/ctrlProp24.xml"/><Relationship Id="rId25" Type="http://schemas.openxmlformats.org/officeDocument/2006/relationships/ctrlProp" Target="../ctrlProps/ctrlProp23.xml"/><Relationship Id="rId24" Type="http://schemas.openxmlformats.org/officeDocument/2006/relationships/ctrlProp" Target="../ctrlProps/ctrlProp22.xml"/><Relationship Id="rId23" Type="http://schemas.openxmlformats.org/officeDocument/2006/relationships/ctrlProp" Target="../ctrlProps/ctrlProp21.xml"/><Relationship Id="rId22" Type="http://schemas.openxmlformats.org/officeDocument/2006/relationships/ctrlProp" Target="../ctrlProps/ctrlProp20.xml"/><Relationship Id="rId21" Type="http://schemas.openxmlformats.org/officeDocument/2006/relationships/ctrlProp" Target="../ctrlProps/ctrlProp19.xml"/><Relationship Id="rId20" Type="http://schemas.openxmlformats.org/officeDocument/2006/relationships/ctrlProp" Target="../ctrlProps/ctrlProp18.xml"/><Relationship Id="rId2" Type="http://schemas.openxmlformats.org/officeDocument/2006/relationships/vmlDrawing" Target="../drawings/vmlDrawing1.vml"/><Relationship Id="rId19" Type="http://schemas.openxmlformats.org/officeDocument/2006/relationships/ctrlProp" Target="../ctrlProps/ctrlProp17.xml"/><Relationship Id="rId18" Type="http://schemas.openxmlformats.org/officeDocument/2006/relationships/ctrlProp" Target="../ctrlProps/ctrlProp16.xml"/><Relationship Id="rId17" Type="http://schemas.openxmlformats.org/officeDocument/2006/relationships/ctrlProp" Target="../ctrlProps/ctrlProp15.xml"/><Relationship Id="rId16" Type="http://schemas.openxmlformats.org/officeDocument/2006/relationships/ctrlProp" Target="../ctrlProps/ctrlProp14.xml"/><Relationship Id="rId15" Type="http://schemas.openxmlformats.org/officeDocument/2006/relationships/ctrlProp" Target="../ctrlProps/ctrlProp13.xml"/><Relationship Id="rId14" Type="http://schemas.openxmlformats.org/officeDocument/2006/relationships/ctrlProp" Target="../ctrlProps/ctrlProp12.xml"/><Relationship Id="rId13" Type="http://schemas.openxmlformats.org/officeDocument/2006/relationships/ctrlProp" Target="../ctrlProps/ctrlProp11.xml"/><Relationship Id="rId12" Type="http://schemas.openxmlformats.org/officeDocument/2006/relationships/ctrlProp" Target="../ctrlProps/ctrlProp10.xml"/><Relationship Id="rId11" Type="http://schemas.openxmlformats.org/officeDocument/2006/relationships/ctrlProp" Target="../ctrlProps/ctrlProp9.xml"/><Relationship Id="rId10" Type="http://schemas.openxmlformats.org/officeDocument/2006/relationships/ctrlProp" Target="../ctrlProps/ctrlProp8.xml"/><Relationship Id="rId1" Type="http://schemas.openxmlformats.org/officeDocument/2006/relationships/drawing" Target="../drawings/drawing1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71.xml"/><Relationship Id="rId8" Type="http://schemas.openxmlformats.org/officeDocument/2006/relationships/ctrlProp" Target="../ctrlProps/ctrlProp70.xml"/><Relationship Id="rId7" Type="http://schemas.openxmlformats.org/officeDocument/2006/relationships/ctrlProp" Target="../ctrlProps/ctrlProp69.xml"/><Relationship Id="rId6" Type="http://schemas.openxmlformats.org/officeDocument/2006/relationships/ctrlProp" Target="../ctrlProps/ctrlProp68.xml"/><Relationship Id="rId5" Type="http://schemas.openxmlformats.org/officeDocument/2006/relationships/ctrlProp" Target="../ctrlProps/ctrlProp67.xml"/><Relationship Id="rId4" Type="http://schemas.openxmlformats.org/officeDocument/2006/relationships/ctrlProp" Target="../ctrlProps/ctrlProp66.xml"/><Relationship Id="rId39" Type="http://schemas.openxmlformats.org/officeDocument/2006/relationships/ctrlProp" Target="../ctrlProps/ctrlProp101.xml"/><Relationship Id="rId38" Type="http://schemas.openxmlformats.org/officeDocument/2006/relationships/ctrlProp" Target="../ctrlProps/ctrlProp100.xml"/><Relationship Id="rId37" Type="http://schemas.openxmlformats.org/officeDocument/2006/relationships/ctrlProp" Target="../ctrlProps/ctrlProp99.xml"/><Relationship Id="rId36" Type="http://schemas.openxmlformats.org/officeDocument/2006/relationships/ctrlProp" Target="../ctrlProps/ctrlProp98.xml"/><Relationship Id="rId35" Type="http://schemas.openxmlformats.org/officeDocument/2006/relationships/ctrlProp" Target="../ctrlProps/ctrlProp97.xml"/><Relationship Id="rId34" Type="http://schemas.openxmlformats.org/officeDocument/2006/relationships/ctrlProp" Target="../ctrlProps/ctrlProp96.xml"/><Relationship Id="rId33" Type="http://schemas.openxmlformats.org/officeDocument/2006/relationships/ctrlProp" Target="../ctrlProps/ctrlProp95.xml"/><Relationship Id="rId32" Type="http://schemas.openxmlformats.org/officeDocument/2006/relationships/ctrlProp" Target="../ctrlProps/ctrlProp94.xml"/><Relationship Id="rId31" Type="http://schemas.openxmlformats.org/officeDocument/2006/relationships/ctrlProp" Target="../ctrlProps/ctrlProp93.xml"/><Relationship Id="rId30" Type="http://schemas.openxmlformats.org/officeDocument/2006/relationships/ctrlProp" Target="../ctrlProps/ctrlProp92.xml"/><Relationship Id="rId3" Type="http://schemas.openxmlformats.org/officeDocument/2006/relationships/ctrlProp" Target="../ctrlProps/ctrlProp65.xml"/><Relationship Id="rId29" Type="http://schemas.openxmlformats.org/officeDocument/2006/relationships/ctrlProp" Target="../ctrlProps/ctrlProp91.xml"/><Relationship Id="rId28" Type="http://schemas.openxmlformats.org/officeDocument/2006/relationships/ctrlProp" Target="../ctrlProps/ctrlProp90.xml"/><Relationship Id="rId27" Type="http://schemas.openxmlformats.org/officeDocument/2006/relationships/ctrlProp" Target="../ctrlProps/ctrlProp89.xml"/><Relationship Id="rId26" Type="http://schemas.openxmlformats.org/officeDocument/2006/relationships/ctrlProp" Target="../ctrlProps/ctrlProp88.xml"/><Relationship Id="rId25" Type="http://schemas.openxmlformats.org/officeDocument/2006/relationships/ctrlProp" Target="../ctrlProps/ctrlProp87.xml"/><Relationship Id="rId24" Type="http://schemas.openxmlformats.org/officeDocument/2006/relationships/ctrlProp" Target="../ctrlProps/ctrlProp86.xml"/><Relationship Id="rId23" Type="http://schemas.openxmlformats.org/officeDocument/2006/relationships/ctrlProp" Target="../ctrlProps/ctrlProp85.xml"/><Relationship Id="rId22" Type="http://schemas.openxmlformats.org/officeDocument/2006/relationships/ctrlProp" Target="../ctrlProps/ctrlProp84.xml"/><Relationship Id="rId21" Type="http://schemas.openxmlformats.org/officeDocument/2006/relationships/ctrlProp" Target="../ctrlProps/ctrlProp83.xml"/><Relationship Id="rId20" Type="http://schemas.openxmlformats.org/officeDocument/2006/relationships/ctrlProp" Target="../ctrlProps/ctrlProp82.xml"/><Relationship Id="rId2" Type="http://schemas.openxmlformats.org/officeDocument/2006/relationships/vmlDrawing" Target="../drawings/vmlDrawing2.vml"/><Relationship Id="rId19" Type="http://schemas.openxmlformats.org/officeDocument/2006/relationships/ctrlProp" Target="../ctrlProps/ctrlProp81.xml"/><Relationship Id="rId18" Type="http://schemas.openxmlformats.org/officeDocument/2006/relationships/ctrlProp" Target="../ctrlProps/ctrlProp80.xml"/><Relationship Id="rId17" Type="http://schemas.openxmlformats.org/officeDocument/2006/relationships/ctrlProp" Target="../ctrlProps/ctrlProp79.xml"/><Relationship Id="rId16" Type="http://schemas.openxmlformats.org/officeDocument/2006/relationships/ctrlProp" Target="../ctrlProps/ctrlProp78.xml"/><Relationship Id="rId15" Type="http://schemas.openxmlformats.org/officeDocument/2006/relationships/ctrlProp" Target="../ctrlProps/ctrlProp77.xml"/><Relationship Id="rId14" Type="http://schemas.openxmlformats.org/officeDocument/2006/relationships/ctrlProp" Target="../ctrlProps/ctrlProp76.xml"/><Relationship Id="rId13" Type="http://schemas.openxmlformats.org/officeDocument/2006/relationships/ctrlProp" Target="../ctrlProps/ctrlProp75.xml"/><Relationship Id="rId12" Type="http://schemas.openxmlformats.org/officeDocument/2006/relationships/ctrlProp" Target="../ctrlProps/ctrlProp74.xml"/><Relationship Id="rId11" Type="http://schemas.openxmlformats.org/officeDocument/2006/relationships/ctrlProp" Target="../ctrlProps/ctrlProp73.xml"/><Relationship Id="rId10" Type="http://schemas.openxmlformats.org/officeDocument/2006/relationships/ctrlProp" Target="../ctrlProps/ctrlProp72.xml"/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8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08.xml"/><Relationship Id="rId8" Type="http://schemas.openxmlformats.org/officeDocument/2006/relationships/ctrlProp" Target="../ctrlProps/ctrlProp107.xml"/><Relationship Id="rId7" Type="http://schemas.openxmlformats.org/officeDocument/2006/relationships/ctrlProp" Target="../ctrlProps/ctrlProp106.xml"/><Relationship Id="rId6" Type="http://schemas.openxmlformats.org/officeDocument/2006/relationships/ctrlProp" Target="../ctrlProps/ctrlProp105.xml"/><Relationship Id="rId5" Type="http://schemas.openxmlformats.org/officeDocument/2006/relationships/ctrlProp" Target="../ctrlProps/ctrlProp104.xml"/><Relationship Id="rId41" Type="http://schemas.openxmlformats.org/officeDocument/2006/relationships/ctrlProp" Target="../ctrlProps/ctrlProp140.xml"/><Relationship Id="rId40" Type="http://schemas.openxmlformats.org/officeDocument/2006/relationships/ctrlProp" Target="../ctrlProps/ctrlProp139.xml"/><Relationship Id="rId4" Type="http://schemas.openxmlformats.org/officeDocument/2006/relationships/ctrlProp" Target="../ctrlProps/ctrlProp103.xml"/><Relationship Id="rId39" Type="http://schemas.openxmlformats.org/officeDocument/2006/relationships/ctrlProp" Target="../ctrlProps/ctrlProp138.xml"/><Relationship Id="rId38" Type="http://schemas.openxmlformats.org/officeDocument/2006/relationships/ctrlProp" Target="../ctrlProps/ctrlProp137.xml"/><Relationship Id="rId37" Type="http://schemas.openxmlformats.org/officeDocument/2006/relationships/ctrlProp" Target="../ctrlProps/ctrlProp136.xml"/><Relationship Id="rId36" Type="http://schemas.openxmlformats.org/officeDocument/2006/relationships/ctrlProp" Target="../ctrlProps/ctrlProp135.xml"/><Relationship Id="rId35" Type="http://schemas.openxmlformats.org/officeDocument/2006/relationships/ctrlProp" Target="../ctrlProps/ctrlProp134.xml"/><Relationship Id="rId34" Type="http://schemas.openxmlformats.org/officeDocument/2006/relationships/ctrlProp" Target="../ctrlProps/ctrlProp133.xml"/><Relationship Id="rId33" Type="http://schemas.openxmlformats.org/officeDocument/2006/relationships/ctrlProp" Target="../ctrlProps/ctrlProp132.xml"/><Relationship Id="rId32" Type="http://schemas.openxmlformats.org/officeDocument/2006/relationships/ctrlProp" Target="../ctrlProps/ctrlProp131.xml"/><Relationship Id="rId31" Type="http://schemas.openxmlformats.org/officeDocument/2006/relationships/ctrlProp" Target="../ctrlProps/ctrlProp130.xml"/><Relationship Id="rId30" Type="http://schemas.openxmlformats.org/officeDocument/2006/relationships/ctrlProp" Target="../ctrlProps/ctrlProp129.xml"/><Relationship Id="rId3" Type="http://schemas.openxmlformats.org/officeDocument/2006/relationships/ctrlProp" Target="../ctrlProps/ctrlProp102.xml"/><Relationship Id="rId29" Type="http://schemas.openxmlformats.org/officeDocument/2006/relationships/ctrlProp" Target="../ctrlProps/ctrlProp128.xml"/><Relationship Id="rId28" Type="http://schemas.openxmlformats.org/officeDocument/2006/relationships/ctrlProp" Target="../ctrlProps/ctrlProp127.xml"/><Relationship Id="rId27" Type="http://schemas.openxmlformats.org/officeDocument/2006/relationships/ctrlProp" Target="../ctrlProps/ctrlProp126.xml"/><Relationship Id="rId26" Type="http://schemas.openxmlformats.org/officeDocument/2006/relationships/ctrlProp" Target="../ctrlProps/ctrlProp125.xml"/><Relationship Id="rId25" Type="http://schemas.openxmlformats.org/officeDocument/2006/relationships/ctrlProp" Target="../ctrlProps/ctrlProp124.xml"/><Relationship Id="rId24" Type="http://schemas.openxmlformats.org/officeDocument/2006/relationships/ctrlProp" Target="../ctrlProps/ctrlProp123.xml"/><Relationship Id="rId23" Type="http://schemas.openxmlformats.org/officeDocument/2006/relationships/ctrlProp" Target="../ctrlProps/ctrlProp122.xml"/><Relationship Id="rId22" Type="http://schemas.openxmlformats.org/officeDocument/2006/relationships/ctrlProp" Target="../ctrlProps/ctrlProp121.xml"/><Relationship Id="rId21" Type="http://schemas.openxmlformats.org/officeDocument/2006/relationships/ctrlProp" Target="../ctrlProps/ctrlProp120.xml"/><Relationship Id="rId20" Type="http://schemas.openxmlformats.org/officeDocument/2006/relationships/ctrlProp" Target="../ctrlProps/ctrlProp119.xml"/><Relationship Id="rId2" Type="http://schemas.openxmlformats.org/officeDocument/2006/relationships/vmlDrawing" Target="../drawings/vmlDrawing3.vml"/><Relationship Id="rId19" Type="http://schemas.openxmlformats.org/officeDocument/2006/relationships/ctrlProp" Target="../ctrlProps/ctrlProp118.xml"/><Relationship Id="rId18" Type="http://schemas.openxmlformats.org/officeDocument/2006/relationships/ctrlProp" Target="../ctrlProps/ctrlProp117.xml"/><Relationship Id="rId17" Type="http://schemas.openxmlformats.org/officeDocument/2006/relationships/ctrlProp" Target="../ctrlProps/ctrlProp116.xml"/><Relationship Id="rId16" Type="http://schemas.openxmlformats.org/officeDocument/2006/relationships/ctrlProp" Target="../ctrlProps/ctrlProp115.xml"/><Relationship Id="rId15" Type="http://schemas.openxmlformats.org/officeDocument/2006/relationships/ctrlProp" Target="../ctrlProps/ctrlProp114.xml"/><Relationship Id="rId14" Type="http://schemas.openxmlformats.org/officeDocument/2006/relationships/ctrlProp" Target="../ctrlProps/ctrlProp113.xml"/><Relationship Id="rId13" Type="http://schemas.openxmlformats.org/officeDocument/2006/relationships/ctrlProp" Target="../ctrlProps/ctrlProp112.xml"/><Relationship Id="rId12" Type="http://schemas.openxmlformats.org/officeDocument/2006/relationships/ctrlProp" Target="../ctrlProps/ctrlProp111.xml"/><Relationship Id="rId11" Type="http://schemas.openxmlformats.org/officeDocument/2006/relationships/ctrlProp" Target="../ctrlProps/ctrlProp110.xml"/><Relationship Id="rId10" Type="http://schemas.openxmlformats.org/officeDocument/2006/relationships/ctrlProp" Target="../ctrlProps/ctrlProp109.xml"/><Relationship Id="rId1" Type="http://schemas.openxmlformats.org/officeDocument/2006/relationships/drawing" Target="../drawings/drawing6.xml"/></Relationships>
</file>

<file path=xl/worksheets/_rels/sheet9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47.xml"/><Relationship Id="rId8" Type="http://schemas.openxmlformats.org/officeDocument/2006/relationships/ctrlProp" Target="../ctrlProps/ctrlProp146.xml"/><Relationship Id="rId7" Type="http://schemas.openxmlformats.org/officeDocument/2006/relationships/ctrlProp" Target="../ctrlProps/ctrlProp145.xml"/><Relationship Id="rId6" Type="http://schemas.openxmlformats.org/officeDocument/2006/relationships/ctrlProp" Target="../ctrlProps/ctrlProp144.xml"/><Relationship Id="rId5" Type="http://schemas.openxmlformats.org/officeDocument/2006/relationships/ctrlProp" Target="../ctrlProps/ctrlProp143.xml"/><Relationship Id="rId41" Type="http://schemas.openxmlformats.org/officeDocument/2006/relationships/ctrlProp" Target="../ctrlProps/ctrlProp179.xml"/><Relationship Id="rId40" Type="http://schemas.openxmlformats.org/officeDocument/2006/relationships/ctrlProp" Target="../ctrlProps/ctrlProp178.xml"/><Relationship Id="rId4" Type="http://schemas.openxmlformats.org/officeDocument/2006/relationships/ctrlProp" Target="../ctrlProps/ctrlProp142.xml"/><Relationship Id="rId39" Type="http://schemas.openxmlformats.org/officeDocument/2006/relationships/ctrlProp" Target="../ctrlProps/ctrlProp177.xml"/><Relationship Id="rId38" Type="http://schemas.openxmlformats.org/officeDocument/2006/relationships/ctrlProp" Target="../ctrlProps/ctrlProp176.xml"/><Relationship Id="rId37" Type="http://schemas.openxmlformats.org/officeDocument/2006/relationships/ctrlProp" Target="../ctrlProps/ctrlProp175.xml"/><Relationship Id="rId36" Type="http://schemas.openxmlformats.org/officeDocument/2006/relationships/ctrlProp" Target="../ctrlProps/ctrlProp174.xml"/><Relationship Id="rId35" Type="http://schemas.openxmlformats.org/officeDocument/2006/relationships/ctrlProp" Target="../ctrlProps/ctrlProp173.xml"/><Relationship Id="rId34" Type="http://schemas.openxmlformats.org/officeDocument/2006/relationships/ctrlProp" Target="../ctrlProps/ctrlProp172.xml"/><Relationship Id="rId33" Type="http://schemas.openxmlformats.org/officeDocument/2006/relationships/ctrlProp" Target="../ctrlProps/ctrlProp171.xml"/><Relationship Id="rId32" Type="http://schemas.openxmlformats.org/officeDocument/2006/relationships/ctrlProp" Target="../ctrlProps/ctrlProp170.xml"/><Relationship Id="rId31" Type="http://schemas.openxmlformats.org/officeDocument/2006/relationships/ctrlProp" Target="../ctrlProps/ctrlProp169.xml"/><Relationship Id="rId30" Type="http://schemas.openxmlformats.org/officeDocument/2006/relationships/ctrlProp" Target="../ctrlProps/ctrlProp168.xml"/><Relationship Id="rId3" Type="http://schemas.openxmlformats.org/officeDocument/2006/relationships/ctrlProp" Target="../ctrlProps/ctrlProp141.xml"/><Relationship Id="rId29" Type="http://schemas.openxmlformats.org/officeDocument/2006/relationships/ctrlProp" Target="../ctrlProps/ctrlProp167.xml"/><Relationship Id="rId28" Type="http://schemas.openxmlformats.org/officeDocument/2006/relationships/ctrlProp" Target="../ctrlProps/ctrlProp166.xml"/><Relationship Id="rId27" Type="http://schemas.openxmlformats.org/officeDocument/2006/relationships/ctrlProp" Target="../ctrlProps/ctrlProp165.xml"/><Relationship Id="rId26" Type="http://schemas.openxmlformats.org/officeDocument/2006/relationships/ctrlProp" Target="../ctrlProps/ctrlProp164.xml"/><Relationship Id="rId25" Type="http://schemas.openxmlformats.org/officeDocument/2006/relationships/ctrlProp" Target="../ctrlProps/ctrlProp163.xml"/><Relationship Id="rId24" Type="http://schemas.openxmlformats.org/officeDocument/2006/relationships/ctrlProp" Target="../ctrlProps/ctrlProp162.xml"/><Relationship Id="rId23" Type="http://schemas.openxmlformats.org/officeDocument/2006/relationships/ctrlProp" Target="../ctrlProps/ctrlProp161.xml"/><Relationship Id="rId22" Type="http://schemas.openxmlformats.org/officeDocument/2006/relationships/ctrlProp" Target="../ctrlProps/ctrlProp160.xml"/><Relationship Id="rId21" Type="http://schemas.openxmlformats.org/officeDocument/2006/relationships/ctrlProp" Target="../ctrlProps/ctrlProp159.xml"/><Relationship Id="rId20" Type="http://schemas.openxmlformats.org/officeDocument/2006/relationships/ctrlProp" Target="../ctrlProps/ctrlProp158.xml"/><Relationship Id="rId2" Type="http://schemas.openxmlformats.org/officeDocument/2006/relationships/vmlDrawing" Target="../drawings/vmlDrawing4.vml"/><Relationship Id="rId19" Type="http://schemas.openxmlformats.org/officeDocument/2006/relationships/ctrlProp" Target="../ctrlProps/ctrlProp157.xml"/><Relationship Id="rId18" Type="http://schemas.openxmlformats.org/officeDocument/2006/relationships/ctrlProp" Target="../ctrlProps/ctrlProp156.xml"/><Relationship Id="rId17" Type="http://schemas.openxmlformats.org/officeDocument/2006/relationships/ctrlProp" Target="../ctrlProps/ctrlProp155.xml"/><Relationship Id="rId16" Type="http://schemas.openxmlformats.org/officeDocument/2006/relationships/ctrlProp" Target="../ctrlProps/ctrlProp154.xml"/><Relationship Id="rId15" Type="http://schemas.openxmlformats.org/officeDocument/2006/relationships/ctrlProp" Target="../ctrlProps/ctrlProp153.xml"/><Relationship Id="rId14" Type="http://schemas.openxmlformats.org/officeDocument/2006/relationships/ctrlProp" Target="../ctrlProps/ctrlProp152.xml"/><Relationship Id="rId13" Type="http://schemas.openxmlformats.org/officeDocument/2006/relationships/ctrlProp" Target="../ctrlProps/ctrlProp151.xml"/><Relationship Id="rId12" Type="http://schemas.openxmlformats.org/officeDocument/2006/relationships/ctrlProp" Target="../ctrlProps/ctrlProp150.xml"/><Relationship Id="rId11" Type="http://schemas.openxmlformats.org/officeDocument/2006/relationships/ctrlProp" Target="../ctrlProps/ctrlProp149.xml"/><Relationship Id="rId10" Type="http://schemas.openxmlformats.org/officeDocument/2006/relationships/ctrlProp" Target="../ctrlProps/ctrlProp148.xml"/><Relationship Id="rId1" Type="http://schemas.openxmlformats.org/officeDocument/2006/relationships/drawing" Target="../drawings/drawing7.xml"/></Relationships>
</file>

<file path=xl/worksheets/_rels/sheet10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186.xml"/><Relationship Id="rId8" Type="http://schemas.openxmlformats.org/officeDocument/2006/relationships/ctrlProp" Target="../ctrlProps/ctrlProp185.xml"/><Relationship Id="rId7" Type="http://schemas.openxmlformats.org/officeDocument/2006/relationships/ctrlProp" Target="../ctrlProps/ctrlProp184.xml"/><Relationship Id="rId6" Type="http://schemas.openxmlformats.org/officeDocument/2006/relationships/ctrlProp" Target="../ctrlProps/ctrlProp183.xml"/><Relationship Id="rId5" Type="http://schemas.openxmlformats.org/officeDocument/2006/relationships/ctrlProp" Target="../ctrlProps/ctrlProp182.xml"/><Relationship Id="rId41" Type="http://schemas.openxmlformats.org/officeDocument/2006/relationships/ctrlProp" Target="../ctrlProps/ctrlProp218.xml"/><Relationship Id="rId40" Type="http://schemas.openxmlformats.org/officeDocument/2006/relationships/ctrlProp" Target="../ctrlProps/ctrlProp217.xml"/><Relationship Id="rId4" Type="http://schemas.openxmlformats.org/officeDocument/2006/relationships/ctrlProp" Target="../ctrlProps/ctrlProp181.xml"/><Relationship Id="rId39" Type="http://schemas.openxmlformats.org/officeDocument/2006/relationships/ctrlProp" Target="../ctrlProps/ctrlProp216.xml"/><Relationship Id="rId38" Type="http://schemas.openxmlformats.org/officeDocument/2006/relationships/ctrlProp" Target="../ctrlProps/ctrlProp215.xml"/><Relationship Id="rId37" Type="http://schemas.openxmlformats.org/officeDocument/2006/relationships/ctrlProp" Target="../ctrlProps/ctrlProp214.xml"/><Relationship Id="rId36" Type="http://schemas.openxmlformats.org/officeDocument/2006/relationships/ctrlProp" Target="../ctrlProps/ctrlProp213.xml"/><Relationship Id="rId35" Type="http://schemas.openxmlformats.org/officeDocument/2006/relationships/ctrlProp" Target="../ctrlProps/ctrlProp212.xml"/><Relationship Id="rId34" Type="http://schemas.openxmlformats.org/officeDocument/2006/relationships/ctrlProp" Target="../ctrlProps/ctrlProp211.xml"/><Relationship Id="rId33" Type="http://schemas.openxmlformats.org/officeDocument/2006/relationships/ctrlProp" Target="../ctrlProps/ctrlProp210.xml"/><Relationship Id="rId32" Type="http://schemas.openxmlformats.org/officeDocument/2006/relationships/ctrlProp" Target="../ctrlProps/ctrlProp209.xml"/><Relationship Id="rId31" Type="http://schemas.openxmlformats.org/officeDocument/2006/relationships/ctrlProp" Target="../ctrlProps/ctrlProp208.xml"/><Relationship Id="rId30" Type="http://schemas.openxmlformats.org/officeDocument/2006/relationships/ctrlProp" Target="../ctrlProps/ctrlProp207.xml"/><Relationship Id="rId3" Type="http://schemas.openxmlformats.org/officeDocument/2006/relationships/ctrlProp" Target="../ctrlProps/ctrlProp180.xml"/><Relationship Id="rId29" Type="http://schemas.openxmlformats.org/officeDocument/2006/relationships/ctrlProp" Target="../ctrlProps/ctrlProp206.xml"/><Relationship Id="rId28" Type="http://schemas.openxmlformats.org/officeDocument/2006/relationships/ctrlProp" Target="../ctrlProps/ctrlProp205.xml"/><Relationship Id="rId27" Type="http://schemas.openxmlformats.org/officeDocument/2006/relationships/ctrlProp" Target="../ctrlProps/ctrlProp204.xml"/><Relationship Id="rId26" Type="http://schemas.openxmlformats.org/officeDocument/2006/relationships/ctrlProp" Target="../ctrlProps/ctrlProp203.xml"/><Relationship Id="rId25" Type="http://schemas.openxmlformats.org/officeDocument/2006/relationships/ctrlProp" Target="../ctrlProps/ctrlProp202.xml"/><Relationship Id="rId24" Type="http://schemas.openxmlformats.org/officeDocument/2006/relationships/ctrlProp" Target="../ctrlProps/ctrlProp201.xml"/><Relationship Id="rId23" Type="http://schemas.openxmlformats.org/officeDocument/2006/relationships/ctrlProp" Target="../ctrlProps/ctrlProp200.xml"/><Relationship Id="rId22" Type="http://schemas.openxmlformats.org/officeDocument/2006/relationships/ctrlProp" Target="../ctrlProps/ctrlProp199.xml"/><Relationship Id="rId21" Type="http://schemas.openxmlformats.org/officeDocument/2006/relationships/ctrlProp" Target="../ctrlProps/ctrlProp198.xml"/><Relationship Id="rId20" Type="http://schemas.openxmlformats.org/officeDocument/2006/relationships/ctrlProp" Target="../ctrlProps/ctrlProp197.xml"/><Relationship Id="rId2" Type="http://schemas.openxmlformats.org/officeDocument/2006/relationships/vmlDrawing" Target="../drawings/vmlDrawing5.vml"/><Relationship Id="rId19" Type="http://schemas.openxmlformats.org/officeDocument/2006/relationships/ctrlProp" Target="../ctrlProps/ctrlProp196.xml"/><Relationship Id="rId18" Type="http://schemas.openxmlformats.org/officeDocument/2006/relationships/ctrlProp" Target="../ctrlProps/ctrlProp195.xml"/><Relationship Id="rId17" Type="http://schemas.openxmlformats.org/officeDocument/2006/relationships/ctrlProp" Target="../ctrlProps/ctrlProp194.xml"/><Relationship Id="rId16" Type="http://schemas.openxmlformats.org/officeDocument/2006/relationships/ctrlProp" Target="../ctrlProps/ctrlProp193.xml"/><Relationship Id="rId15" Type="http://schemas.openxmlformats.org/officeDocument/2006/relationships/ctrlProp" Target="../ctrlProps/ctrlProp192.xml"/><Relationship Id="rId14" Type="http://schemas.openxmlformats.org/officeDocument/2006/relationships/ctrlProp" Target="../ctrlProps/ctrlProp191.xml"/><Relationship Id="rId13" Type="http://schemas.openxmlformats.org/officeDocument/2006/relationships/ctrlProp" Target="../ctrlProps/ctrlProp190.xml"/><Relationship Id="rId12" Type="http://schemas.openxmlformats.org/officeDocument/2006/relationships/ctrlProp" Target="../ctrlProps/ctrlProp189.xml"/><Relationship Id="rId11" Type="http://schemas.openxmlformats.org/officeDocument/2006/relationships/ctrlProp" Target="../ctrlProps/ctrlProp188.xml"/><Relationship Id="rId10" Type="http://schemas.openxmlformats.org/officeDocument/2006/relationships/ctrlProp" Target="../ctrlProps/ctrlProp187.xml"/><Relationship Id="rId1" Type="http://schemas.openxmlformats.org/officeDocument/2006/relationships/drawing" Target="../drawings/drawing8.xml"/></Relationships>
</file>

<file path=xl/worksheets/_rels/sheet11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25.xml"/><Relationship Id="rId8" Type="http://schemas.openxmlformats.org/officeDocument/2006/relationships/ctrlProp" Target="../ctrlProps/ctrlProp224.xml"/><Relationship Id="rId7" Type="http://schemas.openxmlformats.org/officeDocument/2006/relationships/ctrlProp" Target="../ctrlProps/ctrlProp223.xml"/><Relationship Id="rId6" Type="http://schemas.openxmlformats.org/officeDocument/2006/relationships/ctrlProp" Target="../ctrlProps/ctrlProp222.xml"/><Relationship Id="rId5" Type="http://schemas.openxmlformats.org/officeDocument/2006/relationships/ctrlProp" Target="../ctrlProps/ctrlProp221.xml"/><Relationship Id="rId41" Type="http://schemas.openxmlformats.org/officeDocument/2006/relationships/ctrlProp" Target="../ctrlProps/ctrlProp257.xml"/><Relationship Id="rId40" Type="http://schemas.openxmlformats.org/officeDocument/2006/relationships/ctrlProp" Target="../ctrlProps/ctrlProp256.xml"/><Relationship Id="rId4" Type="http://schemas.openxmlformats.org/officeDocument/2006/relationships/ctrlProp" Target="../ctrlProps/ctrlProp220.xml"/><Relationship Id="rId39" Type="http://schemas.openxmlformats.org/officeDocument/2006/relationships/ctrlProp" Target="../ctrlProps/ctrlProp255.xml"/><Relationship Id="rId38" Type="http://schemas.openxmlformats.org/officeDocument/2006/relationships/ctrlProp" Target="../ctrlProps/ctrlProp254.xml"/><Relationship Id="rId37" Type="http://schemas.openxmlformats.org/officeDocument/2006/relationships/ctrlProp" Target="../ctrlProps/ctrlProp253.xml"/><Relationship Id="rId36" Type="http://schemas.openxmlformats.org/officeDocument/2006/relationships/ctrlProp" Target="../ctrlProps/ctrlProp252.xml"/><Relationship Id="rId35" Type="http://schemas.openxmlformats.org/officeDocument/2006/relationships/ctrlProp" Target="../ctrlProps/ctrlProp251.xml"/><Relationship Id="rId34" Type="http://schemas.openxmlformats.org/officeDocument/2006/relationships/ctrlProp" Target="../ctrlProps/ctrlProp250.xml"/><Relationship Id="rId33" Type="http://schemas.openxmlformats.org/officeDocument/2006/relationships/ctrlProp" Target="../ctrlProps/ctrlProp249.xml"/><Relationship Id="rId32" Type="http://schemas.openxmlformats.org/officeDocument/2006/relationships/ctrlProp" Target="../ctrlProps/ctrlProp248.xml"/><Relationship Id="rId31" Type="http://schemas.openxmlformats.org/officeDocument/2006/relationships/ctrlProp" Target="../ctrlProps/ctrlProp247.xml"/><Relationship Id="rId30" Type="http://schemas.openxmlformats.org/officeDocument/2006/relationships/ctrlProp" Target="../ctrlProps/ctrlProp246.xml"/><Relationship Id="rId3" Type="http://schemas.openxmlformats.org/officeDocument/2006/relationships/ctrlProp" Target="../ctrlProps/ctrlProp219.xml"/><Relationship Id="rId29" Type="http://schemas.openxmlformats.org/officeDocument/2006/relationships/ctrlProp" Target="../ctrlProps/ctrlProp245.xml"/><Relationship Id="rId28" Type="http://schemas.openxmlformats.org/officeDocument/2006/relationships/ctrlProp" Target="../ctrlProps/ctrlProp244.xml"/><Relationship Id="rId27" Type="http://schemas.openxmlformats.org/officeDocument/2006/relationships/ctrlProp" Target="../ctrlProps/ctrlProp243.xml"/><Relationship Id="rId26" Type="http://schemas.openxmlformats.org/officeDocument/2006/relationships/ctrlProp" Target="../ctrlProps/ctrlProp242.xml"/><Relationship Id="rId25" Type="http://schemas.openxmlformats.org/officeDocument/2006/relationships/ctrlProp" Target="../ctrlProps/ctrlProp241.xml"/><Relationship Id="rId24" Type="http://schemas.openxmlformats.org/officeDocument/2006/relationships/ctrlProp" Target="../ctrlProps/ctrlProp240.xml"/><Relationship Id="rId23" Type="http://schemas.openxmlformats.org/officeDocument/2006/relationships/ctrlProp" Target="../ctrlProps/ctrlProp239.xml"/><Relationship Id="rId22" Type="http://schemas.openxmlformats.org/officeDocument/2006/relationships/ctrlProp" Target="../ctrlProps/ctrlProp238.xml"/><Relationship Id="rId21" Type="http://schemas.openxmlformats.org/officeDocument/2006/relationships/ctrlProp" Target="../ctrlProps/ctrlProp237.xml"/><Relationship Id="rId20" Type="http://schemas.openxmlformats.org/officeDocument/2006/relationships/ctrlProp" Target="../ctrlProps/ctrlProp236.xml"/><Relationship Id="rId2" Type="http://schemas.openxmlformats.org/officeDocument/2006/relationships/vmlDrawing" Target="../drawings/vmlDrawing6.vml"/><Relationship Id="rId19" Type="http://schemas.openxmlformats.org/officeDocument/2006/relationships/ctrlProp" Target="../ctrlProps/ctrlProp235.xml"/><Relationship Id="rId18" Type="http://schemas.openxmlformats.org/officeDocument/2006/relationships/ctrlProp" Target="../ctrlProps/ctrlProp234.xml"/><Relationship Id="rId17" Type="http://schemas.openxmlformats.org/officeDocument/2006/relationships/ctrlProp" Target="../ctrlProps/ctrlProp233.xml"/><Relationship Id="rId16" Type="http://schemas.openxmlformats.org/officeDocument/2006/relationships/ctrlProp" Target="../ctrlProps/ctrlProp232.xml"/><Relationship Id="rId15" Type="http://schemas.openxmlformats.org/officeDocument/2006/relationships/ctrlProp" Target="../ctrlProps/ctrlProp231.xml"/><Relationship Id="rId14" Type="http://schemas.openxmlformats.org/officeDocument/2006/relationships/ctrlProp" Target="../ctrlProps/ctrlProp230.xml"/><Relationship Id="rId13" Type="http://schemas.openxmlformats.org/officeDocument/2006/relationships/ctrlProp" Target="../ctrlProps/ctrlProp229.xml"/><Relationship Id="rId12" Type="http://schemas.openxmlformats.org/officeDocument/2006/relationships/ctrlProp" Target="../ctrlProps/ctrlProp228.xml"/><Relationship Id="rId11" Type="http://schemas.openxmlformats.org/officeDocument/2006/relationships/ctrlProp" Target="../ctrlProps/ctrlProp227.xml"/><Relationship Id="rId10" Type="http://schemas.openxmlformats.org/officeDocument/2006/relationships/ctrlProp" Target="../ctrlProps/ctrlProp226.xml"/><Relationship Id="rId1" Type="http://schemas.openxmlformats.org/officeDocument/2006/relationships/drawing" Target="../drawings/drawing9.xml"/></Relationships>
</file>

<file path=xl/worksheets/_rels/sheet12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264.xml"/><Relationship Id="rId8" Type="http://schemas.openxmlformats.org/officeDocument/2006/relationships/ctrlProp" Target="../ctrlProps/ctrlProp263.xml"/><Relationship Id="rId7" Type="http://schemas.openxmlformats.org/officeDocument/2006/relationships/ctrlProp" Target="../ctrlProps/ctrlProp262.xml"/><Relationship Id="rId6" Type="http://schemas.openxmlformats.org/officeDocument/2006/relationships/ctrlProp" Target="../ctrlProps/ctrlProp261.xml"/><Relationship Id="rId5" Type="http://schemas.openxmlformats.org/officeDocument/2006/relationships/ctrlProp" Target="../ctrlProps/ctrlProp260.xml"/><Relationship Id="rId41" Type="http://schemas.openxmlformats.org/officeDocument/2006/relationships/ctrlProp" Target="../ctrlProps/ctrlProp296.xml"/><Relationship Id="rId40" Type="http://schemas.openxmlformats.org/officeDocument/2006/relationships/ctrlProp" Target="../ctrlProps/ctrlProp295.xml"/><Relationship Id="rId4" Type="http://schemas.openxmlformats.org/officeDocument/2006/relationships/ctrlProp" Target="../ctrlProps/ctrlProp259.xml"/><Relationship Id="rId39" Type="http://schemas.openxmlformats.org/officeDocument/2006/relationships/ctrlProp" Target="../ctrlProps/ctrlProp294.xml"/><Relationship Id="rId38" Type="http://schemas.openxmlformats.org/officeDocument/2006/relationships/ctrlProp" Target="../ctrlProps/ctrlProp293.xml"/><Relationship Id="rId37" Type="http://schemas.openxmlformats.org/officeDocument/2006/relationships/ctrlProp" Target="../ctrlProps/ctrlProp292.xml"/><Relationship Id="rId36" Type="http://schemas.openxmlformats.org/officeDocument/2006/relationships/ctrlProp" Target="../ctrlProps/ctrlProp291.xml"/><Relationship Id="rId35" Type="http://schemas.openxmlformats.org/officeDocument/2006/relationships/ctrlProp" Target="../ctrlProps/ctrlProp290.xml"/><Relationship Id="rId34" Type="http://schemas.openxmlformats.org/officeDocument/2006/relationships/ctrlProp" Target="../ctrlProps/ctrlProp289.xml"/><Relationship Id="rId33" Type="http://schemas.openxmlformats.org/officeDocument/2006/relationships/ctrlProp" Target="../ctrlProps/ctrlProp288.xml"/><Relationship Id="rId32" Type="http://schemas.openxmlformats.org/officeDocument/2006/relationships/ctrlProp" Target="../ctrlProps/ctrlProp287.xml"/><Relationship Id="rId31" Type="http://schemas.openxmlformats.org/officeDocument/2006/relationships/ctrlProp" Target="../ctrlProps/ctrlProp286.xml"/><Relationship Id="rId30" Type="http://schemas.openxmlformats.org/officeDocument/2006/relationships/ctrlProp" Target="../ctrlProps/ctrlProp285.xml"/><Relationship Id="rId3" Type="http://schemas.openxmlformats.org/officeDocument/2006/relationships/ctrlProp" Target="../ctrlProps/ctrlProp258.xml"/><Relationship Id="rId29" Type="http://schemas.openxmlformats.org/officeDocument/2006/relationships/ctrlProp" Target="../ctrlProps/ctrlProp284.xml"/><Relationship Id="rId28" Type="http://schemas.openxmlformats.org/officeDocument/2006/relationships/ctrlProp" Target="../ctrlProps/ctrlProp283.xml"/><Relationship Id="rId27" Type="http://schemas.openxmlformats.org/officeDocument/2006/relationships/ctrlProp" Target="../ctrlProps/ctrlProp282.xml"/><Relationship Id="rId26" Type="http://schemas.openxmlformats.org/officeDocument/2006/relationships/ctrlProp" Target="../ctrlProps/ctrlProp281.xml"/><Relationship Id="rId25" Type="http://schemas.openxmlformats.org/officeDocument/2006/relationships/ctrlProp" Target="../ctrlProps/ctrlProp280.xml"/><Relationship Id="rId24" Type="http://schemas.openxmlformats.org/officeDocument/2006/relationships/ctrlProp" Target="../ctrlProps/ctrlProp279.xml"/><Relationship Id="rId23" Type="http://schemas.openxmlformats.org/officeDocument/2006/relationships/ctrlProp" Target="../ctrlProps/ctrlProp278.xml"/><Relationship Id="rId22" Type="http://schemas.openxmlformats.org/officeDocument/2006/relationships/ctrlProp" Target="../ctrlProps/ctrlProp277.xml"/><Relationship Id="rId21" Type="http://schemas.openxmlformats.org/officeDocument/2006/relationships/ctrlProp" Target="../ctrlProps/ctrlProp276.xml"/><Relationship Id="rId20" Type="http://schemas.openxmlformats.org/officeDocument/2006/relationships/ctrlProp" Target="../ctrlProps/ctrlProp275.xml"/><Relationship Id="rId2" Type="http://schemas.openxmlformats.org/officeDocument/2006/relationships/vmlDrawing" Target="../drawings/vmlDrawing7.vml"/><Relationship Id="rId19" Type="http://schemas.openxmlformats.org/officeDocument/2006/relationships/ctrlProp" Target="../ctrlProps/ctrlProp274.xml"/><Relationship Id="rId18" Type="http://schemas.openxmlformats.org/officeDocument/2006/relationships/ctrlProp" Target="../ctrlProps/ctrlProp273.xml"/><Relationship Id="rId17" Type="http://schemas.openxmlformats.org/officeDocument/2006/relationships/ctrlProp" Target="../ctrlProps/ctrlProp272.xml"/><Relationship Id="rId16" Type="http://schemas.openxmlformats.org/officeDocument/2006/relationships/ctrlProp" Target="../ctrlProps/ctrlProp271.xml"/><Relationship Id="rId15" Type="http://schemas.openxmlformats.org/officeDocument/2006/relationships/ctrlProp" Target="../ctrlProps/ctrlProp270.xml"/><Relationship Id="rId14" Type="http://schemas.openxmlformats.org/officeDocument/2006/relationships/ctrlProp" Target="../ctrlProps/ctrlProp269.xml"/><Relationship Id="rId13" Type="http://schemas.openxmlformats.org/officeDocument/2006/relationships/ctrlProp" Target="../ctrlProps/ctrlProp268.xml"/><Relationship Id="rId12" Type="http://schemas.openxmlformats.org/officeDocument/2006/relationships/ctrlProp" Target="../ctrlProps/ctrlProp267.xml"/><Relationship Id="rId11" Type="http://schemas.openxmlformats.org/officeDocument/2006/relationships/ctrlProp" Target="../ctrlProps/ctrlProp266.xml"/><Relationship Id="rId10" Type="http://schemas.openxmlformats.org/officeDocument/2006/relationships/ctrlProp" Target="../ctrlProps/ctrlProp265.xml"/><Relationship Id="rId1" Type="http://schemas.openxmlformats.org/officeDocument/2006/relationships/drawing" Target="../drawings/drawing10.xml"/></Relationships>
</file>

<file path=xl/worksheets/_rels/sheet13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303.xml"/><Relationship Id="rId8" Type="http://schemas.openxmlformats.org/officeDocument/2006/relationships/ctrlProp" Target="../ctrlProps/ctrlProp302.xml"/><Relationship Id="rId7" Type="http://schemas.openxmlformats.org/officeDocument/2006/relationships/ctrlProp" Target="../ctrlProps/ctrlProp301.xml"/><Relationship Id="rId6" Type="http://schemas.openxmlformats.org/officeDocument/2006/relationships/ctrlProp" Target="../ctrlProps/ctrlProp300.xml"/><Relationship Id="rId5" Type="http://schemas.openxmlformats.org/officeDocument/2006/relationships/ctrlProp" Target="../ctrlProps/ctrlProp299.xml"/><Relationship Id="rId41" Type="http://schemas.openxmlformats.org/officeDocument/2006/relationships/ctrlProp" Target="../ctrlProps/ctrlProp335.xml"/><Relationship Id="rId40" Type="http://schemas.openxmlformats.org/officeDocument/2006/relationships/ctrlProp" Target="../ctrlProps/ctrlProp334.xml"/><Relationship Id="rId4" Type="http://schemas.openxmlformats.org/officeDocument/2006/relationships/ctrlProp" Target="../ctrlProps/ctrlProp298.xml"/><Relationship Id="rId39" Type="http://schemas.openxmlformats.org/officeDocument/2006/relationships/ctrlProp" Target="../ctrlProps/ctrlProp333.xml"/><Relationship Id="rId38" Type="http://schemas.openxmlformats.org/officeDocument/2006/relationships/ctrlProp" Target="../ctrlProps/ctrlProp332.xml"/><Relationship Id="rId37" Type="http://schemas.openxmlformats.org/officeDocument/2006/relationships/ctrlProp" Target="../ctrlProps/ctrlProp331.xml"/><Relationship Id="rId36" Type="http://schemas.openxmlformats.org/officeDocument/2006/relationships/ctrlProp" Target="../ctrlProps/ctrlProp330.xml"/><Relationship Id="rId35" Type="http://schemas.openxmlformats.org/officeDocument/2006/relationships/ctrlProp" Target="../ctrlProps/ctrlProp329.xml"/><Relationship Id="rId34" Type="http://schemas.openxmlformats.org/officeDocument/2006/relationships/ctrlProp" Target="../ctrlProps/ctrlProp328.xml"/><Relationship Id="rId33" Type="http://schemas.openxmlformats.org/officeDocument/2006/relationships/ctrlProp" Target="../ctrlProps/ctrlProp327.xml"/><Relationship Id="rId32" Type="http://schemas.openxmlformats.org/officeDocument/2006/relationships/ctrlProp" Target="../ctrlProps/ctrlProp326.xml"/><Relationship Id="rId31" Type="http://schemas.openxmlformats.org/officeDocument/2006/relationships/ctrlProp" Target="../ctrlProps/ctrlProp325.xml"/><Relationship Id="rId30" Type="http://schemas.openxmlformats.org/officeDocument/2006/relationships/ctrlProp" Target="../ctrlProps/ctrlProp324.xml"/><Relationship Id="rId3" Type="http://schemas.openxmlformats.org/officeDocument/2006/relationships/ctrlProp" Target="../ctrlProps/ctrlProp297.xml"/><Relationship Id="rId29" Type="http://schemas.openxmlformats.org/officeDocument/2006/relationships/ctrlProp" Target="../ctrlProps/ctrlProp323.xml"/><Relationship Id="rId28" Type="http://schemas.openxmlformats.org/officeDocument/2006/relationships/ctrlProp" Target="../ctrlProps/ctrlProp322.xml"/><Relationship Id="rId27" Type="http://schemas.openxmlformats.org/officeDocument/2006/relationships/ctrlProp" Target="../ctrlProps/ctrlProp321.xml"/><Relationship Id="rId26" Type="http://schemas.openxmlformats.org/officeDocument/2006/relationships/ctrlProp" Target="../ctrlProps/ctrlProp320.xml"/><Relationship Id="rId25" Type="http://schemas.openxmlformats.org/officeDocument/2006/relationships/ctrlProp" Target="../ctrlProps/ctrlProp319.xml"/><Relationship Id="rId24" Type="http://schemas.openxmlformats.org/officeDocument/2006/relationships/ctrlProp" Target="../ctrlProps/ctrlProp318.xml"/><Relationship Id="rId23" Type="http://schemas.openxmlformats.org/officeDocument/2006/relationships/ctrlProp" Target="../ctrlProps/ctrlProp317.xml"/><Relationship Id="rId22" Type="http://schemas.openxmlformats.org/officeDocument/2006/relationships/ctrlProp" Target="../ctrlProps/ctrlProp316.xml"/><Relationship Id="rId21" Type="http://schemas.openxmlformats.org/officeDocument/2006/relationships/ctrlProp" Target="../ctrlProps/ctrlProp315.xml"/><Relationship Id="rId20" Type="http://schemas.openxmlformats.org/officeDocument/2006/relationships/ctrlProp" Target="../ctrlProps/ctrlProp314.xml"/><Relationship Id="rId2" Type="http://schemas.openxmlformats.org/officeDocument/2006/relationships/vmlDrawing" Target="../drawings/vmlDrawing8.vml"/><Relationship Id="rId19" Type="http://schemas.openxmlformats.org/officeDocument/2006/relationships/ctrlProp" Target="../ctrlProps/ctrlProp313.xml"/><Relationship Id="rId18" Type="http://schemas.openxmlformats.org/officeDocument/2006/relationships/ctrlProp" Target="../ctrlProps/ctrlProp312.xml"/><Relationship Id="rId17" Type="http://schemas.openxmlformats.org/officeDocument/2006/relationships/ctrlProp" Target="../ctrlProps/ctrlProp311.xml"/><Relationship Id="rId16" Type="http://schemas.openxmlformats.org/officeDocument/2006/relationships/ctrlProp" Target="../ctrlProps/ctrlProp310.xml"/><Relationship Id="rId15" Type="http://schemas.openxmlformats.org/officeDocument/2006/relationships/ctrlProp" Target="../ctrlProps/ctrlProp309.xml"/><Relationship Id="rId14" Type="http://schemas.openxmlformats.org/officeDocument/2006/relationships/ctrlProp" Target="../ctrlProps/ctrlProp308.xml"/><Relationship Id="rId13" Type="http://schemas.openxmlformats.org/officeDocument/2006/relationships/ctrlProp" Target="../ctrlProps/ctrlProp307.xml"/><Relationship Id="rId12" Type="http://schemas.openxmlformats.org/officeDocument/2006/relationships/ctrlProp" Target="../ctrlProps/ctrlProp306.xml"/><Relationship Id="rId11" Type="http://schemas.openxmlformats.org/officeDocument/2006/relationships/ctrlProp" Target="../ctrlProps/ctrlProp305.xml"/><Relationship Id="rId10" Type="http://schemas.openxmlformats.org/officeDocument/2006/relationships/ctrlProp" Target="../ctrlProps/ctrlProp304.xml"/><Relationship Id="rId1" Type="http://schemas.openxmlformats.org/officeDocument/2006/relationships/drawing" Target="../drawings/drawing11.xml"/></Relationships>
</file>

<file path=xl/worksheets/_rels/sheet14.xml.rels><?xml version="1.0" encoding="UTF-8" standalone="yes"?>
<Relationships xmlns="http://schemas.openxmlformats.org/package/2006/relationships"><Relationship Id="rId9" Type="http://schemas.openxmlformats.org/officeDocument/2006/relationships/ctrlProp" Target="../ctrlProps/ctrlProp342.xml"/><Relationship Id="rId8" Type="http://schemas.openxmlformats.org/officeDocument/2006/relationships/ctrlProp" Target="../ctrlProps/ctrlProp341.xml"/><Relationship Id="rId7" Type="http://schemas.openxmlformats.org/officeDocument/2006/relationships/ctrlProp" Target="../ctrlProps/ctrlProp340.xml"/><Relationship Id="rId6" Type="http://schemas.openxmlformats.org/officeDocument/2006/relationships/ctrlProp" Target="../ctrlProps/ctrlProp339.xml"/><Relationship Id="rId5" Type="http://schemas.openxmlformats.org/officeDocument/2006/relationships/ctrlProp" Target="../ctrlProps/ctrlProp338.xml"/><Relationship Id="rId41" Type="http://schemas.openxmlformats.org/officeDocument/2006/relationships/ctrlProp" Target="../ctrlProps/ctrlProp374.xml"/><Relationship Id="rId40" Type="http://schemas.openxmlformats.org/officeDocument/2006/relationships/ctrlProp" Target="../ctrlProps/ctrlProp373.xml"/><Relationship Id="rId4" Type="http://schemas.openxmlformats.org/officeDocument/2006/relationships/ctrlProp" Target="../ctrlProps/ctrlProp337.xml"/><Relationship Id="rId39" Type="http://schemas.openxmlformats.org/officeDocument/2006/relationships/ctrlProp" Target="../ctrlProps/ctrlProp372.xml"/><Relationship Id="rId38" Type="http://schemas.openxmlformats.org/officeDocument/2006/relationships/ctrlProp" Target="../ctrlProps/ctrlProp371.xml"/><Relationship Id="rId37" Type="http://schemas.openxmlformats.org/officeDocument/2006/relationships/ctrlProp" Target="../ctrlProps/ctrlProp370.xml"/><Relationship Id="rId36" Type="http://schemas.openxmlformats.org/officeDocument/2006/relationships/ctrlProp" Target="../ctrlProps/ctrlProp369.xml"/><Relationship Id="rId35" Type="http://schemas.openxmlformats.org/officeDocument/2006/relationships/ctrlProp" Target="../ctrlProps/ctrlProp368.xml"/><Relationship Id="rId34" Type="http://schemas.openxmlformats.org/officeDocument/2006/relationships/ctrlProp" Target="../ctrlProps/ctrlProp367.xml"/><Relationship Id="rId33" Type="http://schemas.openxmlformats.org/officeDocument/2006/relationships/ctrlProp" Target="../ctrlProps/ctrlProp366.xml"/><Relationship Id="rId32" Type="http://schemas.openxmlformats.org/officeDocument/2006/relationships/ctrlProp" Target="../ctrlProps/ctrlProp365.xml"/><Relationship Id="rId31" Type="http://schemas.openxmlformats.org/officeDocument/2006/relationships/ctrlProp" Target="../ctrlProps/ctrlProp364.xml"/><Relationship Id="rId30" Type="http://schemas.openxmlformats.org/officeDocument/2006/relationships/ctrlProp" Target="../ctrlProps/ctrlProp363.xml"/><Relationship Id="rId3" Type="http://schemas.openxmlformats.org/officeDocument/2006/relationships/ctrlProp" Target="../ctrlProps/ctrlProp336.xml"/><Relationship Id="rId29" Type="http://schemas.openxmlformats.org/officeDocument/2006/relationships/ctrlProp" Target="../ctrlProps/ctrlProp362.xml"/><Relationship Id="rId28" Type="http://schemas.openxmlformats.org/officeDocument/2006/relationships/ctrlProp" Target="../ctrlProps/ctrlProp361.xml"/><Relationship Id="rId27" Type="http://schemas.openxmlformats.org/officeDocument/2006/relationships/ctrlProp" Target="../ctrlProps/ctrlProp360.xml"/><Relationship Id="rId26" Type="http://schemas.openxmlformats.org/officeDocument/2006/relationships/ctrlProp" Target="../ctrlProps/ctrlProp359.xml"/><Relationship Id="rId25" Type="http://schemas.openxmlformats.org/officeDocument/2006/relationships/ctrlProp" Target="../ctrlProps/ctrlProp358.xml"/><Relationship Id="rId24" Type="http://schemas.openxmlformats.org/officeDocument/2006/relationships/ctrlProp" Target="../ctrlProps/ctrlProp357.xml"/><Relationship Id="rId23" Type="http://schemas.openxmlformats.org/officeDocument/2006/relationships/ctrlProp" Target="../ctrlProps/ctrlProp356.xml"/><Relationship Id="rId22" Type="http://schemas.openxmlformats.org/officeDocument/2006/relationships/ctrlProp" Target="../ctrlProps/ctrlProp355.xml"/><Relationship Id="rId21" Type="http://schemas.openxmlformats.org/officeDocument/2006/relationships/ctrlProp" Target="../ctrlProps/ctrlProp354.xml"/><Relationship Id="rId20" Type="http://schemas.openxmlformats.org/officeDocument/2006/relationships/ctrlProp" Target="../ctrlProps/ctrlProp353.xml"/><Relationship Id="rId2" Type="http://schemas.openxmlformats.org/officeDocument/2006/relationships/vmlDrawing" Target="../drawings/vmlDrawing9.vml"/><Relationship Id="rId19" Type="http://schemas.openxmlformats.org/officeDocument/2006/relationships/ctrlProp" Target="../ctrlProps/ctrlProp352.xml"/><Relationship Id="rId18" Type="http://schemas.openxmlformats.org/officeDocument/2006/relationships/ctrlProp" Target="../ctrlProps/ctrlProp351.xml"/><Relationship Id="rId17" Type="http://schemas.openxmlformats.org/officeDocument/2006/relationships/ctrlProp" Target="../ctrlProps/ctrlProp350.xml"/><Relationship Id="rId16" Type="http://schemas.openxmlformats.org/officeDocument/2006/relationships/ctrlProp" Target="../ctrlProps/ctrlProp349.xml"/><Relationship Id="rId15" Type="http://schemas.openxmlformats.org/officeDocument/2006/relationships/ctrlProp" Target="../ctrlProps/ctrlProp348.xml"/><Relationship Id="rId14" Type="http://schemas.openxmlformats.org/officeDocument/2006/relationships/ctrlProp" Target="../ctrlProps/ctrlProp347.xml"/><Relationship Id="rId13" Type="http://schemas.openxmlformats.org/officeDocument/2006/relationships/ctrlProp" Target="../ctrlProps/ctrlProp346.xml"/><Relationship Id="rId12" Type="http://schemas.openxmlformats.org/officeDocument/2006/relationships/ctrlProp" Target="../ctrlProps/ctrlProp345.xml"/><Relationship Id="rId11" Type="http://schemas.openxmlformats.org/officeDocument/2006/relationships/ctrlProp" Target="../ctrlProps/ctrlProp344.xml"/><Relationship Id="rId10" Type="http://schemas.openxmlformats.org/officeDocument/2006/relationships/ctrlProp" Target="../ctrlProps/ctrlProp343.xml"/><Relationship Id="rId1" Type="http://schemas.openxmlformats.org/officeDocument/2006/relationships/drawing" Target="../drawings/drawing1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rgb="FFFF0000"/>
  </sheetPr>
  <dimension ref="A1:B24"/>
  <sheetViews>
    <sheetView zoomScale="120" zoomScaleNormal="120" topLeftCell="A17" workbookViewId="0">
      <selection activeCell="B31" sqref="B31"/>
    </sheetView>
  </sheetViews>
  <sheetFormatPr defaultColWidth="11" defaultRowHeight="15.6" outlineLevelCol="1"/>
  <cols>
    <col min="1" max="1" width="5.5" style="373" customWidth="1"/>
    <col min="2" max="2" width="96.3333333333333" style="374" customWidth="1"/>
    <col min="3" max="3" width="10.1666666666667" customWidth="1"/>
  </cols>
  <sheetData>
    <row r="1" customFormat="1" ht="21" customHeight="1" spans="1:2">
      <c r="A1" s="375"/>
      <c r="B1" s="376" t="s">
        <v>0</v>
      </c>
    </row>
    <row r="2" customFormat="1" spans="1:2">
      <c r="A2" s="377">
        <v>1</v>
      </c>
      <c r="B2" s="378" t="s">
        <v>1</v>
      </c>
    </row>
    <row r="3" customFormat="1" spans="1:2">
      <c r="A3" s="377">
        <v>2</v>
      </c>
      <c r="B3" s="378" t="s">
        <v>2</v>
      </c>
    </row>
    <row r="4" customFormat="1" spans="1:2">
      <c r="A4" s="377">
        <v>3</v>
      </c>
      <c r="B4" s="378" t="s">
        <v>3</v>
      </c>
    </row>
    <row r="5" customFormat="1" spans="1:2">
      <c r="A5" s="377">
        <v>4</v>
      </c>
      <c r="B5" s="378" t="s">
        <v>4</v>
      </c>
    </row>
    <row r="6" customFormat="1" spans="1:2">
      <c r="A6" s="377">
        <v>5</v>
      </c>
      <c r="B6" s="378" t="s">
        <v>5</v>
      </c>
    </row>
    <row r="7" customFormat="1" spans="1:2">
      <c r="A7" s="377">
        <v>6</v>
      </c>
      <c r="B7" s="378" t="s">
        <v>6</v>
      </c>
    </row>
    <row r="8" s="372" customFormat="1" ht="35" customHeight="1" spans="1:2">
      <c r="A8" s="379">
        <v>7</v>
      </c>
      <c r="B8" s="380" t="s">
        <v>7</v>
      </c>
    </row>
    <row r="9" customFormat="1" ht="19" customHeight="1" spans="1:2">
      <c r="A9" s="375"/>
      <c r="B9" s="381" t="s">
        <v>8</v>
      </c>
    </row>
    <row r="10" customFormat="1" ht="30" customHeight="1" spans="1:2">
      <c r="A10" s="377">
        <v>1</v>
      </c>
      <c r="B10" s="382" t="s">
        <v>9</v>
      </c>
    </row>
    <row r="11" customFormat="1" spans="1:2">
      <c r="A11" s="377">
        <v>2</v>
      </c>
      <c r="B11" s="380" t="s">
        <v>10</v>
      </c>
    </row>
    <row r="12" customFormat="1" spans="1:2">
      <c r="A12" s="377"/>
      <c r="B12" s="378"/>
    </row>
    <row r="13" customFormat="1" ht="20.4" spans="1:2">
      <c r="A13" s="375"/>
      <c r="B13" s="381" t="s">
        <v>11</v>
      </c>
    </row>
    <row r="14" customFormat="1" ht="31.2" spans="1:2">
      <c r="A14" s="377">
        <v>1</v>
      </c>
      <c r="B14" s="382" t="s">
        <v>12</v>
      </c>
    </row>
    <row r="15" customFormat="1" spans="1:2">
      <c r="A15" s="377">
        <v>2</v>
      </c>
      <c r="B15" s="378" t="s">
        <v>13</v>
      </c>
    </row>
    <row r="16" customFormat="1" spans="1:2">
      <c r="A16" s="377">
        <v>3</v>
      </c>
      <c r="B16" s="378" t="s">
        <v>14</v>
      </c>
    </row>
    <row r="17" customFormat="1" spans="1:2">
      <c r="A17" s="377"/>
      <c r="B17" s="378"/>
    </row>
    <row r="18" customFormat="1" ht="20.4" spans="1:2">
      <c r="A18" s="375"/>
      <c r="B18" s="381" t="s">
        <v>15</v>
      </c>
    </row>
    <row r="19" customFormat="1" ht="31.2" spans="1:2">
      <c r="A19" s="377">
        <v>1</v>
      </c>
      <c r="B19" s="382" t="s">
        <v>16</v>
      </c>
    </row>
    <row r="20" customFormat="1" spans="1:2">
      <c r="A20" s="377">
        <v>2</v>
      </c>
      <c r="B20" s="378" t="s">
        <v>17</v>
      </c>
    </row>
    <row r="21" customFormat="1" ht="31.2" spans="1:2">
      <c r="A21" s="377">
        <v>3</v>
      </c>
      <c r="B21" s="378" t="s">
        <v>18</v>
      </c>
    </row>
    <row r="22" customFormat="1" spans="1:2">
      <c r="A22" s="377"/>
      <c r="B22" s="378"/>
    </row>
    <row r="24" customFormat="1" spans="1:2">
      <c r="A24" s="383"/>
      <c r="B24" s="384"/>
    </row>
  </sheetData>
  <pageMargins left="0.75" right="0.75" top="1" bottom="1" header="0.5" footer="0.5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B1:I14"/>
  <sheetViews>
    <sheetView zoomScale="125" zoomScaleNormal="125" workbookViewId="0">
      <selection activeCell="B9" sqref="B9:G9"/>
    </sheetView>
  </sheetViews>
  <sheetFormatPr defaultColWidth="11" defaultRowHeight="15.6"/>
  <cols>
    <col min="2" max="2" width="12.8333333333333" customWidth="1"/>
    <col min="3" max="3" width="11.8333333333333" customWidth="1"/>
    <col min="4" max="4" width="11" customWidth="1"/>
    <col min="5" max="5" width="10" customWidth="1"/>
  </cols>
  <sheetData>
    <row r="1" ht="16.35"/>
    <row r="2" ht="41" customHeight="1" spans="2:9">
      <c r="B2" s="351" t="s">
        <v>19</v>
      </c>
      <c r="C2" s="352"/>
      <c r="D2" s="352"/>
      <c r="E2" s="352"/>
      <c r="F2" s="352"/>
      <c r="G2" s="352"/>
      <c r="H2" s="352"/>
      <c r="I2" s="367"/>
    </row>
    <row r="3" ht="28" customHeight="1" spans="2:9">
      <c r="B3" s="353"/>
      <c r="C3" s="354"/>
      <c r="D3" s="355" t="s">
        <v>20</v>
      </c>
      <c r="E3" s="356"/>
      <c r="F3" s="357" t="s">
        <v>21</v>
      </c>
      <c r="G3" s="358"/>
      <c r="H3" s="355" t="s">
        <v>22</v>
      </c>
      <c r="I3" s="368"/>
    </row>
    <row r="4" ht="28" customHeight="1" spans="2:9">
      <c r="B4" s="353" t="s">
        <v>23</v>
      </c>
      <c r="C4" s="354" t="s">
        <v>24</v>
      </c>
      <c r="D4" s="354" t="s">
        <v>25</v>
      </c>
      <c r="E4" s="354" t="s">
        <v>26</v>
      </c>
      <c r="F4" s="359" t="s">
        <v>25</v>
      </c>
      <c r="G4" s="359" t="s">
        <v>26</v>
      </c>
      <c r="H4" s="354" t="s">
        <v>25</v>
      </c>
      <c r="I4" s="369" t="s">
        <v>26</v>
      </c>
    </row>
    <row r="5" ht="28" customHeight="1" spans="2:9">
      <c r="B5" s="360" t="s">
        <v>27</v>
      </c>
      <c r="C5" s="361">
        <v>13</v>
      </c>
      <c r="D5" s="361">
        <v>0</v>
      </c>
      <c r="E5" s="361">
        <v>1</v>
      </c>
      <c r="F5" s="362">
        <v>0</v>
      </c>
      <c r="G5" s="362">
        <v>1</v>
      </c>
      <c r="H5" s="361">
        <v>1</v>
      </c>
      <c r="I5" s="370">
        <v>2</v>
      </c>
    </row>
    <row r="6" ht="28" customHeight="1" spans="2:9">
      <c r="B6" s="360" t="s">
        <v>28</v>
      </c>
      <c r="C6" s="361">
        <v>20</v>
      </c>
      <c r="D6" s="361">
        <v>0</v>
      </c>
      <c r="E6" s="361">
        <v>1</v>
      </c>
      <c r="F6" s="362">
        <v>1</v>
      </c>
      <c r="G6" s="362">
        <v>2</v>
      </c>
      <c r="H6" s="361">
        <v>2</v>
      </c>
      <c r="I6" s="370">
        <v>3</v>
      </c>
    </row>
    <row r="7" ht="28" customHeight="1" spans="2:9">
      <c r="B7" s="360" t="s">
        <v>29</v>
      </c>
      <c r="C7" s="361">
        <v>32</v>
      </c>
      <c r="D7" s="361">
        <v>0</v>
      </c>
      <c r="E7" s="361">
        <v>1</v>
      </c>
      <c r="F7" s="362">
        <v>2</v>
      </c>
      <c r="G7" s="362">
        <v>3</v>
      </c>
      <c r="H7" s="361">
        <v>3</v>
      </c>
      <c r="I7" s="370">
        <v>4</v>
      </c>
    </row>
    <row r="8" ht="28" customHeight="1" spans="2:9">
      <c r="B8" s="360" t="s">
        <v>30</v>
      </c>
      <c r="C8" s="361">
        <v>50</v>
      </c>
      <c r="D8" s="361">
        <v>1</v>
      </c>
      <c r="E8" s="361">
        <v>2</v>
      </c>
      <c r="F8" s="362">
        <v>3</v>
      </c>
      <c r="G8" s="362">
        <v>4</v>
      </c>
      <c r="H8" s="361">
        <v>5</v>
      </c>
      <c r="I8" s="370">
        <v>6</v>
      </c>
    </row>
    <row r="9" ht="28" customHeight="1" spans="2:9">
      <c r="B9" s="360" t="s">
        <v>31</v>
      </c>
      <c r="C9" s="361">
        <v>80</v>
      </c>
      <c r="D9" s="361">
        <v>2</v>
      </c>
      <c r="E9" s="361">
        <v>3</v>
      </c>
      <c r="F9" s="362">
        <v>5</v>
      </c>
      <c r="G9" s="362">
        <v>6</v>
      </c>
      <c r="H9" s="361">
        <v>7</v>
      </c>
      <c r="I9" s="370">
        <v>8</v>
      </c>
    </row>
    <row r="10" ht="28" customHeight="1" spans="2:9">
      <c r="B10" s="360" t="s">
        <v>32</v>
      </c>
      <c r="C10" s="361">
        <v>125</v>
      </c>
      <c r="D10" s="361">
        <v>3</v>
      </c>
      <c r="E10" s="361">
        <v>4</v>
      </c>
      <c r="F10" s="362">
        <v>7</v>
      </c>
      <c r="G10" s="362">
        <v>8</v>
      </c>
      <c r="H10" s="361">
        <v>10</v>
      </c>
      <c r="I10" s="370">
        <v>11</v>
      </c>
    </row>
    <row r="11" ht="28" customHeight="1" spans="2:9">
      <c r="B11" s="360" t="s">
        <v>33</v>
      </c>
      <c r="C11" s="361">
        <v>200</v>
      </c>
      <c r="D11" s="361">
        <v>5</v>
      </c>
      <c r="E11" s="361">
        <v>6</v>
      </c>
      <c r="F11" s="362">
        <v>10</v>
      </c>
      <c r="G11" s="362">
        <v>11</v>
      </c>
      <c r="H11" s="361">
        <v>14</v>
      </c>
      <c r="I11" s="370">
        <v>15</v>
      </c>
    </row>
    <row r="12" ht="28" customHeight="1" spans="2:9">
      <c r="B12" s="363" t="s">
        <v>34</v>
      </c>
      <c r="C12" s="364">
        <v>315</v>
      </c>
      <c r="D12" s="364">
        <v>7</v>
      </c>
      <c r="E12" s="364">
        <v>8</v>
      </c>
      <c r="F12" s="365">
        <v>14</v>
      </c>
      <c r="G12" s="365">
        <v>15</v>
      </c>
      <c r="H12" s="364">
        <v>21</v>
      </c>
      <c r="I12" s="371">
        <v>22</v>
      </c>
    </row>
    <row r="14" spans="2:4">
      <c r="B14" s="366" t="s">
        <v>35</v>
      </c>
      <c r="C14" s="366"/>
      <c r="D14" s="366"/>
    </row>
  </sheetData>
  <mergeCells count="4">
    <mergeCell ref="B2:I2"/>
    <mergeCell ref="D3:E3"/>
    <mergeCell ref="F3:G3"/>
    <mergeCell ref="H3:I3"/>
  </mergeCells>
  <pageMargins left="0.75" right="0.75" top="1" bottom="1" header="0.5" footer="0.5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58"/>
  <sheetViews>
    <sheetView view="pageBreakPreview" zoomScaleNormal="125" workbookViewId="0">
      <selection activeCell="B8" sqref="B8:C8"/>
    </sheetView>
  </sheetViews>
  <sheetFormatPr defaultColWidth="10.3333333333333" defaultRowHeight="16.5" customHeight="1"/>
  <cols>
    <col min="1" max="1" width="11.7" style="176" customWidth="1"/>
    <col min="2" max="9" width="10.3333333333333" style="176"/>
    <col min="10" max="10" width="8.83333333333333" style="176" customWidth="1"/>
    <col min="11" max="11" width="12" style="176" customWidth="1"/>
    <col min="12" max="16384" width="10.3333333333333" style="176"/>
  </cols>
  <sheetData>
    <row r="1" ht="21.15" spans="1:11">
      <c r="A1" s="279" t="s">
        <v>36</v>
      </c>
      <c r="B1" s="279"/>
      <c r="C1" s="279"/>
      <c r="D1" s="279"/>
      <c r="E1" s="279"/>
      <c r="F1" s="279"/>
      <c r="G1" s="279"/>
      <c r="H1" s="279"/>
      <c r="I1" s="279"/>
      <c r="J1" s="279"/>
      <c r="K1" s="279"/>
    </row>
    <row r="2" ht="16.35" spans="1:11">
      <c r="A2" s="178" t="s">
        <v>37</v>
      </c>
      <c r="B2" s="179" t="s">
        <v>38</v>
      </c>
      <c r="C2" s="179"/>
      <c r="D2" s="180" t="s">
        <v>39</v>
      </c>
      <c r="E2" s="180"/>
      <c r="F2" s="179" t="s">
        <v>40</v>
      </c>
      <c r="G2" s="179"/>
      <c r="H2" s="181" t="s">
        <v>41</v>
      </c>
      <c r="I2" s="256" t="s">
        <v>42</v>
      </c>
      <c r="J2" s="256"/>
      <c r="K2" s="257"/>
    </row>
    <row r="3" ht="15.6" spans="1:11">
      <c r="A3" s="182" t="s">
        <v>43</v>
      </c>
      <c r="B3" s="183"/>
      <c r="C3" s="184"/>
      <c r="D3" s="185" t="s">
        <v>44</v>
      </c>
      <c r="E3" s="186"/>
      <c r="F3" s="186"/>
      <c r="G3" s="187"/>
      <c r="H3" s="185" t="s">
        <v>45</v>
      </c>
      <c r="I3" s="186"/>
      <c r="J3" s="186"/>
      <c r="K3" s="187"/>
    </row>
    <row r="4" ht="16.35" spans="1:11">
      <c r="A4" s="188" t="s">
        <v>46</v>
      </c>
      <c r="B4" s="189" t="s">
        <v>47</v>
      </c>
      <c r="C4" s="190"/>
      <c r="D4" s="188" t="s">
        <v>48</v>
      </c>
      <c r="E4" s="191"/>
      <c r="F4" s="192">
        <v>45565</v>
      </c>
      <c r="G4" s="193"/>
      <c r="H4" s="188" t="s">
        <v>49</v>
      </c>
      <c r="I4" s="191"/>
      <c r="J4" s="216" t="s">
        <v>50</v>
      </c>
      <c r="K4" s="258" t="s">
        <v>51</v>
      </c>
    </row>
    <row r="5" ht="15.6" spans="1:11">
      <c r="A5" s="194" t="s">
        <v>52</v>
      </c>
      <c r="B5" s="70" t="s">
        <v>53</v>
      </c>
      <c r="C5" s="70"/>
      <c r="D5" s="188" t="s">
        <v>54</v>
      </c>
      <c r="E5" s="191"/>
      <c r="F5" s="192">
        <v>45494</v>
      </c>
      <c r="G5" s="193"/>
      <c r="H5" s="188" t="s">
        <v>55</v>
      </c>
      <c r="I5" s="191"/>
      <c r="J5" s="216" t="s">
        <v>50</v>
      </c>
      <c r="K5" s="258" t="s">
        <v>51</v>
      </c>
    </row>
    <row r="6" ht="15.6" spans="1:11">
      <c r="A6" s="188" t="s">
        <v>56</v>
      </c>
      <c r="B6" s="280">
        <v>6</v>
      </c>
      <c r="C6" s="281">
        <v>7</v>
      </c>
      <c r="D6" s="194" t="s">
        <v>57</v>
      </c>
      <c r="E6" s="218"/>
      <c r="F6" s="192">
        <v>45545</v>
      </c>
      <c r="G6" s="193"/>
      <c r="H6" s="188" t="s">
        <v>58</v>
      </c>
      <c r="I6" s="191"/>
      <c r="J6" s="216" t="s">
        <v>50</v>
      </c>
      <c r="K6" s="258" t="s">
        <v>51</v>
      </c>
    </row>
    <row r="7" ht="15.6" spans="1:11">
      <c r="A7" s="188" t="s">
        <v>59</v>
      </c>
      <c r="B7" s="199">
        <v>20000</v>
      </c>
      <c r="C7" s="200"/>
      <c r="D7" s="194" t="s">
        <v>60</v>
      </c>
      <c r="E7" s="217"/>
      <c r="F7" s="192">
        <v>45555</v>
      </c>
      <c r="G7" s="193"/>
      <c r="H7" s="188" t="s">
        <v>61</v>
      </c>
      <c r="I7" s="191"/>
      <c r="J7" s="216" t="s">
        <v>50</v>
      </c>
      <c r="K7" s="258" t="s">
        <v>51</v>
      </c>
    </row>
    <row r="8" ht="28" customHeight="1" spans="1:11">
      <c r="A8" s="202" t="s">
        <v>62</v>
      </c>
      <c r="B8" s="203" t="s">
        <v>63</v>
      </c>
      <c r="C8" s="204"/>
      <c r="D8" s="205" t="s">
        <v>64</v>
      </c>
      <c r="E8" s="206"/>
      <c r="F8" s="282">
        <v>45527</v>
      </c>
      <c r="G8" s="283"/>
      <c r="H8" s="205" t="s">
        <v>65</v>
      </c>
      <c r="I8" s="206"/>
      <c r="J8" s="229" t="s">
        <v>50</v>
      </c>
      <c r="K8" s="267" t="s">
        <v>51</v>
      </c>
    </row>
    <row r="9" ht="16.35" spans="1:11">
      <c r="A9" s="284" t="s">
        <v>66</v>
      </c>
      <c r="B9" s="285"/>
      <c r="C9" s="285"/>
      <c r="D9" s="285"/>
      <c r="E9" s="285"/>
      <c r="F9" s="285"/>
      <c r="G9" s="285"/>
      <c r="H9" s="285"/>
      <c r="I9" s="285"/>
      <c r="J9" s="285"/>
      <c r="K9" s="332"/>
    </row>
    <row r="10" ht="16.35" spans="1:11">
      <c r="A10" s="286" t="s">
        <v>67</v>
      </c>
      <c r="B10" s="287"/>
      <c r="C10" s="287"/>
      <c r="D10" s="287"/>
      <c r="E10" s="287"/>
      <c r="F10" s="287"/>
      <c r="G10" s="287"/>
      <c r="H10" s="287"/>
      <c r="I10" s="287"/>
      <c r="J10" s="287"/>
      <c r="K10" s="333"/>
    </row>
    <row r="11" ht="15.6" spans="1:11">
      <c r="A11" s="288" t="s">
        <v>68</v>
      </c>
      <c r="B11" s="289" t="s">
        <v>69</v>
      </c>
      <c r="C11" s="290" t="s">
        <v>70</v>
      </c>
      <c r="D11" s="291"/>
      <c r="E11" s="292" t="s">
        <v>71</v>
      </c>
      <c r="F11" s="289" t="s">
        <v>69</v>
      </c>
      <c r="G11" s="290" t="s">
        <v>70</v>
      </c>
      <c r="H11" s="290" t="s">
        <v>72</v>
      </c>
      <c r="I11" s="292" t="s">
        <v>73</v>
      </c>
      <c r="J11" s="289" t="s">
        <v>69</v>
      </c>
      <c r="K11" s="334" t="s">
        <v>70</v>
      </c>
    </row>
    <row r="12" ht="15.6" spans="1:11">
      <c r="A12" s="194" t="s">
        <v>74</v>
      </c>
      <c r="B12" s="215" t="s">
        <v>69</v>
      </c>
      <c r="C12" s="216" t="s">
        <v>70</v>
      </c>
      <c r="D12" s="217"/>
      <c r="E12" s="218" t="s">
        <v>75</v>
      </c>
      <c r="F12" s="215" t="s">
        <v>69</v>
      </c>
      <c r="G12" s="216" t="s">
        <v>70</v>
      </c>
      <c r="H12" s="216" t="s">
        <v>72</v>
      </c>
      <c r="I12" s="218" t="s">
        <v>76</v>
      </c>
      <c r="J12" s="215" t="s">
        <v>69</v>
      </c>
      <c r="K12" s="258" t="s">
        <v>70</v>
      </c>
    </row>
    <row r="13" ht="15.6" spans="1:11">
      <c r="A13" s="194" t="s">
        <v>77</v>
      </c>
      <c r="B13" s="215" t="s">
        <v>69</v>
      </c>
      <c r="C13" s="216" t="s">
        <v>70</v>
      </c>
      <c r="D13" s="217"/>
      <c r="E13" s="218" t="s">
        <v>78</v>
      </c>
      <c r="F13" s="216" t="s">
        <v>79</v>
      </c>
      <c r="G13" s="216" t="s">
        <v>80</v>
      </c>
      <c r="H13" s="216" t="s">
        <v>72</v>
      </c>
      <c r="I13" s="218" t="s">
        <v>81</v>
      </c>
      <c r="J13" s="215" t="s">
        <v>69</v>
      </c>
      <c r="K13" s="258" t="s">
        <v>70</v>
      </c>
    </row>
    <row r="14" ht="16.35" spans="1:11">
      <c r="A14" s="205" t="s">
        <v>82</v>
      </c>
      <c r="B14" s="206"/>
      <c r="C14" s="206"/>
      <c r="D14" s="206"/>
      <c r="E14" s="206"/>
      <c r="F14" s="206"/>
      <c r="G14" s="206"/>
      <c r="H14" s="206"/>
      <c r="I14" s="206"/>
      <c r="J14" s="206"/>
      <c r="K14" s="260"/>
    </row>
    <row r="15" ht="16.35" spans="1:11">
      <c r="A15" s="286" t="s">
        <v>83</v>
      </c>
      <c r="B15" s="287"/>
      <c r="C15" s="287"/>
      <c r="D15" s="287"/>
      <c r="E15" s="287"/>
      <c r="F15" s="287"/>
      <c r="G15" s="287"/>
      <c r="H15" s="287"/>
      <c r="I15" s="287"/>
      <c r="J15" s="287"/>
      <c r="K15" s="333"/>
    </row>
    <row r="16" ht="15.6" spans="1:11">
      <c r="A16" s="293" t="s">
        <v>84</v>
      </c>
      <c r="B16" s="290" t="s">
        <v>79</v>
      </c>
      <c r="C16" s="290" t="s">
        <v>80</v>
      </c>
      <c r="D16" s="294"/>
      <c r="E16" s="295" t="s">
        <v>85</v>
      </c>
      <c r="F16" s="290" t="s">
        <v>79</v>
      </c>
      <c r="G16" s="290" t="s">
        <v>80</v>
      </c>
      <c r="H16" s="296"/>
      <c r="I16" s="295" t="s">
        <v>86</v>
      </c>
      <c r="J16" s="290" t="s">
        <v>79</v>
      </c>
      <c r="K16" s="334" t="s">
        <v>80</v>
      </c>
    </row>
    <row r="17" customHeight="1" spans="1:22">
      <c r="A17" s="198" t="s">
        <v>87</v>
      </c>
      <c r="B17" s="216" t="s">
        <v>79</v>
      </c>
      <c r="C17" s="216" t="s">
        <v>80</v>
      </c>
      <c r="D17" s="297"/>
      <c r="E17" s="234" t="s">
        <v>88</v>
      </c>
      <c r="F17" s="216" t="s">
        <v>79</v>
      </c>
      <c r="G17" s="216" t="s">
        <v>80</v>
      </c>
      <c r="H17" s="298"/>
      <c r="I17" s="234" t="s">
        <v>89</v>
      </c>
      <c r="J17" s="216" t="s">
        <v>79</v>
      </c>
      <c r="K17" s="258" t="s">
        <v>80</v>
      </c>
      <c r="L17" s="335"/>
      <c r="M17" s="335"/>
      <c r="N17" s="335"/>
      <c r="O17" s="335"/>
      <c r="P17" s="335"/>
      <c r="Q17" s="335"/>
      <c r="R17" s="335"/>
      <c r="S17" s="335"/>
      <c r="T17" s="335"/>
      <c r="U17" s="335"/>
      <c r="V17" s="335"/>
    </row>
    <row r="18" ht="18" customHeight="1" spans="1:11">
      <c r="A18" s="299" t="s">
        <v>90</v>
      </c>
      <c r="B18" s="300"/>
      <c r="C18" s="300"/>
      <c r="D18" s="300"/>
      <c r="E18" s="300"/>
      <c r="F18" s="300"/>
      <c r="G18" s="300"/>
      <c r="H18" s="300"/>
      <c r="I18" s="300"/>
      <c r="J18" s="300"/>
      <c r="K18" s="336"/>
    </row>
    <row r="19" s="278" customFormat="1" ht="18" customHeight="1" spans="1:11">
      <c r="A19" s="286" t="s">
        <v>91</v>
      </c>
      <c r="B19" s="287"/>
      <c r="C19" s="287"/>
      <c r="D19" s="287"/>
      <c r="E19" s="287"/>
      <c r="F19" s="287"/>
      <c r="G19" s="287"/>
      <c r="H19" s="287"/>
      <c r="I19" s="287"/>
      <c r="J19" s="287"/>
      <c r="K19" s="333"/>
    </row>
    <row r="20" customHeight="1" spans="1:11">
      <c r="A20" s="301" t="s">
        <v>92</v>
      </c>
      <c r="B20" s="302"/>
      <c r="C20" s="302"/>
      <c r="D20" s="302"/>
      <c r="E20" s="302"/>
      <c r="F20" s="302"/>
      <c r="G20" s="302"/>
      <c r="H20" s="302"/>
      <c r="I20" s="302"/>
      <c r="J20" s="302"/>
      <c r="K20" s="337"/>
    </row>
    <row r="21" ht="21.75" customHeight="1" spans="1:11">
      <c r="A21" s="303" t="s">
        <v>93</v>
      </c>
      <c r="B21" s="234" t="s">
        <v>94</v>
      </c>
      <c r="C21" s="234" t="s">
        <v>95</v>
      </c>
      <c r="D21" s="234" t="s">
        <v>96</v>
      </c>
      <c r="E21" s="234" t="s">
        <v>97</v>
      </c>
      <c r="F21" s="234" t="s">
        <v>98</v>
      </c>
      <c r="G21" s="234" t="s">
        <v>99</v>
      </c>
      <c r="H21" s="234"/>
      <c r="I21" s="234"/>
      <c r="J21" s="234"/>
      <c r="K21" s="269" t="s">
        <v>100</v>
      </c>
    </row>
    <row r="22" customHeight="1" spans="1:11">
      <c r="A22" s="304" t="s">
        <v>101</v>
      </c>
      <c r="B22" s="305">
        <v>1</v>
      </c>
      <c r="C22" s="305">
        <v>1</v>
      </c>
      <c r="D22" s="305">
        <v>1</v>
      </c>
      <c r="E22" s="305">
        <v>1</v>
      </c>
      <c r="F22" s="305">
        <v>1</v>
      </c>
      <c r="G22" s="305">
        <v>1</v>
      </c>
      <c r="H22" s="305"/>
      <c r="I22" s="305"/>
      <c r="J22" s="305"/>
      <c r="K22" s="338"/>
    </row>
    <row r="23" customHeight="1" spans="1:11">
      <c r="A23" s="304" t="s">
        <v>102</v>
      </c>
      <c r="B23" s="305">
        <v>1</v>
      </c>
      <c r="C23" s="305">
        <v>1</v>
      </c>
      <c r="D23" s="305">
        <v>1</v>
      </c>
      <c r="E23" s="305">
        <v>1</v>
      </c>
      <c r="F23" s="305">
        <v>1</v>
      </c>
      <c r="G23" s="305">
        <v>1</v>
      </c>
      <c r="H23" s="305"/>
      <c r="I23" s="305"/>
      <c r="J23" s="305"/>
      <c r="K23" s="338"/>
    </row>
    <row r="24" customHeight="1" spans="1:11">
      <c r="A24" s="304" t="s">
        <v>103</v>
      </c>
      <c r="B24" s="305">
        <v>1</v>
      </c>
      <c r="C24" s="305">
        <v>1</v>
      </c>
      <c r="D24" s="305">
        <v>1</v>
      </c>
      <c r="E24" s="305">
        <v>1</v>
      </c>
      <c r="F24" s="305">
        <v>1</v>
      </c>
      <c r="G24" s="305">
        <v>1</v>
      </c>
      <c r="H24" s="305"/>
      <c r="I24" s="305"/>
      <c r="J24" s="305"/>
      <c r="K24" s="338"/>
    </row>
    <row r="25" customHeight="1" spans="1:11">
      <c r="A25" s="304" t="s">
        <v>104</v>
      </c>
      <c r="B25" s="305">
        <v>1</v>
      </c>
      <c r="C25" s="305">
        <v>1</v>
      </c>
      <c r="D25" s="305">
        <v>1</v>
      </c>
      <c r="E25" s="305">
        <v>1</v>
      </c>
      <c r="F25" s="305">
        <v>1</v>
      </c>
      <c r="G25" s="305">
        <v>1</v>
      </c>
      <c r="H25" s="305"/>
      <c r="I25" s="305"/>
      <c r="J25" s="305"/>
      <c r="K25" s="338"/>
    </row>
    <row r="26" customHeight="1" spans="1:11">
      <c r="A26" s="304" t="s">
        <v>105</v>
      </c>
      <c r="B26" s="305">
        <v>1</v>
      </c>
      <c r="C26" s="305">
        <v>1</v>
      </c>
      <c r="D26" s="305">
        <v>1</v>
      </c>
      <c r="E26" s="305">
        <v>1</v>
      </c>
      <c r="F26" s="305">
        <v>1</v>
      </c>
      <c r="G26" s="305">
        <v>1</v>
      </c>
      <c r="H26" s="305"/>
      <c r="I26" s="305"/>
      <c r="J26" s="305"/>
      <c r="K26" s="339"/>
    </row>
    <row r="27" customHeight="1" spans="1:11">
      <c r="A27" s="304" t="s">
        <v>106</v>
      </c>
      <c r="B27" s="305">
        <v>1</v>
      </c>
      <c r="C27" s="305">
        <v>1</v>
      </c>
      <c r="D27" s="305">
        <v>1</v>
      </c>
      <c r="E27" s="305">
        <v>1</v>
      </c>
      <c r="F27" s="305">
        <v>1</v>
      </c>
      <c r="G27" s="305">
        <v>1</v>
      </c>
      <c r="H27" s="305"/>
      <c r="I27" s="305"/>
      <c r="J27" s="305"/>
      <c r="K27" s="339"/>
    </row>
    <row r="28" customHeight="1" spans="1:11">
      <c r="A28" s="201"/>
      <c r="B28" s="305"/>
      <c r="C28" s="305"/>
      <c r="D28" s="305"/>
      <c r="E28" s="305"/>
      <c r="F28" s="305"/>
      <c r="G28" s="305"/>
      <c r="H28" s="305"/>
      <c r="I28" s="305"/>
      <c r="J28" s="305"/>
      <c r="K28" s="339"/>
    </row>
    <row r="29" ht="18" customHeight="1" spans="1:11">
      <c r="A29" s="306" t="s">
        <v>107</v>
      </c>
      <c r="B29" s="307"/>
      <c r="C29" s="307"/>
      <c r="D29" s="307"/>
      <c r="E29" s="307"/>
      <c r="F29" s="307"/>
      <c r="G29" s="307"/>
      <c r="H29" s="307"/>
      <c r="I29" s="307"/>
      <c r="J29" s="307"/>
      <c r="K29" s="340"/>
    </row>
    <row r="30" ht="18.75" customHeight="1" spans="1:11">
      <c r="A30" s="308" t="s">
        <v>108</v>
      </c>
      <c r="B30" s="309"/>
      <c r="C30" s="309"/>
      <c r="D30" s="309"/>
      <c r="E30" s="309"/>
      <c r="F30" s="309"/>
      <c r="G30" s="309"/>
      <c r="H30" s="309"/>
      <c r="I30" s="309"/>
      <c r="J30" s="309"/>
      <c r="K30" s="341"/>
    </row>
    <row r="31" ht="18.75" customHeight="1" spans="1:11">
      <c r="A31" s="310" t="s">
        <v>109</v>
      </c>
      <c r="B31" s="311"/>
      <c r="C31" s="311"/>
      <c r="D31" s="311"/>
      <c r="E31" s="311"/>
      <c r="F31" s="311"/>
      <c r="G31" s="311"/>
      <c r="H31" s="311"/>
      <c r="I31" s="311"/>
      <c r="J31" s="311"/>
      <c r="K31" s="342"/>
    </row>
    <row r="32" ht="18.75" customHeight="1" spans="1:11">
      <c r="A32" s="310" t="s">
        <v>110</v>
      </c>
      <c r="B32" s="311"/>
      <c r="C32" s="311"/>
      <c r="D32" s="311"/>
      <c r="E32" s="311"/>
      <c r="F32" s="311"/>
      <c r="G32" s="311"/>
      <c r="H32" s="311"/>
      <c r="I32" s="311"/>
      <c r="J32" s="311"/>
      <c r="K32" s="342"/>
    </row>
    <row r="33" ht="18.75" customHeight="1" spans="1:11">
      <c r="A33" s="310" t="s">
        <v>111</v>
      </c>
      <c r="B33" s="311"/>
      <c r="C33" s="311"/>
      <c r="D33" s="311"/>
      <c r="E33" s="311"/>
      <c r="F33" s="311"/>
      <c r="G33" s="311"/>
      <c r="H33" s="311"/>
      <c r="I33" s="311"/>
      <c r="J33" s="311"/>
      <c r="K33" s="342"/>
    </row>
    <row r="34" ht="18.75" customHeight="1" spans="1:11">
      <c r="A34" s="310" t="s">
        <v>112</v>
      </c>
      <c r="B34" s="311"/>
      <c r="C34" s="311"/>
      <c r="D34" s="311"/>
      <c r="E34" s="311"/>
      <c r="F34" s="311"/>
      <c r="G34" s="311"/>
      <c r="H34" s="311"/>
      <c r="I34" s="311"/>
      <c r="J34" s="311"/>
      <c r="K34" s="342"/>
    </row>
    <row r="35" ht="18.75" customHeight="1" spans="1:11">
      <c r="A35" s="310" t="s">
        <v>113</v>
      </c>
      <c r="B35" s="311"/>
      <c r="C35" s="311"/>
      <c r="D35" s="311"/>
      <c r="E35" s="311"/>
      <c r="F35" s="311"/>
      <c r="G35" s="311"/>
      <c r="H35" s="311"/>
      <c r="I35" s="311"/>
      <c r="J35" s="311"/>
      <c r="K35" s="342"/>
    </row>
    <row r="36" ht="18.75" customHeight="1" spans="1:11">
      <c r="A36" s="312"/>
      <c r="B36" s="313"/>
      <c r="C36" s="313"/>
      <c r="D36" s="313"/>
      <c r="E36" s="313"/>
      <c r="F36" s="313"/>
      <c r="G36" s="313"/>
      <c r="H36" s="313"/>
      <c r="I36" s="313"/>
      <c r="J36" s="313"/>
      <c r="K36" s="343"/>
    </row>
    <row r="37" ht="18" customHeight="1" spans="1:11">
      <c r="A37" s="306" t="s">
        <v>114</v>
      </c>
      <c r="B37" s="307"/>
      <c r="C37" s="307"/>
      <c r="D37" s="307"/>
      <c r="E37" s="307"/>
      <c r="F37" s="307"/>
      <c r="G37" s="307"/>
      <c r="H37" s="307"/>
      <c r="I37" s="307"/>
      <c r="J37" s="307"/>
      <c r="K37" s="340"/>
    </row>
    <row r="38" ht="15.6" spans="1:11">
      <c r="A38" s="314" t="s">
        <v>115</v>
      </c>
      <c r="B38" s="315"/>
      <c r="C38" s="315"/>
      <c r="D38" s="315"/>
      <c r="E38" s="315"/>
      <c r="F38" s="315"/>
      <c r="G38" s="315"/>
      <c r="H38" s="315"/>
      <c r="I38" s="315"/>
      <c r="J38" s="315"/>
      <c r="K38" s="344"/>
    </row>
    <row r="39" ht="16.35" spans="1:11">
      <c r="A39" s="76" t="s">
        <v>116</v>
      </c>
      <c r="B39" s="78"/>
      <c r="C39" s="216" t="s">
        <v>50</v>
      </c>
      <c r="D39" s="216" t="s">
        <v>51</v>
      </c>
      <c r="E39" s="316" t="s">
        <v>117</v>
      </c>
      <c r="F39" s="317"/>
      <c r="G39" s="317"/>
      <c r="H39" s="317"/>
      <c r="I39" s="317"/>
      <c r="J39" s="317"/>
      <c r="K39" s="345"/>
    </row>
    <row r="40" ht="16.35" spans="1:11">
      <c r="A40" s="318" t="s">
        <v>118</v>
      </c>
      <c r="B40" s="318"/>
      <c r="C40" s="318"/>
      <c r="D40" s="318"/>
      <c r="E40" s="318"/>
      <c r="F40" s="318"/>
      <c r="G40" s="318"/>
      <c r="H40" s="318"/>
      <c r="I40" s="318"/>
      <c r="J40" s="318"/>
      <c r="K40" s="318"/>
    </row>
    <row r="41" ht="15.6" spans="1:11">
      <c r="A41" s="239" t="s">
        <v>119</v>
      </c>
      <c r="B41" s="240"/>
      <c r="C41" s="240"/>
      <c r="D41" s="240"/>
      <c r="E41" s="240"/>
      <c r="F41" s="240"/>
      <c r="G41" s="240"/>
      <c r="H41" s="240"/>
      <c r="I41" s="240"/>
      <c r="J41" s="240"/>
      <c r="K41" s="200"/>
    </row>
    <row r="42" ht="15.6" spans="1:11">
      <c r="A42" s="239" t="s">
        <v>120</v>
      </c>
      <c r="B42" s="240"/>
      <c r="C42" s="240"/>
      <c r="D42" s="240"/>
      <c r="E42" s="240"/>
      <c r="F42" s="240"/>
      <c r="G42" s="240"/>
      <c r="H42" s="240"/>
      <c r="I42" s="240"/>
      <c r="J42" s="240"/>
      <c r="K42" s="200"/>
    </row>
    <row r="43" ht="15.6" spans="1:11">
      <c r="A43" s="239" t="s">
        <v>121</v>
      </c>
      <c r="B43" s="240"/>
      <c r="C43" s="240"/>
      <c r="D43" s="240"/>
      <c r="E43" s="240"/>
      <c r="F43" s="240"/>
      <c r="G43" s="240"/>
      <c r="H43" s="240"/>
      <c r="I43" s="240"/>
      <c r="J43" s="240"/>
      <c r="K43" s="200"/>
    </row>
    <row r="44" ht="15" customHeight="1" spans="1:11">
      <c r="A44" s="239" t="s">
        <v>122</v>
      </c>
      <c r="B44" s="240"/>
      <c r="C44" s="240"/>
      <c r="D44" s="240"/>
      <c r="E44" s="240"/>
      <c r="F44" s="240"/>
      <c r="G44" s="240"/>
      <c r="H44" s="240"/>
      <c r="I44" s="240"/>
      <c r="J44" s="240"/>
      <c r="K44" s="200"/>
    </row>
    <row r="45" ht="15.6"/>
    <row r="46" ht="15.6" spans="1:11">
      <c r="A46" s="239"/>
      <c r="B46" s="240"/>
      <c r="C46" s="240"/>
      <c r="D46" s="240"/>
      <c r="E46" s="240"/>
      <c r="F46" s="240"/>
      <c r="G46" s="240"/>
      <c r="H46" s="240"/>
      <c r="I46" s="240"/>
      <c r="J46" s="240"/>
      <c r="K46" s="200"/>
    </row>
    <row r="47" ht="15.6" spans="1:11">
      <c r="A47" s="239"/>
      <c r="B47" s="240"/>
      <c r="C47" s="240"/>
      <c r="D47" s="240"/>
      <c r="E47" s="240"/>
      <c r="F47" s="240"/>
      <c r="G47" s="240"/>
      <c r="H47" s="240"/>
      <c r="I47" s="240"/>
      <c r="J47" s="240"/>
      <c r="K47" s="200"/>
    </row>
    <row r="48" ht="16.35" spans="1:11">
      <c r="A48" s="236" t="s">
        <v>123</v>
      </c>
      <c r="B48" s="237"/>
      <c r="C48" s="237"/>
      <c r="D48" s="237"/>
      <c r="E48" s="237"/>
      <c r="F48" s="237"/>
      <c r="G48" s="237"/>
      <c r="H48" s="237"/>
      <c r="I48" s="237"/>
      <c r="J48" s="237"/>
      <c r="K48" s="270"/>
    </row>
    <row r="49" ht="16.35" spans="1:11">
      <c r="A49" s="286" t="s">
        <v>124</v>
      </c>
      <c r="B49" s="287"/>
      <c r="C49" s="287"/>
      <c r="D49" s="287"/>
      <c r="E49" s="287"/>
      <c r="F49" s="287"/>
      <c r="G49" s="287"/>
      <c r="H49" s="287"/>
      <c r="I49" s="287"/>
      <c r="J49" s="287"/>
      <c r="K49" s="333"/>
    </row>
    <row r="50" ht="15.6" spans="1:11">
      <c r="A50" s="293" t="s">
        <v>125</v>
      </c>
      <c r="B50" s="290" t="s">
        <v>79</v>
      </c>
      <c r="C50" s="290" t="s">
        <v>80</v>
      </c>
      <c r="D50" s="290" t="s">
        <v>72</v>
      </c>
      <c r="E50" s="295" t="s">
        <v>126</v>
      </c>
      <c r="F50" s="290" t="s">
        <v>79</v>
      </c>
      <c r="G50" s="290" t="s">
        <v>80</v>
      </c>
      <c r="H50" s="290" t="s">
        <v>72</v>
      </c>
      <c r="I50" s="295" t="s">
        <v>127</v>
      </c>
      <c r="J50" s="290" t="s">
        <v>79</v>
      </c>
      <c r="K50" s="334" t="s">
        <v>80</v>
      </c>
    </row>
    <row r="51" ht="15.6" spans="1:11">
      <c r="A51" s="198" t="s">
        <v>71</v>
      </c>
      <c r="B51" s="216" t="s">
        <v>79</v>
      </c>
      <c r="C51" s="216" t="s">
        <v>80</v>
      </c>
      <c r="D51" s="216" t="s">
        <v>72</v>
      </c>
      <c r="E51" s="234" t="s">
        <v>78</v>
      </c>
      <c r="F51" s="216" t="s">
        <v>79</v>
      </c>
      <c r="G51" s="216" t="s">
        <v>80</v>
      </c>
      <c r="H51" s="216" t="s">
        <v>72</v>
      </c>
      <c r="I51" s="234" t="s">
        <v>89</v>
      </c>
      <c r="J51" s="216" t="s">
        <v>79</v>
      </c>
      <c r="K51" s="258" t="s">
        <v>80</v>
      </c>
    </row>
    <row r="52" ht="16.35" spans="1:11">
      <c r="A52" s="205" t="s">
        <v>82</v>
      </c>
      <c r="B52" s="206"/>
      <c r="C52" s="206"/>
      <c r="D52" s="206"/>
      <c r="E52" s="206"/>
      <c r="F52" s="206"/>
      <c r="G52" s="206"/>
      <c r="H52" s="206"/>
      <c r="I52" s="206"/>
      <c r="J52" s="206"/>
      <c r="K52" s="260"/>
    </row>
    <row r="53" ht="16.35" spans="1:11">
      <c r="A53" s="318" t="s">
        <v>128</v>
      </c>
      <c r="B53" s="318"/>
      <c r="C53" s="318"/>
      <c r="D53" s="318"/>
      <c r="E53" s="318"/>
      <c r="F53" s="318"/>
      <c r="G53" s="318"/>
      <c r="H53" s="318"/>
      <c r="I53" s="318"/>
      <c r="J53" s="318"/>
      <c r="K53" s="318"/>
    </row>
    <row r="54" ht="16.35" spans="1:11">
      <c r="A54" s="319"/>
      <c r="B54" s="320"/>
      <c r="C54" s="320"/>
      <c r="D54" s="320"/>
      <c r="E54" s="320"/>
      <c r="F54" s="320"/>
      <c r="G54" s="320"/>
      <c r="H54" s="320"/>
      <c r="I54" s="320"/>
      <c r="J54" s="320"/>
      <c r="K54" s="346"/>
    </row>
    <row r="55" ht="16.35" spans="1:11">
      <c r="A55" s="321" t="s">
        <v>129</v>
      </c>
      <c r="B55" s="322" t="s">
        <v>130</v>
      </c>
      <c r="C55" s="322"/>
      <c r="D55" s="323" t="s">
        <v>131</v>
      </c>
      <c r="E55" s="324"/>
      <c r="F55" s="325" t="s">
        <v>132</v>
      </c>
      <c r="G55" s="326"/>
      <c r="H55" s="327" t="s">
        <v>133</v>
      </c>
      <c r="I55" s="347"/>
      <c r="J55" s="348" t="s">
        <v>134</v>
      </c>
      <c r="K55" s="349"/>
    </row>
    <row r="56" ht="16.35" spans="1:11">
      <c r="A56" s="318" t="s">
        <v>135</v>
      </c>
      <c r="B56" s="318"/>
      <c r="C56" s="318"/>
      <c r="D56" s="318"/>
      <c r="E56" s="318"/>
      <c r="F56" s="318"/>
      <c r="G56" s="318"/>
      <c r="H56" s="318"/>
      <c r="I56" s="318"/>
      <c r="J56" s="318"/>
      <c r="K56" s="318"/>
    </row>
    <row r="57" ht="16.35" spans="1:11">
      <c r="A57" s="328"/>
      <c r="B57" s="329"/>
      <c r="C57" s="329"/>
      <c r="D57" s="329"/>
      <c r="E57" s="329"/>
      <c r="F57" s="329"/>
      <c r="G57" s="329"/>
      <c r="H57" s="329"/>
      <c r="I57" s="329"/>
      <c r="J57" s="329"/>
      <c r="K57" s="350"/>
    </row>
    <row r="58" ht="16.35" spans="1:11">
      <c r="A58" s="321" t="s">
        <v>129</v>
      </c>
      <c r="B58" s="322" t="s">
        <v>130</v>
      </c>
      <c r="C58" s="322"/>
      <c r="D58" s="323" t="s">
        <v>131</v>
      </c>
      <c r="E58" s="330"/>
      <c r="F58" s="325" t="s">
        <v>136</v>
      </c>
      <c r="G58" s="331">
        <v>45516</v>
      </c>
      <c r="H58" s="327" t="s">
        <v>133</v>
      </c>
      <c r="I58" s="347"/>
      <c r="J58" s="348" t="s">
        <v>134</v>
      </c>
      <c r="K58" s="349"/>
    </row>
  </sheetData>
  <mergeCells count="64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F6:G6"/>
    <mergeCell ref="H6:I6"/>
    <mergeCell ref="B7:C7"/>
    <mergeCell ref="F7:G7"/>
    <mergeCell ref="H7:I7"/>
    <mergeCell ref="B8:C8"/>
    <mergeCell ref="D8:E8"/>
    <mergeCell ref="F8:G8"/>
    <mergeCell ref="H8:I8"/>
    <mergeCell ref="A9:K9"/>
    <mergeCell ref="A10:K10"/>
    <mergeCell ref="A14:K14"/>
    <mergeCell ref="A15:K15"/>
    <mergeCell ref="A18:K18"/>
    <mergeCell ref="A19:K19"/>
    <mergeCell ref="A20:K20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B39"/>
    <mergeCell ref="E39:K39"/>
    <mergeCell ref="A40:K40"/>
    <mergeCell ref="A41:K41"/>
    <mergeCell ref="A42:K42"/>
    <mergeCell ref="A43:K43"/>
    <mergeCell ref="A44:K44"/>
    <mergeCell ref="A46:K46"/>
    <mergeCell ref="A47:K47"/>
    <mergeCell ref="A48:K48"/>
    <mergeCell ref="A49:K49"/>
    <mergeCell ref="A52:K52"/>
    <mergeCell ref="A53:K53"/>
    <mergeCell ref="A54:K54"/>
    <mergeCell ref="B55:C55"/>
    <mergeCell ref="H55:I55"/>
    <mergeCell ref="J55:K55"/>
    <mergeCell ref="A56:K56"/>
    <mergeCell ref="A57:K57"/>
    <mergeCell ref="B58:C58"/>
    <mergeCell ref="H58:I58"/>
    <mergeCell ref="J58:K58"/>
  </mergeCells>
  <pageMargins left="0.75" right="0.75" top="1" bottom="1" header="0.5" footer="0.5"/>
  <pageSetup paperSize="9" scale="70" orientation="portrait"/>
  <headerFooter/>
  <colBreaks count="1" manualBreakCount="1">
    <brk id="11" max="1048575" man="1"/>
  </colBreaks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name="Check Box 1" r:id="rId3">
              <controlPr defaultSize="0">
                <anchor moveWithCells="1">
                  <from>
                    <xdr:col>2</xdr:col>
                    <xdr:colOff>177800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name="Check Box 2" r:id="rId4">
              <controlPr defaultSize="0">
                <anchor moveWithCells="1">
                  <from>
                    <xdr:col>252</xdr:col>
                    <xdr:colOff>0</xdr:colOff>
                    <xdr:row>54</xdr:row>
                    <xdr:rowOff>0</xdr:rowOff>
                  </from>
                  <to>
                    <xdr:col>252</xdr:col>
                    <xdr:colOff>304800</xdr:colOff>
                    <xdr:row>54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name="Check Box 3" r:id="rId5">
              <controlPr defaultSize="0">
                <anchor moveWithCells="1">
                  <from>
                    <xdr:col>6</xdr:col>
                    <xdr:colOff>203200</xdr:colOff>
                    <xdr:row>10</xdr:row>
                    <xdr:rowOff>127000</xdr:rowOff>
                  </from>
                  <to>
                    <xdr:col>6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name="Check Box 4" r:id="rId6">
              <controlPr defaultSize="0">
                <anchor moveWithCells="1">
                  <from>
                    <xdr:col>1</xdr:col>
                    <xdr:colOff>177800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name="Check Box 5" r:id="rId7">
              <controlPr defaultSize="0">
                <anchor moveWithCells="1">
                  <from>
                    <xdr:col>10</xdr:col>
                    <xdr:colOff>203200</xdr:colOff>
                    <xdr:row>10</xdr:row>
                    <xdr:rowOff>127000</xdr:rowOff>
                  </from>
                  <to>
                    <xdr:col>10</xdr:col>
                    <xdr:colOff>596900</xdr:colOff>
                    <xdr:row>12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name="Check Box 6" r:id="rId8">
              <controlPr defaultSize="0">
                <anchor moveWithCells="1">
                  <from>
                    <xdr:col>2</xdr:col>
                    <xdr:colOff>177800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name="Check Box 7" r:id="rId9">
              <controlPr defaultSize="0">
                <anchor moveWithCells="1">
                  <from>
                    <xdr:col>252</xdr:col>
                    <xdr:colOff>0</xdr:colOff>
                    <xdr:row>54</xdr:row>
                    <xdr:rowOff>0</xdr:rowOff>
                  </from>
                  <to>
                    <xdr:col>252</xdr:col>
                    <xdr:colOff>393700</xdr:colOff>
                    <xdr:row>55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name="Check Box 8" r:id="rId10">
              <controlPr defaultSize="0">
                <anchor moveWithCells="1">
                  <from>
                    <xdr:col>5</xdr:col>
                    <xdr:colOff>215900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name="Check Box 9" r:id="rId11">
              <controlPr defaultSize="0">
                <anchor moveWithCells="1">
                  <from>
                    <xdr:col>6</xdr:col>
                    <xdr:colOff>203200</xdr:colOff>
                    <xdr:row>9</xdr:row>
                    <xdr:rowOff>177800</xdr:rowOff>
                  </from>
                  <to>
                    <xdr:col>6</xdr:col>
                    <xdr:colOff>596900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name="Check Box 10" r:id="rId12">
              <controlPr defaultSize="0">
                <anchor moveWithCells="1">
                  <from>
                    <xdr:col>5</xdr:col>
                    <xdr:colOff>203200</xdr:colOff>
                    <xdr:row>11</xdr:row>
                    <xdr:rowOff>0</xdr:rowOff>
                  </from>
                  <to>
                    <xdr:col>5</xdr:col>
                    <xdr:colOff>596900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name="Check Box 11" r:id="rId13">
              <controlPr defaultSize="0">
                <anchor moveWithCells="1">
                  <from>
                    <xdr:col>1</xdr:col>
                    <xdr:colOff>177800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name="Check Box 12" r:id="rId14">
              <controlPr defaultSize="0">
                <anchor moveWithCells="1">
                  <from>
                    <xdr:col>9</xdr:col>
                    <xdr:colOff>177800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name="Check Box 13" r:id="rId15">
              <controlPr defaultSize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584200</xdr:colOff>
                    <xdr:row>11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name="Check Box 14" r:id="rId16">
              <controlPr defaultSize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584200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name="Check Box 15" r:id="rId17">
              <controlPr defaultSize="0">
                <anchor moveWithCells="1">
                  <from>
                    <xdr:col>1</xdr:col>
                    <xdr:colOff>203200</xdr:colOff>
                    <xdr:row>15</xdr:row>
                    <xdr:rowOff>12700</xdr:rowOff>
                  </from>
                  <to>
                    <xdr:col>1</xdr:col>
                    <xdr:colOff>596900</xdr:colOff>
                    <xdr:row>16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name="Check Box 16" r:id="rId18">
              <controlPr defaultSize="0">
                <anchor moveWithCells="1">
                  <from>
                    <xdr:col>1</xdr:col>
                    <xdr:colOff>203200</xdr:colOff>
                    <xdr:row>16</xdr:row>
                    <xdr:rowOff>12700</xdr:rowOff>
                  </from>
                  <to>
                    <xdr:col>1</xdr:col>
                    <xdr:colOff>596900</xdr:colOff>
                    <xdr:row>17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name="Check Box 17" r:id="rId19">
              <controlPr defaultSize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name="Check Box 18" r:id="rId20">
              <controlPr defaultSize="0">
                <anchor moveWithCells="1">
                  <from>
                    <xdr:col>2</xdr:col>
                    <xdr:colOff>203200</xdr:colOff>
                    <xdr:row>15</xdr:row>
                    <xdr:rowOff>0</xdr:rowOff>
                  </from>
                  <to>
                    <xdr:col>2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name="Check Box 19" r:id="rId21">
              <controlPr defaultSize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584200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name="Check Box 20" r:id="rId22">
              <controlPr defaultSize="0">
                <anchor moveWithCells="1">
                  <from>
                    <xdr:col>5</xdr:col>
                    <xdr:colOff>177800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name="Check Box 21" r:id="rId23">
              <controlPr defaultSize="0">
                <anchor moveWithCells="1">
                  <from>
                    <xdr:col>6</xdr:col>
                    <xdr:colOff>203200</xdr:colOff>
                    <xdr:row>16</xdr:row>
                    <xdr:rowOff>0</xdr:rowOff>
                  </from>
                  <to>
                    <xdr:col>6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name="Check Box 22" r:id="rId24">
              <controlPr defaultSize="0">
                <anchor moveWithCells="1">
                  <from>
                    <xdr:col>6</xdr:col>
                    <xdr:colOff>203200</xdr:colOff>
                    <xdr:row>15</xdr:row>
                    <xdr:rowOff>0</xdr:rowOff>
                  </from>
                  <to>
                    <xdr:col>6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name="Check Box 23" r:id="rId25">
              <controlPr defaultSize="0">
                <anchor moveWithCells="1">
                  <from>
                    <xdr:col>9</xdr:col>
                    <xdr:colOff>203200</xdr:colOff>
                    <xdr:row>16</xdr:row>
                    <xdr:rowOff>0</xdr:rowOff>
                  </from>
                  <to>
                    <xdr:col>9</xdr:col>
                    <xdr:colOff>596900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name="Check Box 24" r:id="rId26">
              <controlPr defaultSize="0">
                <anchor moveWithCells="1">
                  <from>
                    <xdr:col>10</xdr:col>
                    <xdr:colOff>215900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name="Check Box 25" r:id="rId27">
              <controlPr defaultSize="0">
                <anchor moveWithCells="1">
                  <from>
                    <xdr:col>9</xdr:col>
                    <xdr:colOff>203200</xdr:colOff>
                    <xdr:row>15</xdr:row>
                    <xdr:rowOff>0</xdr:rowOff>
                  </from>
                  <to>
                    <xdr:col>9</xdr:col>
                    <xdr:colOff>596900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name="Check Box 26" r:id="rId28">
              <controlPr defaultSize="0">
                <anchor moveWithCells="1">
                  <from>
                    <xdr:col>10</xdr:col>
                    <xdr:colOff>215900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name="Check Box 27" r:id="rId29">
              <controlPr defaultSize="0">
                <anchor moveWithCells="1">
                  <from>
                    <xdr:col>9</xdr:col>
                    <xdr:colOff>241300</xdr:colOff>
                    <xdr:row>6</xdr:row>
                    <xdr:rowOff>0</xdr:rowOff>
                  </from>
                  <to>
                    <xdr:col>9</xdr:col>
                    <xdr:colOff>635000</xdr:colOff>
                    <xdr:row>7</xdr:row>
                    <xdr:rowOff>5080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name="Check Box 28" r:id="rId30">
              <controlPr defaultSize="0">
                <anchor moveWithCells="1">
                  <from>
                    <xdr:col>9</xdr:col>
                    <xdr:colOff>241300</xdr:colOff>
                    <xdr:row>7</xdr:row>
                    <xdr:rowOff>0</xdr:rowOff>
                  </from>
                  <to>
                    <xdr:col>9</xdr:col>
                    <xdr:colOff>635000</xdr:colOff>
                    <xdr:row>7</xdr:row>
                    <xdr:rowOff>201295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name="Check Box 29" r:id="rId31">
              <controlPr defaultSize="0">
                <anchor moveWithCells="1">
                  <from>
                    <xdr:col>9</xdr:col>
                    <xdr:colOff>241300</xdr:colOff>
                    <xdr:row>5</xdr:row>
                    <xdr:rowOff>0</xdr:rowOff>
                  </from>
                  <to>
                    <xdr:col>9</xdr:col>
                    <xdr:colOff>635000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name="Check Box 30" r:id="rId32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165100</xdr:rowOff>
                  </from>
                  <to>
                    <xdr:col>9</xdr:col>
                    <xdr:colOff>622300</xdr:colOff>
                    <xdr:row>4</xdr:row>
                    <xdr:rowOff>184785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name="Check Box 31" r:id="rId33">
              <controlPr defaultSize="0">
                <anchor moveWithCells="1">
                  <from>
                    <xdr:col>9</xdr:col>
                    <xdr:colOff>215900</xdr:colOff>
                    <xdr:row>2</xdr:row>
                    <xdr:rowOff>177800</xdr:rowOff>
                  </from>
                  <to>
                    <xdr:col>9</xdr:col>
                    <xdr:colOff>609600</xdr:colOff>
                    <xdr:row>3</xdr:row>
                    <xdr:rowOff>123190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name="Check Box 32" r:id="rId34">
              <controlPr defaultSize="0">
                <anchor moveWithCells="1">
                  <from>
                    <xdr:col>10</xdr:col>
                    <xdr:colOff>190500</xdr:colOff>
                    <xdr:row>2</xdr:row>
                    <xdr:rowOff>139700</xdr:rowOff>
                  </from>
                  <to>
                    <xdr:col>10</xdr:col>
                    <xdr:colOff>584200</xdr:colOff>
                    <xdr:row>3</xdr:row>
                    <xdr:rowOff>127635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name="Check Box 33" r:id="rId35">
              <controlPr defaultSize="0">
                <anchor moveWithCells="1">
                  <from>
                    <xdr:col>10</xdr:col>
                    <xdr:colOff>203200</xdr:colOff>
                    <xdr:row>3</xdr:row>
                    <xdr:rowOff>152400</xdr:rowOff>
                  </from>
                  <to>
                    <xdr:col>10</xdr:col>
                    <xdr:colOff>596900</xdr:colOff>
                    <xdr:row>4</xdr:row>
                    <xdr:rowOff>184150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name="Check Box 34" r:id="rId36">
              <controlPr defaultSize="0">
                <anchor moveWithCells="1">
                  <from>
                    <xdr:col>10</xdr:col>
                    <xdr:colOff>215900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1270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name="Check Box 35" r:id="rId37">
              <controlPr defaultSize="0">
                <anchor moveWithCells="1">
                  <from>
                    <xdr:col>10</xdr:col>
                    <xdr:colOff>215900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10160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name="Check Box 36" r:id="rId38">
              <controlPr defaultSize="0">
                <anchor moveWithCells="1">
                  <from>
                    <xdr:col>10</xdr:col>
                    <xdr:colOff>215900</xdr:colOff>
                    <xdr:row>7</xdr:row>
                    <xdr:rowOff>0</xdr:rowOff>
                  </from>
                  <to>
                    <xdr:col>10</xdr:col>
                    <xdr:colOff>609600</xdr:colOff>
                    <xdr:row>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name="Check Box 37" r:id="rId39">
              <controlPr defaultSize="0">
                <anchor moveWithCells="1">
                  <from>
                    <xdr:col>2</xdr:col>
                    <xdr:colOff>177800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name="Check Box 38" r:id="rId40">
              <controlPr defaultSize="0">
                <anchor moveWithCells="1">
                  <from>
                    <xdr:col>1</xdr:col>
                    <xdr:colOff>177800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name="Check Box 39" r:id="rId41">
              <controlPr defaultSize="0">
                <anchor moveWithCells="1">
                  <from>
                    <xdr:col>5</xdr:col>
                    <xdr:colOff>215900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name="Check Box 40" r:id="rId42">
              <controlPr defaultSize="0">
                <anchor moveWithCells="1">
                  <from>
                    <xdr:col>6</xdr:col>
                    <xdr:colOff>203200</xdr:colOff>
                    <xdr:row>12</xdr:row>
                    <xdr:rowOff>0</xdr:rowOff>
                  </from>
                  <to>
                    <xdr:col>6</xdr:col>
                    <xdr:colOff>596900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name="Check Box 41" r:id="rId43">
              <controlPr defaultSize="0">
                <anchor moveWithCells="1">
                  <from>
                    <xdr:col>7</xdr:col>
                    <xdr:colOff>584200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name="Check Box 42" r:id="rId44">
              <controlPr defaultSize="0">
                <anchor moveWithCells="1">
                  <from>
                    <xdr:col>1</xdr:col>
                    <xdr:colOff>203200</xdr:colOff>
                    <xdr:row>49</xdr:row>
                    <xdr:rowOff>12700</xdr:rowOff>
                  </from>
                  <to>
                    <xdr:col>1</xdr:col>
                    <xdr:colOff>596900</xdr:colOff>
                    <xdr:row>50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name="Check Box 43" r:id="rId45">
              <controlPr defaultSize="0">
                <anchor moveWithCells="1">
                  <from>
                    <xdr:col>1</xdr:col>
                    <xdr:colOff>203200</xdr:colOff>
                    <xdr:row>50</xdr:row>
                    <xdr:rowOff>0</xdr:rowOff>
                  </from>
                  <to>
                    <xdr:col>1</xdr:col>
                    <xdr:colOff>596900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name="Check Box 44" r:id="rId46">
              <controlPr defaultSize="0">
                <anchor moveWithCells="1">
                  <from>
                    <xdr:col>2</xdr:col>
                    <xdr:colOff>203200</xdr:colOff>
                    <xdr:row>50</xdr:row>
                    <xdr:rowOff>0</xdr:rowOff>
                  </from>
                  <to>
                    <xdr:col>2</xdr:col>
                    <xdr:colOff>596900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name="Check Box 45" r:id="rId47">
              <controlPr defaultSize="0">
                <anchor moveWithCells="1">
                  <from>
                    <xdr:col>2</xdr:col>
                    <xdr:colOff>203200</xdr:colOff>
                    <xdr:row>49</xdr:row>
                    <xdr:rowOff>0</xdr:rowOff>
                  </from>
                  <to>
                    <xdr:col>2</xdr:col>
                    <xdr:colOff>596900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name="Check Box 46" r:id="rId48">
              <controlPr defaultSize="0">
                <anchor moveWithCells="1">
                  <from>
                    <xdr:col>5</xdr:col>
                    <xdr:colOff>241300</xdr:colOff>
                    <xdr:row>50</xdr:row>
                    <xdr:rowOff>0</xdr:rowOff>
                  </from>
                  <to>
                    <xdr:col>5</xdr:col>
                    <xdr:colOff>635000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name="Check Box 47" r:id="rId49">
              <controlPr defaultSize="0">
                <anchor moveWithCells="1">
                  <from>
                    <xdr:col>5</xdr:col>
                    <xdr:colOff>228600</xdr:colOff>
                    <xdr:row>49</xdr:row>
                    <xdr:rowOff>0</xdr:rowOff>
                  </from>
                  <to>
                    <xdr:col>5</xdr:col>
                    <xdr:colOff>622300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name="Check Box 48" r:id="rId50">
              <controlPr defaultSize="0">
                <anchor moveWithCells="1">
                  <from>
                    <xdr:col>6</xdr:col>
                    <xdr:colOff>177800</xdr:colOff>
                    <xdr:row>50</xdr:row>
                    <xdr:rowOff>0</xdr:rowOff>
                  </from>
                  <to>
                    <xdr:col>6</xdr:col>
                    <xdr:colOff>571500</xdr:colOff>
                    <xdr:row>51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name="Check Box 49" r:id="rId51">
              <controlPr defaultSize="0">
                <anchor moveWithCells="1">
                  <from>
                    <xdr:col>6</xdr:col>
                    <xdr:colOff>177800</xdr:colOff>
                    <xdr:row>49</xdr:row>
                    <xdr:rowOff>0</xdr:rowOff>
                  </from>
                  <to>
                    <xdr:col>6</xdr:col>
                    <xdr:colOff>571500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name="Check Box 50" r:id="rId52">
              <controlPr defaultSize="0">
                <anchor moveWithCells="1">
                  <from>
                    <xdr:col>9</xdr:col>
                    <xdr:colOff>203200</xdr:colOff>
                    <xdr:row>50</xdr:row>
                    <xdr:rowOff>0</xdr:rowOff>
                  </from>
                  <to>
                    <xdr:col>9</xdr:col>
                    <xdr:colOff>596900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name="Check Box 51" r:id="rId53">
              <controlPr defaultSize="0">
                <anchor moveWithCells="1">
                  <from>
                    <xdr:col>10</xdr:col>
                    <xdr:colOff>215900</xdr:colOff>
                    <xdr:row>50</xdr:row>
                    <xdr:rowOff>0</xdr:rowOff>
                  </from>
                  <to>
                    <xdr:col>10</xdr:col>
                    <xdr:colOff>609600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name="Check Box 52" r:id="rId54">
              <controlPr defaultSize="0">
                <anchor moveWithCells="1">
                  <from>
                    <xdr:col>9</xdr:col>
                    <xdr:colOff>190500</xdr:colOff>
                    <xdr:row>49</xdr:row>
                    <xdr:rowOff>0</xdr:rowOff>
                  </from>
                  <to>
                    <xdr:col>9</xdr:col>
                    <xdr:colOff>584200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name="Check Box 53" r:id="rId55">
              <controlPr defaultSize="0">
                <anchor moveWithCells="1">
                  <from>
                    <xdr:col>10</xdr:col>
                    <xdr:colOff>215900</xdr:colOff>
                    <xdr:row>49</xdr:row>
                    <xdr:rowOff>0</xdr:rowOff>
                  </from>
                  <to>
                    <xdr:col>10</xdr:col>
                    <xdr:colOff>609600</xdr:colOff>
                    <xdr:row>50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name="Check Box 54" r:id="rId56">
              <controlPr defaultSize="0">
                <anchor moveWithCells="1">
                  <from>
                    <xdr:col>7</xdr:col>
                    <xdr:colOff>584200</xdr:colOff>
                    <xdr:row>50</xdr:row>
                    <xdr:rowOff>0</xdr:rowOff>
                  </from>
                  <to>
                    <xdr:col>8</xdr:col>
                    <xdr:colOff>190500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name="Check Box 55" r:id="rId57">
              <controlPr defaultSize="0">
                <anchor moveWithCells="1">
                  <from>
                    <xdr:col>7</xdr:col>
                    <xdr:colOff>584200</xdr:colOff>
                    <xdr:row>49</xdr:row>
                    <xdr:rowOff>0</xdr:rowOff>
                  </from>
                  <to>
                    <xdr:col>8</xdr:col>
                    <xdr:colOff>190500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name="Check Box 56" r:id="rId58">
              <controlPr defaultSize="0">
                <anchor moveWithCells="1">
                  <from>
                    <xdr:col>3</xdr:col>
                    <xdr:colOff>584200</xdr:colOff>
                    <xdr:row>50</xdr:row>
                    <xdr:rowOff>0</xdr:rowOff>
                  </from>
                  <to>
                    <xdr:col>4</xdr:col>
                    <xdr:colOff>190500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name="Check Box 57" r:id="rId59">
              <controlPr defaultSize="0">
                <anchor moveWithCells="1">
                  <from>
                    <xdr:col>3</xdr:col>
                    <xdr:colOff>584200</xdr:colOff>
                    <xdr:row>49</xdr:row>
                    <xdr:rowOff>0</xdr:rowOff>
                  </from>
                  <to>
                    <xdr:col>4</xdr:col>
                    <xdr:colOff>190500</xdr:colOff>
                    <xdr:row>50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name="Check Box 58" r:id="rId60">
              <controlPr defaultSize="0">
                <anchor moveWithCells="1">
                  <from>
                    <xdr:col>10</xdr:col>
                    <xdr:colOff>203200</xdr:colOff>
                    <xdr:row>11</xdr:row>
                    <xdr:rowOff>139700</xdr:rowOff>
                  </from>
                  <to>
                    <xdr:col>10</xdr:col>
                    <xdr:colOff>596900</xdr:colOff>
                    <xdr:row>13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name="Check Box 59" r:id="rId61">
              <controlPr defaultSize="0">
                <anchor moveWithCells="1">
                  <from>
                    <xdr:col>9</xdr:col>
                    <xdr:colOff>177800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name="Check Box 60" r:id="rId62">
              <controlPr defaultSize="0">
                <anchor moveWithCells="1">
                  <from>
                    <xdr:col>7</xdr:col>
                    <xdr:colOff>584200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name="Check Box 61" r:id="rId63">
              <controlPr defaultSize="0">
                <anchor moveWithCells="1">
                  <from>
                    <xdr:col>7</xdr:col>
                    <xdr:colOff>584200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name="Check Box 62" r:id="rId64">
              <controlPr defaultSize="0">
                <anchor moveWithCells="1">
                  <from>
                    <xdr:col>7</xdr:col>
                    <xdr:colOff>584200</xdr:colOff>
                    <xdr:row>50</xdr:row>
                    <xdr:rowOff>0</xdr:rowOff>
                  </from>
                  <to>
                    <xdr:col>8</xdr:col>
                    <xdr:colOff>190500</xdr:colOff>
                    <xdr:row>51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name="Check Box 63" r:id="rId65">
              <controlPr defaultSize="0">
                <anchor moveWithCells="1">
                  <from>
                    <xdr:col>2</xdr:col>
                    <xdr:colOff>203200</xdr:colOff>
                    <xdr:row>38</xdr:row>
                    <xdr:rowOff>0</xdr:rowOff>
                  </from>
                  <to>
                    <xdr:col>2</xdr:col>
                    <xdr:colOff>596900</xdr:colOff>
                    <xdr:row>39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name="Check Box 64" r:id="rId66">
              <controlPr defaultSize="0">
                <anchor moveWithCells="1">
                  <from>
                    <xdr:col>3</xdr:col>
                    <xdr:colOff>203200</xdr:colOff>
                    <xdr:row>38</xdr:row>
                    <xdr:rowOff>0</xdr:rowOff>
                  </from>
                  <to>
                    <xdr:col>3</xdr:col>
                    <xdr:colOff>596900</xdr:colOff>
                    <xdr:row>39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view="pageBreakPreview" zoomScale="9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150" customWidth="1"/>
    <col min="2" max="2" width="7.8" style="150" customWidth="1"/>
    <col min="3" max="8" width="9.33333333333333" style="150" customWidth="1"/>
    <col min="9" max="9" width="12.225" style="150" customWidth="1"/>
    <col min="10" max="11" width="11.5" style="150" customWidth="1"/>
    <col min="12" max="12" width="8.375" style="150" customWidth="1"/>
    <col min="13" max="13" width="10.5" style="150" customWidth="1"/>
    <col min="14" max="14" width="8.375" style="150" customWidth="1"/>
    <col min="15" max="16" width="10.875" style="150" customWidth="1"/>
    <col min="17" max="18" width="11" style="150" customWidth="1"/>
    <col min="19" max="16384" width="9" style="150"/>
  </cols>
  <sheetData>
    <row r="1" s="150" customFormat="1" ht="30" customHeight="1" spans="1:18">
      <c r="A1" s="152" t="s">
        <v>137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</row>
    <row r="2" s="151" customFormat="1" ht="25" customHeight="1" spans="1:18">
      <c r="A2" s="154" t="s">
        <v>46</v>
      </c>
      <c r="B2" s="155" t="s">
        <v>47</v>
      </c>
      <c r="C2" s="156"/>
      <c r="D2" s="157" t="s">
        <v>138</v>
      </c>
      <c r="E2" s="158"/>
      <c r="F2" s="159"/>
      <c r="G2" s="159"/>
      <c r="H2" s="159"/>
      <c r="I2" s="165"/>
      <c r="J2" s="166"/>
      <c r="K2" s="167" t="s">
        <v>41</v>
      </c>
      <c r="L2" s="168" t="s">
        <v>42</v>
      </c>
      <c r="M2" s="169"/>
      <c r="N2" s="169"/>
      <c r="O2" s="169"/>
      <c r="P2" s="169"/>
      <c r="Q2" s="169"/>
      <c r="R2" s="175"/>
    </row>
    <row r="3" s="151" customFormat="1" ht="23" customHeight="1" spans="1:18">
      <c r="A3" s="160" t="s">
        <v>139</v>
      </c>
      <c r="B3" s="161" t="s">
        <v>140</v>
      </c>
      <c r="C3" s="160"/>
      <c r="D3" s="160"/>
      <c r="E3" s="160"/>
      <c r="F3" s="160"/>
      <c r="G3" s="160"/>
      <c r="H3" s="160"/>
      <c r="I3" s="170"/>
      <c r="J3" s="166"/>
      <c r="K3" s="161" t="s">
        <v>141</v>
      </c>
      <c r="L3" s="160"/>
      <c r="M3" s="160"/>
      <c r="N3" s="160"/>
      <c r="O3" s="160"/>
      <c r="P3" s="160"/>
      <c r="Q3" s="160"/>
      <c r="R3" s="160"/>
    </row>
    <row r="4" s="151" customFormat="1" ht="23" customHeight="1" spans="1:18">
      <c r="A4" s="160"/>
      <c r="B4" s="162" t="s">
        <v>142</v>
      </c>
      <c r="C4" s="162" t="s">
        <v>94</v>
      </c>
      <c r="D4" s="162" t="s">
        <v>95</v>
      </c>
      <c r="E4" s="162" t="s">
        <v>96</v>
      </c>
      <c r="F4" s="162" t="s">
        <v>97</v>
      </c>
      <c r="G4" s="162" t="s">
        <v>98</v>
      </c>
      <c r="H4" s="162" t="s">
        <v>99</v>
      </c>
      <c r="I4" s="171" t="s">
        <v>143</v>
      </c>
      <c r="J4" s="166"/>
      <c r="K4" s="172" t="s">
        <v>142</v>
      </c>
      <c r="L4" s="162" t="s">
        <v>94</v>
      </c>
      <c r="M4" s="162" t="s">
        <v>95</v>
      </c>
      <c r="N4" s="162" t="s">
        <v>96</v>
      </c>
      <c r="O4" s="162" t="s">
        <v>97</v>
      </c>
      <c r="P4" s="162" t="s">
        <v>98</v>
      </c>
      <c r="Q4" s="162" t="s">
        <v>99</v>
      </c>
      <c r="R4" s="162" t="s">
        <v>143</v>
      </c>
    </row>
    <row r="5" s="151" customFormat="1" ht="23" customHeight="1" spans="1:18">
      <c r="A5" s="160"/>
      <c r="B5" s="162" t="s">
        <v>144</v>
      </c>
      <c r="C5" s="162" t="s">
        <v>145</v>
      </c>
      <c r="D5" s="162" t="s">
        <v>146</v>
      </c>
      <c r="E5" s="162" t="s">
        <v>147</v>
      </c>
      <c r="F5" s="162" t="s">
        <v>148</v>
      </c>
      <c r="G5" s="162" t="s">
        <v>149</v>
      </c>
      <c r="H5" s="162" t="s">
        <v>150</v>
      </c>
      <c r="I5" s="171" t="s">
        <v>151</v>
      </c>
      <c r="J5" s="166"/>
      <c r="K5" s="172" t="s">
        <v>144</v>
      </c>
      <c r="L5" s="162" t="s">
        <v>145</v>
      </c>
      <c r="M5" s="162" t="s">
        <v>146</v>
      </c>
      <c r="N5" s="162" t="s">
        <v>147</v>
      </c>
      <c r="O5" s="162" t="s">
        <v>148</v>
      </c>
      <c r="P5" s="162" t="s">
        <v>149</v>
      </c>
      <c r="Q5" s="162" t="s">
        <v>150</v>
      </c>
      <c r="R5" s="162" t="s">
        <v>151</v>
      </c>
    </row>
    <row r="6" s="151" customFormat="1" ht="21" customHeight="1" spans="1:18">
      <c r="A6" s="162" t="s">
        <v>152</v>
      </c>
      <c r="B6" s="162">
        <f t="shared" ref="B6:B8" si="0">C6-1</f>
        <v>72</v>
      </c>
      <c r="C6" s="162">
        <f t="shared" ref="C6:C8" si="1">D6-1</f>
        <v>73</v>
      </c>
      <c r="D6" s="162">
        <f t="shared" ref="D6:D8" si="2">E6-2</f>
        <v>74</v>
      </c>
      <c r="E6" s="162">
        <v>76</v>
      </c>
      <c r="F6" s="162">
        <f t="shared" ref="F6:F8" si="3">E6+2</f>
        <v>78</v>
      </c>
      <c r="G6" s="162">
        <f t="shared" ref="G6:G8" si="4">F6+2</f>
        <v>80</v>
      </c>
      <c r="H6" s="162">
        <f t="shared" ref="H6:H8" si="5">G6+1</f>
        <v>81</v>
      </c>
      <c r="I6" s="171">
        <f t="shared" ref="I6:I8" si="6">H6+1</f>
        <v>82</v>
      </c>
      <c r="J6" s="166"/>
      <c r="K6" s="173" t="s">
        <v>153</v>
      </c>
      <c r="L6" s="154" t="s">
        <v>154</v>
      </c>
      <c r="M6" s="154" t="s">
        <v>155</v>
      </c>
      <c r="N6" s="154" t="s">
        <v>154</v>
      </c>
      <c r="O6" s="154" t="s">
        <v>153</v>
      </c>
      <c r="P6" s="154" t="s">
        <v>156</v>
      </c>
      <c r="Q6" s="154" t="s">
        <v>153</v>
      </c>
      <c r="R6" s="154" t="s">
        <v>156</v>
      </c>
    </row>
    <row r="7" s="151" customFormat="1" ht="21" customHeight="1" spans="1:18">
      <c r="A7" s="162" t="s">
        <v>157</v>
      </c>
      <c r="B7" s="162">
        <f t="shared" si="0"/>
        <v>69</v>
      </c>
      <c r="C7" s="162">
        <f t="shared" si="1"/>
        <v>70</v>
      </c>
      <c r="D7" s="162">
        <f t="shared" si="2"/>
        <v>71</v>
      </c>
      <c r="E7" s="162">
        <v>73</v>
      </c>
      <c r="F7" s="162">
        <f t="shared" si="3"/>
        <v>75</v>
      </c>
      <c r="G7" s="162">
        <f t="shared" si="4"/>
        <v>77</v>
      </c>
      <c r="H7" s="162">
        <f t="shared" si="5"/>
        <v>78</v>
      </c>
      <c r="I7" s="171">
        <f t="shared" si="6"/>
        <v>79</v>
      </c>
      <c r="J7" s="166"/>
      <c r="K7" s="173" t="s">
        <v>158</v>
      </c>
      <c r="L7" s="154" t="s">
        <v>154</v>
      </c>
      <c r="M7" s="154">
        <f>0.3/0.3</f>
        <v>1</v>
      </c>
      <c r="N7" s="154" t="s">
        <v>155</v>
      </c>
      <c r="O7" s="154" t="s">
        <v>159</v>
      </c>
      <c r="P7" s="154" t="s">
        <v>160</v>
      </c>
      <c r="Q7" s="154" t="s">
        <v>159</v>
      </c>
      <c r="R7" s="154" t="s">
        <v>160</v>
      </c>
    </row>
    <row r="8" s="151" customFormat="1" ht="21" customHeight="1" spans="1:18">
      <c r="A8" s="162" t="s">
        <v>161</v>
      </c>
      <c r="B8" s="162">
        <f t="shared" si="0"/>
        <v>62</v>
      </c>
      <c r="C8" s="162">
        <f t="shared" si="1"/>
        <v>63</v>
      </c>
      <c r="D8" s="162">
        <f t="shared" si="2"/>
        <v>64</v>
      </c>
      <c r="E8" s="162">
        <v>66</v>
      </c>
      <c r="F8" s="162">
        <f t="shared" si="3"/>
        <v>68</v>
      </c>
      <c r="G8" s="162">
        <f t="shared" si="4"/>
        <v>70</v>
      </c>
      <c r="H8" s="162">
        <f t="shared" si="5"/>
        <v>71</v>
      </c>
      <c r="I8" s="171">
        <f t="shared" si="6"/>
        <v>72</v>
      </c>
      <c r="J8" s="166"/>
      <c r="K8" s="173" t="s">
        <v>162</v>
      </c>
      <c r="L8" s="154" t="s">
        <v>154</v>
      </c>
      <c r="M8" s="154" t="s">
        <v>154</v>
      </c>
      <c r="N8" s="154" t="s">
        <v>154</v>
      </c>
      <c r="O8" s="154" t="s">
        <v>154</v>
      </c>
      <c r="P8" s="154" t="s">
        <v>154</v>
      </c>
      <c r="Q8" s="154" t="s">
        <v>154</v>
      </c>
      <c r="R8" s="154" t="s">
        <v>154</v>
      </c>
    </row>
    <row r="9" s="151" customFormat="1" ht="21" customHeight="1" spans="1:18">
      <c r="A9" s="162" t="s">
        <v>163</v>
      </c>
      <c r="B9" s="162">
        <f t="shared" ref="B9:B11" si="7">C9-4</f>
        <v>112</v>
      </c>
      <c r="C9" s="162">
        <f t="shared" ref="C9:C11" si="8">D9-4</f>
        <v>116</v>
      </c>
      <c r="D9" s="162">
        <f t="shared" ref="D9:D11" si="9">E9-4</f>
        <v>120</v>
      </c>
      <c r="E9" s="162">
        <v>124</v>
      </c>
      <c r="F9" s="162">
        <f t="shared" ref="F9:F11" si="10">E9+4</f>
        <v>128</v>
      </c>
      <c r="G9" s="162">
        <f>F9+4</f>
        <v>132</v>
      </c>
      <c r="H9" s="162">
        <f t="shared" ref="H9:H11" si="11">G9+6</f>
        <v>138</v>
      </c>
      <c r="I9" s="171">
        <f>H9+6</f>
        <v>144</v>
      </c>
      <c r="J9" s="166"/>
      <c r="K9" s="173" t="s">
        <v>154</v>
      </c>
      <c r="L9" s="154" t="s">
        <v>154</v>
      </c>
      <c r="M9" s="154" t="s">
        <v>154</v>
      </c>
      <c r="N9" s="154" t="s">
        <v>164</v>
      </c>
      <c r="O9" s="154" t="s">
        <v>154</v>
      </c>
      <c r="P9" s="154" t="s">
        <v>154</v>
      </c>
      <c r="Q9" s="154" t="s">
        <v>154</v>
      </c>
      <c r="R9" s="154" t="s">
        <v>154</v>
      </c>
    </row>
    <row r="10" s="151" customFormat="1" ht="21" customHeight="1" spans="1:18">
      <c r="A10" s="162" t="s">
        <v>165</v>
      </c>
      <c r="B10" s="162">
        <f t="shared" si="7"/>
        <v>108</v>
      </c>
      <c r="C10" s="162">
        <f t="shared" si="8"/>
        <v>112</v>
      </c>
      <c r="D10" s="162">
        <f t="shared" si="9"/>
        <v>116</v>
      </c>
      <c r="E10" s="162">
        <v>120</v>
      </c>
      <c r="F10" s="162">
        <f t="shared" si="10"/>
        <v>124</v>
      </c>
      <c r="G10" s="162">
        <f>F10+5</f>
        <v>129</v>
      </c>
      <c r="H10" s="162">
        <f t="shared" si="11"/>
        <v>135</v>
      </c>
      <c r="I10" s="171">
        <f>H10+7</f>
        <v>142</v>
      </c>
      <c r="J10" s="166"/>
      <c r="K10" s="173" t="s">
        <v>154</v>
      </c>
      <c r="L10" s="154" t="s">
        <v>154</v>
      </c>
      <c r="M10" s="154" t="s">
        <v>154</v>
      </c>
      <c r="N10" s="154" t="s">
        <v>154</v>
      </c>
      <c r="O10" s="154" t="s">
        <v>154</v>
      </c>
      <c r="P10" s="154" t="s">
        <v>154</v>
      </c>
      <c r="Q10" s="154" t="s">
        <v>154</v>
      </c>
      <c r="R10" s="154" t="s">
        <v>154</v>
      </c>
    </row>
    <row r="11" s="151" customFormat="1" ht="21" customHeight="1" spans="1:18">
      <c r="A11" s="162" t="s">
        <v>166</v>
      </c>
      <c r="B11" s="162">
        <f t="shared" si="7"/>
        <v>108</v>
      </c>
      <c r="C11" s="162">
        <f t="shared" si="8"/>
        <v>112</v>
      </c>
      <c r="D11" s="162">
        <f t="shared" si="9"/>
        <v>116</v>
      </c>
      <c r="E11" s="162">
        <v>120</v>
      </c>
      <c r="F11" s="162">
        <f t="shared" si="10"/>
        <v>124</v>
      </c>
      <c r="G11" s="162">
        <f>F11+5</f>
        <v>129</v>
      </c>
      <c r="H11" s="162">
        <f t="shared" si="11"/>
        <v>135</v>
      </c>
      <c r="I11" s="171">
        <f>H11+7</f>
        <v>142</v>
      </c>
      <c r="J11" s="166"/>
      <c r="K11" s="173" t="s">
        <v>167</v>
      </c>
      <c r="L11" s="154" t="s">
        <v>168</v>
      </c>
      <c r="M11" s="154" t="s">
        <v>169</v>
      </c>
      <c r="N11" s="154" t="s">
        <v>170</v>
      </c>
      <c r="O11" s="154" t="s">
        <v>168</v>
      </c>
      <c r="P11" s="154" t="s">
        <v>171</v>
      </c>
      <c r="Q11" s="154" t="s">
        <v>168</v>
      </c>
      <c r="R11" s="154" t="s">
        <v>171</v>
      </c>
    </row>
    <row r="12" s="151" customFormat="1" ht="21" customHeight="1" spans="1:18">
      <c r="A12" s="162" t="s">
        <v>172</v>
      </c>
      <c r="B12" s="162">
        <f>C12-1.2</f>
        <v>46.4</v>
      </c>
      <c r="C12" s="162">
        <f>D12-1.2</f>
        <v>47.6</v>
      </c>
      <c r="D12" s="162">
        <f>E12-1.2</f>
        <v>48.8</v>
      </c>
      <c r="E12" s="162">
        <v>50</v>
      </c>
      <c r="F12" s="162">
        <f>E12+1.2</f>
        <v>51.2</v>
      </c>
      <c r="G12" s="162">
        <f>F12+1.2</f>
        <v>52.4</v>
      </c>
      <c r="H12" s="162">
        <f>G12+1.4</f>
        <v>53.8</v>
      </c>
      <c r="I12" s="171">
        <f>H12+1.4</f>
        <v>55.2</v>
      </c>
      <c r="J12" s="166"/>
      <c r="K12" s="173" t="s">
        <v>173</v>
      </c>
      <c r="L12" s="154" t="s">
        <v>174</v>
      </c>
      <c r="M12" s="154" t="s">
        <v>154</v>
      </c>
      <c r="N12" s="154" t="s">
        <v>164</v>
      </c>
      <c r="O12" s="154" t="s">
        <v>154</v>
      </c>
      <c r="P12" s="154" t="s">
        <v>175</v>
      </c>
      <c r="Q12" s="154" t="s">
        <v>154</v>
      </c>
      <c r="R12" s="154" t="s">
        <v>175</v>
      </c>
    </row>
    <row r="13" s="151" customFormat="1" ht="21" customHeight="1" spans="1:18">
      <c r="A13" s="162" t="s">
        <v>176</v>
      </c>
      <c r="B13" s="162">
        <f>C13-0.6</f>
        <v>62.6</v>
      </c>
      <c r="C13" s="162">
        <f>D13-0.6</f>
        <v>63.2</v>
      </c>
      <c r="D13" s="162">
        <f>E13-1.2</f>
        <v>63.8</v>
      </c>
      <c r="E13" s="162">
        <v>65</v>
      </c>
      <c r="F13" s="162">
        <f>E13+1.2</f>
        <v>66.2</v>
      </c>
      <c r="G13" s="162">
        <f>F13+1.2</f>
        <v>67.4</v>
      </c>
      <c r="H13" s="162">
        <f>G13+0.6</f>
        <v>68</v>
      </c>
      <c r="I13" s="171">
        <f>H13+0.6</f>
        <v>68.6</v>
      </c>
      <c r="J13" s="166"/>
      <c r="K13" s="173" t="s">
        <v>177</v>
      </c>
      <c r="L13" s="154" t="s">
        <v>178</v>
      </c>
      <c r="M13" s="154" t="s">
        <v>178</v>
      </c>
      <c r="N13" s="154" t="s">
        <v>178</v>
      </c>
      <c r="O13" s="154" t="s">
        <v>178</v>
      </c>
      <c r="P13" s="154" t="s">
        <v>178</v>
      </c>
      <c r="Q13" s="154" t="s">
        <v>178</v>
      </c>
      <c r="R13" s="154" t="s">
        <v>178</v>
      </c>
    </row>
    <row r="14" s="151" customFormat="1" ht="21" customHeight="1" spans="1:18">
      <c r="A14" s="163" t="s">
        <v>179</v>
      </c>
      <c r="B14" s="162">
        <f>C14-0.8</f>
        <v>21.6</v>
      </c>
      <c r="C14" s="162">
        <f>D14-0.8</f>
        <v>22.4</v>
      </c>
      <c r="D14" s="162">
        <f>E14-0.8</f>
        <v>23.2</v>
      </c>
      <c r="E14" s="162">
        <v>24</v>
      </c>
      <c r="F14" s="162">
        <f>E14+0.8</f>
        <v>24.8</v>
      </c>
      <c r="G14" s="162">
        <f>F14+0.8</f>
        <v>25.6</v>
      </c>
      <c r="H14" s="162">
        <f>G14+1.3</f>
        <v>26.9</v>
      </c>
      <c r="I14" s="171">
        <f>H14+1.3</f>
        <v>28.2</v>
      </c>
      <c r="J14" s="166"/>
      <c r="K14" s="173" t="s">
        <v>155</v>
      </c>
      <c r="L14" s="154" t="s">
        <v>154</v>
      </c>
      <c r="M14" s="154" t="s">
        <v>177</v>
      </c>
      <c r="N14" s="154" t="s">
        <v>177</v>
      </c>
      <c r="O14" s="154" t="s">
        <v>178</v>
      </c>
      <c r="P14" s="154" t="s">
        <v>178</v>
      </c>
      <c r="Q14" s="154" t="s">
        <v>178</v>
      </c>
      <c r="R14" s="154" t="s">
        <v>178</v>
      </c>
    </row>
    <row r="15" s="151" customFormat="1" ht="21" customHeight="1" spans="1:18">
      <c r="A15" s="162" t="s">
        <v>180</v>
      </c>
      <c r="B15" s="162">
        <f>C15-0.7</f>
        <v>16.9</v>
      </c>
      <c r="C15" s="162">
        <f>D15-0.7</f>
        <v>17.6</v>
      </c>
      <c r="D15" s="162">
        <f>E15-0.7</f>
        <v>18.3</v>
      </c>
      <c r="E15" s="162">
        <v>19</v>
      </c>
      <c r="F15" s="162">
        <f>E15+0.7</f>
        <v>19.7</v>
      </c>
      <c r="G15" s="162">
        <f>F15+0.7</f>
        <v>20.4</v>
      </c>
      <c r="H15" s="162">
        <f>G15+1</f>
        <v>21.4</v>
      </c>
      <c r="I15" s="171">
        <f>H15+1</f>
        <v>22.4</v>
      </c>
      <c r="J15" s="166"/>
      <c r="K15" s="173" t="s">
        <v>154</v>
      </c>
      <c r="L15" s="154" t="s">
        <v>154</v>
      </c>
      <c r="M15" s="154" t="s">
        <v>154</v>
      </c>
      <c r="N15" s="154" t="s">
        <v>154</v>
      </c>
      <c r="O15" s="154" t="s">
        <v>154</v>
      </c>
      <c r="P15" s="154" t="s">
        <v>154</v>
      </c>
      <c r="Q15" s="154" t="s">
        <v>154</v>
      </c>
      <c r="R15" s="154" t="s">
        <v>154</v>
      </c>
    </row>
    <row r="16" s="151" customFormat="1" ht="21" customHeight="1" spans="1:18">
      <c r="A16" s="162" t="s">
        <v>181</v>
      </c>
      <c r="B16" s="162">
        <f t="shared" ref="B16:B20" si="12">C16-0.5</f>
        <v>14</v>
      </c>
      <c r="C16" s="162">
        <f t="shared" ref="C16:C20" si="13">D16-0.5</f>
        <v>14.5</v>
      </c>
      <c r="D16" s="162">
        <f t="shared" ref="D16:D20" si="14">E16-0.5</f>
        <v>15</v>
      </c>
      <c r="E16" s="162">
        <v>15.5</v>
      </c>
      <c r="F16" s="162">
        <f>E16+0.5</f>
        <v>16</v>
      </c>
      <c r="G16" s="162">
        <f>F16+0.5</f>
        <v>16.5</v>
      </c>
      <c r="H16" s="162">
        <f>G16+0.7</f>
        <v>17.2</v>
      </c>
      <c r="I16" s="171">
        <f>H16+0.7</f>
        <v>17.9</v>
      </c>
      <c r="J16" s="166"/>
      <c r="K16" s="173" t="s">
        <v>154</v>
      </c>
      <c r="L16" s="154" t="s">
        <v>154</v>
      </c>
      <c r="M16" s="154" t="s">
        <v>154</v>
      </c>
      <c r="N16" s="154" t="s">
        <v>154</v>
      </c>
      <c r="O16" s="154" t="s">
        <v>154</v>
      </c>
      <c r="P16" s="154" t="s">
        <v>154</v>
      </c>
      <c r="Q16" s="154" t="s">
        <v>154</v>
      </c>
      <c r="R16" s="154" t="s">
        <v>154</v>
      </c>
    </row>
    <row r="17" s="151" customFormat="1" ht="21" customHeight="1" spans="1:18">
      <c r="A17" s="162" t="s">
        <v>182</v>
      </c>
      <c r="B17" s="162">
        <f>C17</f>
        <v>11</v>
      </c>
      <c r="C17" s="162">
        <f>D17</f>
        <v>11</v>
      </c>
      <c r="D17" s="162">
        <f>E17</f>
        <v>11</v>
      </c>
      <c r="E17" s="162">
        <v>11</v>
      </c>
      <c r="F17" s="162">
        <f>E17</f>
        <v>11</v>
      </c>
      <c r="G17" s="162">
        <f>E17</f>
        <v>11</v>
      </c>
      <c r="H17" s="162">
        <f>E17</f>
        <v>11</v>
      </c>
      <c r="I17" s="171">
        <f>E17</f>
        <v>11</v>
      </c>
      <c r="J17" s="166"/>
      <c r="K17" s="173"/>
      <c r="L17" s="154" t="s">
        <v>154</v>
      </c>
      <c r="M17" s="154" t="s">
        <v>154</v>
      </c>
      <c r="N17" s="154" t="s">
        <v>154</v>
      </c>
      <c r="O17" s="154" t="s">
        <v>154</v>
      </c>
      <c r="P17" s="154" t="s">
        <v>154</v>
      </c>
      <c r="Q17" s="154" t="s">
        <v>154</v>
      </c>
      <c r="R17" s="154" t="s">
        <v>154</v>
      </c>
    </row>
    <row r="18" s="151" customFormat="1" ht="21" customHeight="1" spans="1:18">
      <c r="A18" s="162" t="s">
        <v>183</v>
      </c>
      <c r="B18" s="162">
        <f>C18-1</f>
        <v>57</v>
      </c>
      <c r="C18" s="162">
        <f>D18-1</f>
        <v>58</v>
      </c>
      <c r="D18" s="162">
        <f>E18-1</f>
        <v>59</v>
      </c>
      <c r="E18" s="162">
        <v>60</v>
      </c>
      <c r="F18" s="162">
        <f>E18+1</f>
        <v>61</v>
      </c>
      <c r="G18" s="162">
        <f>F18+1</f>
        <v>62</v>
      </c>
      <c r="H18" s="162">
        <f>G18+1.5</f>
        <v>63.5</v>
      </c>
      <c r="I18" s="171">
        <f>H18+1.5</f>
        <v>65</v>
      </c>
      <c r="J18" s="166"/>
      <c r="K18" s="173" t="s">
        <v>184</v>
      </c>
      <c r="L18" s="154" t="s">
        <v>178</v>
      </c>
      <c r="M18" s="154" t="s">
        <v>178</v>
      </c>
      <c r="N18" s="154" t="s">
        <v>185</v>
      </c>
      <c r="O18" s="154" t="s">
        <v>178</v>
      </c>
      <c r="P18" s="154" t="s">
        <v>153</v>
      </c>
      <c r="Q18" s="154" t="s">
        <v>178</v>
      </c>
      <c r="R18" s="154" t="s">
        <v>153</v>
      </c>
    </row>
    <row r="19" s="151" customFormat="1" ht="21" customHeight="1" spans="1:18">
      <c r="A19" s="162" t="s">
        <v>186</v>
      </c>
      <c r="B19" s="162">
        <f t="shared" si="12"/>
        <v>33.9</v>
      </c>
      <c r="C19" s="162">
        <f t="shared" si="13"/>
        <v>34.4</v>
      </c>
      <c r="D19" s="162">
        <f t="shared" si="14"/>
        <v>34.9</v>
      </c>
      <c r="E19" s="162">
        <v>35.4</v>
      </c>
      <c r="F19" s="162">
        <f t="shared" ref="F19:H19" si="15">E19+0.5</f>
        <v>35.9</v>
      </c>
      <c r="G19" s="162">
        <f t="shared" si="15"/>
        <v>36.4</v>
      </c>
      <c r="H19" s="162">
        <f t="shared" si="15"/>
        <v>36.9</v>
      </c>
      <c r="I19" s="171">
        <f>H19</f>
        <v>36.9</v>
      </c>
      <c r="J19" s="166"/>
      <c r="K19" s="173" t="s">
        <v>155</v>
      </c>
      <c r="L19" s="154" t="s">
        <v>154</v>
      </c>
      <c r="M19" s="154" t="s">
        <v>177</v>
      </c>
      <c r="N19" s="154" t="s">
        <v>177</v>
      </c>
      <c r="O19" s="154" t="s">
        <v>178</v>
      </c>
      <c r="P19" s="154" t="s">
        <v>178</v>
      </c>
      <c r="Q19" s="154" t="s">
        <v>178</v>
      </c>
      <c r="R19" s="154" t="s">
        <v>178</v>
      </c>
    </row>
    <row r="20" s="151" customFormat="1" ht="21" customHeight="1" spans="1:18">
      <c r="A20" s="162" t="s">
        <v>187</v>
      </c>
      <c r="B20" s="162">
        <f t="shared" si="12"/>
        <v>25.5</v>
      </c>
      <c r="C20" s="162">
        <f t="shared" si="13"/>
        <v>26</v>
      </c>
      <c r="D20" s="162">
        <f t="shared" si="14"/>
        <v>26.5</v>
      </c>
      <c r="E20" s="162">
        <v>27</v>
      </c>
      <c r="F20" s="162">
        <f t="shared" ref="F20:H20" si="16">E20+0.5</f>
        <v>27.5</v>
      </c>
      <c r="G20" s="162">
        <f t="shared" si="16"/>
        <v>28</v>
      </c>
      <c r="H20" s="162">
        <f t="shared" si="16"/>
        <v>28.5</v>
      </c>
      <c r="I20" s="171">
        <f>H20</f>
        <v>28.5</v>
      </c>
      <c r="J20" s="166"/>
      <c r="K20" s="173" t="s">
        <v>173</v>
      </c>
      <c r="L20" s="154" t="s">
        <v>174</v>
      </c>
      <c r="M20" s="154" t="s">
        <v>154</v>
      </c>
      <c r="N20" s="154" t="s">
        <v>164</v>
      </c>
      <c r="O20" s="154" t="s">
        <v>154</v>
      </c>
      <c r="P20" s="154" t="s">
        <v>175</v>
      </c>
      <c r="Q20" s="154" t="s">
        <v>154</v>
      </c>
      <c r="R20" s="154" t="s">
        <v>175</v>
      </c>
    </row>
    <row r="21" s="151" customFormat="1" ht="19" customHeight="1" spans="1:18">
      <c r="A21" s="162" t="s">
        <v>188</v>
      </c>
      <c r="B21" s="162">
        <f>C21-1</f>
        <v>18</v>
      </c>
      <c r="C21" s="162">
        <f>D21</f>
        <v>19</v>
      </c>
      <c r="D21" s="162">
        <f>E21-1</f>
        <v>19</v>
      </c>
      <c r="E21" s="162">
        <v>20</v>
      </c>
      <c r="F21" s="162">
        <f>E21</f>
        <v>20</v>
      </c>
      <c r="G21" s="162">
        <f>F21+1.5</f>
        <v>21.5</v>
      </c>
      <c r="H21" s="162">
        <f>G21</f>
        <v>21.5</v>
      </c>
      <c r="I21" s="171">
        <f>H21</f>
        <v>21.5</v>
      </c>
      <c r="J21" s="166"/>
      <c r="K21" s="173" t="s">
        <v>177</v>
      </c>
      <c r="L21" s="154" t="s">
        <v>178</v>
      </c>
      <c r="M21" s="154" t="s">
        <v>178</v>
      </c>
      <c r="N21" s="154" t="s">
        <v>178</v>
      </c>
      <c r="O21" s="154" t="s">
        <v>178</v>
      </c>
      <c r="P21" s="154" t="s">
        <v>178</v>
      </c>
      <c r="Q21" s="154" t="s">
        <v>178</v>
      </c>
      <c r="R21" s="154" t="s">
        <v>178</v>
      </c>
    </row>
    <row r="22" s="150" customFormat="1" ht="24" customHeight="1" spans="1:18">
      <c r="A22" s="162" t="s">
        <v>189</v>
      </c>
      <c r="B22" s="162">
        <f>C22-0.5</f>
        <v>18.5</v>
      </c>
      <c r="C22" s="162">
        <f>D22</f>
        <v>19</v>
      </c>
      <c r="D22" s="162">
        <f>E22-0.5</f>
        <v>19</v>
      </c>
      <c r="E22" s="162">
        <v>19.5</v>
      </c>
      <c r="F22" s="162">
        <f>E22</f>
        <v>19.5</v>
      </c>
      <c r="G22" s="162">
        <f>F22+1</f>
        <v>20.5</v>
      </c>
      <c r="H22" s="162">
        <f>G22</f>
        <v>20.5</v>
      </c>
      <c r="I22" s="171">
        <f>H22</f>
        <v>20.5</v>
      </c>
      <c r="J22" s="166"/>
      <c r="K22" s="173"/>
      <c r="L22" s="154" t="s">
        <v>154</v>
      </c>
      <c r="M22" s="154" t="s">
        <v>154</v>
      </c>
      <c r="N22" s="154" t="s">
        <v>154</v>
      </c>
      <c r="O22" s="154" t="s">
        <v>154</v>
      </c>
      <c r="P22" s="154" t="s">
        <v>154</v>
      </c>
      <c r="Q22" s="154" t="s">
        <v>154</v>
      </c>
      <c r="R22" s="154" t="s">
        <v>154</v>
      </c>
    </row>
    <row r="23" s="150" customFormat="1" ht="47" customHeight="1" spans="1:15">
      <c r="A23" s="164"/>
      <c r="K23" s="150" t="s">
        <v>190</v>
      </c>
      <c r="L23" s="174"/>
      <c r="M23" s="150" t="s">
        <v>191</v>
      </c>
      <c r="O23" s="150" t="s">
        <v>192</v>
      </c>
    </row>
  </sheetData>
  <mergeCells count="8">
    <mergeCell ref="A1:R1"/>
    <mergeCell ref="B2:C2"/>
    <mergeCell ref="E2:I2"/>
    <mergeCell ref="L2:R2"/>
    <mergeCell ref="B3:H3"/>
    <mergeCell ref="K3:R3"/>
    <mergeCell ref="A3:A5"/>
    <mergeCell ref="J2:J22"/>
  </mergeCells>
  <pageMargins left="0.161111111111111" right="0.161111111111111" top="0.2125" bottom="0.2125" header="0.5" footer="0.5"/>
  <pageSetup paperSize="9" scale="72" fitToHeight="0" orientation="landscape" horizontalDpi="600"/>
  <headerFooter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51"/>
  <sheetViews>
    <sheetView view="pageBreakPreview" zoomScale="110" zoomScaleNormal="110" workbookViewId="0">
      <selection activeCell="B8" sqref="B8:C8"/>
    </sheetView>
  </sheetViews>
  <sheetFormatPr defaultColWidth="10" defaultRowHeight="16.5" customHeight="1"/>
  <cols>
    <col min="1" max="1" width="10.875" style="176" customWidth="1"/>
    <col min="2" max="6" width="10" style="176"/>
    <col min="7" max="7" width="10.1" style="176"/>
    <col min="8" max="16384" width="10" style="176"/>
  </cols>
  <sheetData>
    <row r="1" ht="22.5" customHeight="1" spans="1:11">
      <c r="A1" s="177" t="s">
        <v>193</v>
      </c>
      <c r="B1" s="177"/>
      <c r="C1" s="177"/>
      <c r="D1" s="177"/>
      <c r="E1" s="177"/>
      <c r="F1" s="177"/>
      <c r="G1" s="177"/>
      <c r="H1" s="177"/>
      <c r="I1" s="177"/>
      <c r="J1" s="177"/>
      <c r="K1" s="177"/>
    </row>
    <row r="2" ht="17.25" customHeight="1" spans="1:11">
      <c r="A2" s="178" t="s">
        <v>37</v>
      </c>
      <c r="B2" s="179" t="s">
        <v>38</v>
      </c>
      <c r="C2" s="179"/>
      <c r="D2" s="180" t="s">
        <v>39</v>
      </c>
      <c r="E2" s="180"/>
      <c r="F2" s="179" t="s">
        <v>40</v>
      </c>
      <c r="G2" s="179"/>
      <c r="H2" s="181" t="s">
        <v>41</v>
      </c>
      <c r="I2" s="256" t="s">
        <v>42</v>
      </c>
      <c r="J2" s="256"/>
      <c r="K2" s="257"/>
    </row>
    <row r="3" customHeight="1" spans="1:11">
      <c r="A3" s="182" t="s">
        <v>43</v>
      </c>
      <c r="B3" s="183"/>
      <c r="C3" s="184"/>
      <c r="D3" s="185" t="s">
        <v>44</v>
      </c>
      <c r="E3" s="186"/>
      <c r="F3" s="186"/>
      <c r="G3" s="187"/>
      <c r="H3" s="185" t="s">
        <v>45</v>
      </c>
      <c r="I3" s="186"/>
      <c r="J3" s="186"/>
      <c r="K3" s="187"/>
    </row>
    <row r="4" customHeight="1" spans="1:11">
      <c r="A4" s="188" t="s">
        <v>46</v>
      </c>
      <c r="B4" s="189" t="s">
        <v>47</v>
      </c>
      <c r="C4" s="190"/>
      <c r="D4" s="188" t="s">
        <v>48</v>
      </c>
      <c r="E4" s="191"/>
      <c r="F4" s="192">
        <v>45565</v>
      </c>
      <c r="G4" s="193"/>
      <c r="H4" s="188" t="s">
        <v>194</v>
      </c>
      <c r="I4" s="191"/>
      <c r="J4" s="216" t="s">
        <v>50</v>
      </c>
      <c r="K4" s="258" t="s">
        <v>51</v>
      </c>
    </row>
    <row r="5" customHeight="1" spans="1:11">
      <c r="A5" s="194" t="s">
        <v>52</v>
      </c>
      <c r="B5" s="70" t="s">
        <v>53</v>
      </c>
      <c r="C5" s="70"/>
      <c r="D5" s="188" t="s">
        <v>195</v>
      </c>
      <c r="E5" s="191"/>
      <c r="F5" s="195">
        <v>0.8</v>
      </c>
      <c r="G5" s="196"/>
      <c r="H5" s="188" t="s">
        <v>196</v>
      </c>
      <c r="I5" s="191"/>
      <c r="J5" s="216" t="s">
        <v>50</v>
      </c>
      <c r="K5" s="258" t="s">
        <v>51</v>
      </c>
    </row>
    <row r="6" customHeight="1" spans="1:11">
      <c r="A6" s="188" t="s">
        <v>56</v>
      </c>
      <c r="B6" s="189">
        <v>6</v>
      </c>
      <c r="C6" s="190">
        <v>7</v>
      </c>
      <c r="D6" s="188" t="s">
        <v>197</v>
      </c>
      <c r="E6" s="191"/>
      <c r="F6" s="197">
        <v>0.8</v>
      </c>
      <c r="G6" s="196"/>
      <c r="H6" s="198" t="s">
        <v>198</v>
      </c>
      <c r="I6" s="234"/>
      <c r="J6" s="234"/>
      <c r="K6" s="259"/>
    </row>
    <row r="7" customHeight="1" spans="1:11">
      <c r="A7" s="188" t="s">
        <v>59</v>
      </c>
      <c r="B7" s="199">
        <v>20000</v>
      </c>
      <c r="C7" s="200"/>
      <c r="D7" s="188" t="s">
        <v>199</v>
      </c>
      <c r="E7" s="191"/>
      <c r="F7" s="197">
        <v>0.8</v>
      </c>
      <c r="G7" s="196"/>
      <c r="H7" s="201"/>
      <c r="I7" s="216"/>
      <c r="J7" s="216"/>
      <c r="K7" s="258"/>
    </row>
    <row r="8" ht="34" customHeight="1" spans="1:11">
      <c r="A8" s="202" t="s">
        <v>62</v>
      </c>
      <c r="B8" s="203" t="s">
        <v>63</v>
      </c>
      <c r="C8" s="204"/>
      <c r="D8" s="205" t="s">
        <v>64</v>
      </c>
      <c r="E8" s="206"/>
      <c r="F8" s="207">
        <v>45527</v>
      </c>
      <c r="G8" s="208"/>
      <c r="H8" s="205" t="s">
        <v>200</v>
      </c>
      <c r="I8" s="206"/>
      <c r="J8" s="206"/>
      <c r="K8" s="260"/>
    </row>
    <row r="9" customHeight="1" spans="1:11">
      <c r="A9" s="209" t="s">
        <v>201</v>
      </c>
      <c r="B9" s="209"/>
      <c r="C9" s="209"/>
      <c r="D9" s="209"/>
      <c r="E9" s="209"/>
      <c r="F9" s="209"/>
      <c r="G9" s="209"/>
      <c r="H9" s="209"/>
      <c r="I9" s="209"/>
      <c r="J9" s="209"/>
      <c r="K9" s="209"/>
    </row>
    <row r="10" customHeight="1" spans="1:11">
      <c r="A10" s="210" t="s">
        <v>68</v>
      </c>
      <c r="B10" s="211" t="s">
        <v>69</v>
      </c>
      <c r="C10" s="212" t="s">
        <v>70</v>
      </c>
      <c r="D10" s="213"/>
      <c r="E10" s="214" t="s">
        <v>73</v>
      </c>
      <c r="F10" s="211" t="s">
        <v>69</v>
      </c>
      <c r="G10" s="212" t="s">
        <v>70</v>
      </c>
      <c r="H10" s="211"/>
      <c r="I10" s="214" t="s">
        <v>71</v>
      </c>
      <c r="J10" s="211" t="s">
        <v>69</v>
      </c>
      <c r="K10" s="261" t="s">
        <v>70</v>
      </c>
    </row>
    <row r="11" customHeight="1" spans="1:11">
      <c r="A11" s="194" t="s">
        <v>74</v>
      </c>
      <c r="B11" s="215" t="s">
        <v>69</v>
      </c>
      <c r="C11" s="216" t="s">
        <v>70</v>
      </c>
      <c r="D11" s="217"/>
      <c r="E11" s="218" t="s">
        <v>76</v>
      </c>
      <c r="F11" s="215" t="s">
        <v>69</v>
      </c>
      <c r="G11" s="216" t="s">
        <v>70</v>
      </c>
      <c r="H11" s="215"/>
      <c r="I11" s="218" t="s">
        <v>81</v>
      </c>
      <c r="J11" s="215" t="s">
        <v>69</v>
      </c>
      <c r="K11" s="258" t="s">
        <v>70</v>
      </c>
    </row>
    <row r="12" customHeight="1" spans="1:11">
      <c r="A12" s="205" t="s">
        <v>117</v>
      </c>
      <c r="B12" s="206"/>
      <c r="C12" s="206"/>
      <c r="D12" s="206"/>
      <c r="E12" s="206"/>
      <c r="F12" s="206"/>
      <c r="G12" s="206"/>
      <c r="H12" s="206"/>
      <c r="I12" s="206"/>
      <c r="J12" s="206"/>
      <c r="K12" s="260"/>
    </row>
    <row r="13" customHeight="1" spans="1:11">
      <c r="A13" s="219" t="s">
        <v>202</v>
      </c>
      <c r="B13" s="219"/>
      <c r="C13" s="219"/>
      <c r="D13" s="219"/>
      <c r="E13" s="219"/>
      <c r="F13" s="219"/>
      <c r="G13" s="219"/>
      <c r="H13" s="219"/>
      <c r="I13" s="219"/>
      <c r="J13" s="219"/>
      <c r="K13" s="219"/>
    </row>
    <row r="14" customHeight="1" spans="1:11">
      <c r="A14" s="220" t="s">
        <v>203</v>
      </c>
      <c r="B14" s="221"/>
      <c r="C14" s="221"/>
      <c r="D14" s="221"/>
      <c r="E14" s="222" t="s">
        <v>204</v>
      </c>
      <c r="F14" s="222"/>
      <c r="G14" s="222"/>
      <c r="H14" s="222"/>
      <c r="I14" s="262"/>
      <c r="J14" s="262"/>
      <c r="K14" s="263"/>
    </row>
    <row r="15" customHeight="1" spans="1:11">
      <c r="A15" s="223" t="s">
        <v>205</v>
      </c>
      <c r="B15" s="224"/>
      <c r="C15" s="224"/>
      <c r="D15" s="225"/>
      <c r="E15" s="223" t="s">
        <v>206</v>
      </c>
      <c r="F15" s="224"/>
      <c r="G15" s="224"/>
      <c r="H15" s="225"/>
      <c r="I15" s="223"/>
      <c r="J15" s="224"/>
      <c r="K15" s="224"/>
    </row>
    <row r="16" customHeight="1" spans="1:11">
      <c r="A16" s="223" t="s">
        <v>207</v>
      </c>
      <c r="B16" s="224"/>
      <c r="C16" s="224"/>
      <c r="D16" s="225"/>
      <c r="E16" s="223" t="s">
        <v>208</v>
      </c>
      <c r="F16" s="224"/>
      <c r="G16" s="224"/>
      <c r="H16" s="225"/>
      <c r="I16" s="223"/>
      <c r="J16" s="224"/>
      <c r="K16" s="224"/>
    </row>
    <row r="17" customHeight="1" spans="1:11">
      <c r="A17" s="219" t="s">
        <v>209</v>
      </c>
      <c r="B17" s="219"/>
      <c r="C17" s="219"/>
      <c r="D17" s="219"/>
      <c r="E17" s="219"/>
      <c r="F17" s="219"/>
      <c r="G17" s="219"/>
      <c r="H17" s="219"/>
      <c r="I17" s="219"/>
      <c r="J17" s="219"/>
      <c r="K17" s="219"/>
    </row>
    <row r="18" customHeight="1" spans="1:11">
      <c r="A18" s="226" t="s">
        <v>200</v>
      </c>
      <c r="B18" s="222"/>
      <c r="C18" s="222"/>
      <c r="D18" s="222"/>
      <c r="E18" s="222"/>
      <c r="F18" s="222"/>
      <c r="G18" s="222"/>
      <c r="H18" s="222"/>
      <c r="I18" s="262"/>
      <c r="J18" s="262"/>
      <c r="K18" s="263"/>
    </row>
    <row r="19" customHeight="1" spans="1:11">
      <c r="A19" s="223"/>
      <c r="B19" s="224"/>
      <c r="C19" s="224"/>
      <c r="D19" s="225"/>
      <c r="E19" s="227"/>
      <c r="F19" s="224"/>
      <c r="G19" s="224"/>
      <c r="H19" s="225"/>
      <c r="I19" s="264"/>
      <c r="J19" s="265"/>
      <c r="K19" s="266"/>
    </row>
    <row r="20" customHeight="1" spans="1:11">
      <c r="A20" s="228"/>
      <c r="B20" s="229"/>
      <c r="C20" s="229"/>
      <c r="D20" s="229"/>
      <c r="E20" s="229"/>
      <c r="F20" s="229"/>
      <c r="G20" s="229"/>
      <c r="H20" s="229"/>
      <c r="I20" s="229"/>
      <c r="J20" s="229"/>
      <c r="K20" s="267"/>
    </row>
    <row r="21" customHeight="1" spans="1:11">
      <c r="A21" s="230" t="s">
        <v>114</v>
      </c>
      <c r="B21" s="230"/>
      <c r="C21" s="230"/>
      <c r="D21" s="230"/>
      <c r="E21" s="230"/>
      <c r="F21" s="230"/>
      <c r="G21" s="230"/>
      <c r="H21" s="230"/>
      <c r="I21" s="230"/>
      <c r="J21" s="230"/>
      <c r="K21" s="230"/>
    </row>
    <row r="22" customHeight="1" spans="1:11">
      <c r="A22" s="65" t="s">
        <v>115</v>
      </c>
      <c r="B22" s="100"/>
      <c r="C22" s="100"/>
      <c r="D22" s="100"/>
      <c r="E22" s="100"/>
      <c r="F22" s="100"/>
      <c r="G22" s="100"/>
      <c r="H22" s="100"/>
      <c r="I22" s="100"/>
      <c r="J22" s="100"/>
      <c r="K22" s="137"/>
    </row>
    <row r="23" customHeight="1" spans="1:11">
      <c r="A23" s="76" t="s">
        <v>116</v>
      </c>
      <c r="B23" s="78"/>
      <c r="C23" s="216" t="s">
        <v>50</v>
      </c>
      <c r="D23" s="216" t="s">
        <v>51</v>
      </c>
      <c r="E23" s="75"/>
      <c r="F23" s="75"/>
      <c r="G23" s="75"/>
      <c r="H23" s="75"/>
      <c r="I23" s="75"/>
      <c r="J23" s="75"/>
      <c r="K23" s="131"/>
    </row>
    <row r="24" customHeight="1" spans="1:11">
      <c r="A24" s="231" t="s">
        <v>210</v>
      </c>
      <c r="B24" s="189"/>
      <c r="C24" s="189"/>
      <c r="D24" s="189"/>
      <c r="E24" s="189"/>
      <c r="F24" s="189"/>
      <c r="G24" s="189"/>
      <c r="H24" s="189"/>
      <c r="I24" s="189"/>
      <c r="J24" s="189"/>
      <c r="K24" s="190"/>
    </row>
    <row r="25" customHeight="1" spans="1:11">
      <c r="A25" s="232"/>
      <c r="B25" s="233"/>
      <c r="C25" s="233"/>
      <c r="D25" s="233"/>
      <c r="E25" s="233"/>
      <c r="F25" s="233"/>
      <c r="G25" s="233"/>
      <c r="H25" s="233"/>
      <c r="I25" s="233"/>
      <c r="J25" s="233"/>
      <c r="K25" s="268"/>
    </row>
    <row r="26" customHeight="1" spans="1:11">
      <c r="A26" s="209" t="s">
        <v>124</v>
      </c>
      <c r="B26" s="209"/>
      <c r="C26" s="209"/>
      <c r="D26" s="209"/>
      <c r="E26" s="209"/>
      <c r="F26" s="209"/>
      <c r="G26" s="209"/>
      <c r="H26" s="209"/>
      <c r="I26" s="209"/>
      <c r="J26" s="209"/>
      <c r="K26" s="209"/>
    </row>
    <row r="27" customHeight="1" spans="1:11">
      <c r="A27" s="182" t="s">
        <v>125</v>
      </c>
      <c r="B27" s="212" t="s">
        <v>79</v>
      </c>
      <c r="C27" s="212" t="s">
        <v>80</v>
      </c>
      <c r="D27" s="212" t="s">
        <v>72</v>
      </c>
      <c r="E27" s="183" t="s">
        <v>126</v>
      </c>
      <c r="F27" s="212" t="s">
        <v>79</v>
      </c>
      <c r="G27" s="212" t="s">
        <v>80</v>
      </c>
      <c r="H27" s="212" t="s">
        <v>72</v>
      </c>
      <c r="I27" s="183" t="s">
        <v>127</v>
      </c>
      <c r="J27" s="212" t="s">
        <v>79</v>
      </c>
      <c r="K27" s="261" t="s">
        <v>80</v>
      </c>
    </row>
    <row r="28" customHeight="1" spans="1:11">
      <c r="A28" s="198" t="s">
        <v>71</v>
      </c>
      <c r="B28" s="216" t="s">
        <v>79</v>
      </c>
      <c r="C28" s="216" t="s">
        <v>80</v>
      </c>
      <c r="D28" s="216" t="s">
        <v>72</v>
      </c>
      <c r="E28" s="234" t="s">
        <v>78</v>
      </c>
      <c r="F28" s="216" t="s">
        <v>79</v>
      </c>
      <c r="G28" s="216" t="s">
        <v>80</v>
      </c>
      <c r="H28" s="216" t="s">
        <v>72</v>
      </c>
      <c r="I28" s="234" t="s">
        <v>89</v>
      </c>
      <c r="J28" s="216" t="s">
        <v>79</v>
      </c>
      <c r="K28" s="258" t="s">
        <v>80</v>
      </c>
    </row>
    <row r="29" customHeight="1" spans="1:11">
      <c r="A29" s="188" t="s">
        <v>82</v>
      </c>
      <c r="B29" s="235"/>
      <c r="C29" s="235"/>
      <c r="D29" s="235"/>
      <c r="E29" s="235"/>
      <c r="F29" s="235"/>
      <c r="G29" s="235"/>
      <c r="H29" s="235"/>
      <c r="I29" s="235"/>
      <c r="J29" s="235"/>
      <c r="K29" s="269"/>
    </row>
    <row r="30" customHeight="1" spans="1:11">
      <c r="A30" s="236"/>
      <c r="B30" s="237"/>
      <c r="C30" s="237"/>
      <c r="D30" s="237"/>
      <c r="E30" s="237"/>
      <c r="F30" s="237"/>
      <c r="G30" s="237"/>
      <c r="H30" s="237"/>
      <c r="I30" s="237"/>
      <c r="J30" s="237"/>
      <c r="K30" s="270"/>
    </row>
    <row r="31" customHeight="1" spans="1:11">
      <c r="A31" s="238" t="s">
        <v>211</v>
      </c>
      <c r="B31" s="238"/>
      <c r="C31" s="238"/>
      <c r="D31" s="238"/>
      <c r="E31" s="238"/>
      <c r="F31" s="238"/>
      <c r="G31" s="238"/>
      <c r="H31" s="238"/>
      <c r="I31" s="238"/>
      <c r="J31" s="238"/>
      <c r="K31" s="238"/>
    </row>
    <row r="32" ht="17.25" customHeight="1" spans="1:11">
      <c r="A32" s="239" t="s">
        <v>212</v>
      </c>
      <c r="B32" s="240"/>
      <c r="C32" s="240"/>
      <c r="D32" s="240"/>
      <c r="E32" s="240"/>
      <c r="F32" s="240"/>
      <c r="G32" s="240"/>
      <c r="H32" s="240"/>
      <c r="I32" s="240"/>
      <c r="J32" s="240"/>
      <c r="K32" s="200"/>
    </row>
    <row r="33" ht="17.25" customHeight="1" spans="1:11">
      <c r="A33" s="239"/>
      <c r="B33" s="240"/>
      <c r="C33" s="240"/>
      <c r="D33" s="240"/>
      <c r="E33" s="240"/>
      <c r="F33" s="240"/>
      <c r="G33" s="240"/>
      <c r="H33" s="240"/>
      <c r="I33" s="240"/>
      <c r="J33" s="240"/>
      <c r="K33" s="200"/>
    </row>
    <row r="34" ht="17.25" customHeight="1" spans="1:11">
      <c r="A34" s="239"/>
      <c r="B34" s="240"/>
      <c r="C34" s="240"/>
      <c r="D34" s="240"/>
      <c r="E34" s="240"/>
      <c r="F34" s="240"/>
      <c r="G34" s="240"/>
      <c r="H34" s="240"/>
      <c r="I34" s="240"/>
      <c r="J34" s="240"/>
      <c r="K34" s="200"/>
    </row>
    <row r="35" ht="17.25" customHeight="1" spans="1:11">
      <c r="A35" s="239"/>
      <c r="B35" s="240"/>
      <c r="C35" s="240"/>
      <c r="D35" s="240"/>
      <c r="E35" s="240"/>
      <c r="F35" s="240"/>
      <c r="G35" s="240"/>
      <c r="H35" s="240"/>
      <c r="I35" s="240"/>
      <c r="J35" s="240"/>
      <c r="K35" s="200"/>
    </row>
    <row r="36" ht="17.25" customHeight="1" spans="1:11">
      <c r="A36" s="239"/>
      <c r="B36" s="240"/>
      <c r="C36" s="240"/>
      <c r="D36" s="240"/>
      <c r="E36" s="240"/>
      <c r="F36" s="240"/>
      <c r="G36" s="240"/>
      <c r="H36" s="240"/>
      <c r="I36" s="240"/>
      <c r="J36" s="240"/>
      <c r="K36" s="200"/>
    </row>
    <row r="37" ht="17.25" customHeight="1" spans="1:11">
      <c r="A37" s="239"/>
      <c r="B37" s="240"/>
      <c r="C37" s="240"/>
      <c r="D37" s="240"/>
      <c r="E37" s="240"/>
      <c r="F37" s="240"/>
      <c r="G37" s="240"/>
      <c r="H37" s="240"/>
      <c r="I37" s="240"/>
      <c r="J37" s="240"/>
      <c r="K37" s="200"/>
    </row>
    <row r="38" ht="17.25" customHeight="1" spans="1:11">
      <c r="A38" s="239"/>
      <c r="B38" s="240"/>
      <c r="C38" s="240"/>
      <c r="D38" s="240"/>
      <c r="E38" s="240"/>
      <c r="F38" s="240"/>
      <c r="G38" s="240"/>
      <c r="H38" s="240"/>
      <c r="I38" s="240"/>
      <c r="J38" s="240"/>
      <c r="K38" s="200"/>
    </row>
    <row r="39" ht="17.25" customHeight="1" spans="1:11">
      <c r="A39" s="239"/>
      <c r="B39" s="240"/>
      <c r="C39" s="240"/>
      <c r="D39" s="240"/>
      <c r="E39" s="240"/>
      <c r="F39" s="240"/>
      <c r="G39" s="240"/>
      <c r="H39" s="240"/>
      <c r="I39" s="240"/>
      <c r="J39" s="240"/>
      <c r="K39" s="200"/>
    </row>
    <row r="40" ht="17.25" customHeight="1" spans="1:11">
      <c r="A40" s="239"/>
      <c r="B40" s="240"/>
      <c r="C40" s="240"/>
      <c r="D40" s="240"/>
      <c r="E40" s="240"/>
      <c r="F40" s="240"/>
      <c r="G40" s="240"/>
      <c r="H40" s="240"/>
      <c r="I40" s="240"/>
      <c r="J40" s="240"/>
      <c r="K40" s="200"/>
    </row>
    <row r="41" ht="17.25" customHeight="1" spans="1:11">
      <c r="A41" s="239"/>
      <c r="B41" s="240"/>
      <c r="C41" s="240"/>
      <c r="D41" s="240"/>
      <c r="E41" s="240"/>
      <c r="F41" s="240"/>
      <c r="G41" s="240"/>
      <c r="H41" s="240"/>
      <c r="I41" s="240"/>
      <c r="J41" s="240"/>
      <c r="K41" s="200"/>
    </row>
    <row r="42" ht="17.25" customHeight="1" spans="1:11">
      <c r="A42" s="236" t="s">
        <v>123</v>
      </c>
      <c r="B42" s="237"/>
      <c r="C42" s="237"/>
      <c r="D42" s="237"/>
      <c r="E42" s="237"/>
      <c r="F42" s="237"/>
      <c r="G42" s="237"/>
      <c r="H42" s="237"/>
      <c r="I42" s="237"/>
      <c r="J42" s="237"/>
      <c r="K42" s="270"/>
    </row>
    <row r="43" customHeight="1" spans="1:11">
      <c r="A43" s="238" t="s">
        <v>213</v>
      </c>
      <c r="B43" s="238"/>
      <c r="C43" s="238"/>
      <c r="D43" s="238"/>
      <c r="E43" s="238"/>
      <c r="F43" s="238"/>
      <c r="G43" s="238"/>
      <c r="H43" s="238"/>
      <c r="I43" s="238"/>
      <c r="J43" s="238"/>
      <c r="K43" s="238"/>
    </row>
    <row r="44" ht="18" customHeight="1" spans="1:11">
      <c r="A44" s="241" t="s">
        <v>117</v>
      </c>
      <c r="B44" s="242"/>
      <c r="C44" s="242"/>
      <c r="D44" s="242"/>
      <c r="E44" s="242"/>
      <c r="F44" s="242"/>
      <c r="G44" s="242"/>
      <c r="H44" s="242"/>
      <c r="I44" s="242"/>
      <c r="J44" s="242"/>
      <c r="K44" s="271"/>
    </row>
    <row r="45" ht="18" customHeight="1" spans="1:11">
      <c r="A45" s="241"/>
      <c r="B45" s="242"/>
      <c r="C45" s="242"/>
      <c r="D45" s="242"/>
      <c r="E45" s="242"/>
      <c r="F45" s="242"/>
      <c r="G45" s="242"/>
      <c r="H45" s="242"/>
      <c r="I45" s="242"/>
      <c r="J45" s="242"/>
      <c r="K45" s="271"/>
    </row>
    <row r="46" ht="18" customHeight="1" spans="1:11">
      <c r="A46" s="232"/>
      <c r="B46" s="233"/>
      <c r="C46" s="233"/>
      <c r="D46" s="233"/>
      <c r="E46" s="233"/>
      <c r="F46" s="233"/>
      <c r="G46" s="233"/>
      <c r="H46" s="233"/>
      <c r="I46" s="233"/>
      <c r="J46" s="233"/>
      <c r="K46" s="268"/>
    </row>
    <row r="47" ht="21" customHeight="1" spans="1:11">
      <c r="A47" s="243" t="s">
        <v>129</v>
      </c>
      <c r="B47" s="244" t="s">
        <v>214</v>
      </c>
      <c r="C47" s="244"/>
      <c r="D47" s="245" t="s">
        <v>131</v>
      </c>
      <c r="E47" s="246"/>
      <c r="F47" s="245" t="s">
        <v>132</v>
      </c>
      <c r="G47" s="247"/>
      <c r="H47" s="248" t="s">
        <v>133</v>
      </c>
      <c r="I47" s="248"/>
      <c r="J47" s="244"/>
      <c r="K47" s="272"/>
    </row>
    <row r="48" customHeight="1" spans="1:11">
      <c r="A48" s="249" t="s">
        <v>135</v>
      </c>
      <c r="B48" s="250"/>
      <c r="C48" s="250"/>
      <c r="D48" s="250"/>
      <c r="E48" s="250"/>
      <c r="F48" s="250"/>
      <c r="G48" s="250"/>
      <c r="H48" s="250"/>
      <c r="I48" s="250"/>
      <c r="J48" s="250"/>
      <c r="K48" s="273"/>
    </row>
    <row r="49" customHeight="1" spans="1:11">
      <c r="A49" s="251"/>
      <c r="B49" s="252"/>
      <c r="C49" s="252"/>
      <c r="D49" s="252"/>
      <c r="E49" s="252"/>
      <c r="F49" s="252"/>
      <c r="G49" s="252"/>
      <c r="H49" s="252"/>
      <c r="I49" s="252"/>
      <c r="J49" s="252"/>
      <c r="K49" s="274"/>
    </row>
    <row r="50" customHeight="1" spans="1:11">
      <c r="A50" s="253"/>
      <c r="B50" s="254"/>
      <c r="C50" s="254"/>
      <c r="D50" s="254"/>
      <c r="E50" s="254"/>
      <c r="F50" s="254"/>
      <c r="G50" s="254"/>
      <c r="H50" s="254"/>
      <c r="I50" s="254"/>
      <c r="J50" s="254"/>
      <c r="K50" s="275"/>
    </row>
    <row r="51" ht="21" customHeight="1" spans="1:11">
      <c r="A51" s="243" t="s">
        <v>129</v>
      </c>
      <c r="B51" s="244" t="s">
        <v>214</v>
      </c>
      <c r="C51" s="244"/>
      <c r="D51" s="245" t="s">
        <v>131</v>
      </c>
      <c r="E51" s="245" t="s">
        <v>215</v>
      </c>
      <c r="F51" s="245" t="s">
        <v>132</v>
      </c>
      <c r="G51" s="255">
        <v>45516</v>
      </c>
      <c r="H51" s="248" t="s">
        <v>133</v>
      </c>
      <c r="I51" s="248"/>
      <c r="J51" s="276" t="s">
        <v>134</v>
      </c>
      <c r="K51" s="277"/>
    </row>
  </sheetData>
  <mergeCells count="82">
    <mergeCell ref="A1:K1"/>
    <mergeCell ref="B2:C2"/>
    <mergeCell ref="D2:E2"/>
    <mergeCell ref="F2:G2"/>
    <mergeCell ref="I2:K2"/>
    <mergeCell ref="A3:C3"/>
    <mergeCell ref="D3:G3"/>
    <mergeCell ref="H3:K3"/>
    <mergeCell ref="B4:C4"/>
    <mergeCell ref="D4:E4"/>
    <mergeCell ref="F4:G4"/>
    <mergeCell ref="H4:I4"/>
    <mergeCell ref="B5:C5"/>
    <mergeCell ref="D5:E5"/>
    <mergeCell ref="F5:G5"/>
    <mergeCell ref="H5:I5"/>
    <mergeCell ref="D6:E6"/>
    <mergeCell ref="F6:G6"/>
    <mergeCell ref="H6:K6"/>
    <mergeCell ref="B7:C7"/>
    <mergeCell ref="F7:G7"/>
    <mergeCell ref="H7:K7"/>
    <mergeCell ref="B8:C8"/>
    <mergeCell ref="D8:E8"/>
    <mergeCell ref="F8:G8"/>
    <mergeCell ref="H8:K8"/>
    <mergeCell ref="A9:K9"/>
    <mergeCell ref="A12:K12"/>
    <mergeCell ref="A13:K13"/>
    <mergeCell ref="A14:D14"/>
    <mergeCell ref="E14:H14"/>
    <mergeCell ref="I14:K14"/>
    <mergeCell ref="A15:D15"/>
    <mergeCell ref="E15:H15"/>
    <mergeCell ref="I15:K15"/>
    <mergeCell ref="A16:D16"/>
    <mergeCell ref="E16:H16"/>
    <mergeCell ref="I16:K16"/>
    <mergeCell ref="A17:K17"/>
    <mergeCell ref="A18:D18"/>
    <mergeCell ref="E18:H18"/>
    <mergeCell ref="I18:K18"/>
    <mergeCell ref="A19:D19"/>
    <mergeCell ref="E19:H19"/>
    <mergeCell ref="I19:K19"/>
    <mergeCell ref="A20:D20"/>
    <mergeCell ref="E20:H20"/>
    <mergeCell ref="I20:K20"/>
    <mergeCell ref="A21:K21"/>
    <mergeCell ref="A22:K22"/>
    <mergeCell ref="A23:B23"/>
    <mergeCell ref="E23:K23"/>
    <mergeCell ref="A24:K24"/>
    <mergeCell ref="A25:K25"/>
    <mergeCell ref="A26:K26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K39"/>
    <mergeCell ref="A40:K40"/>
    <mergeCell ref="A41:K41"/>
    <mergeCell ref="A42:K42"/>
    <mergeCell ref="A43:K43"/>
    <mergeCell ref="A44:K44"/>
    <mergeCell ref="A45:K45"/>
    <mergeCell ref="A46:K46"/>
    <mergeCell ref="B47:C47"/>
    <mergeCell ref="H47:I47"/>
    <mergeCell ref="J47:K47"/>
    <mergeCell ref="A48:K48"/>
    <mergeCell ref="A49:K49"/>
    <mergeCell ref="A50:K50"/>
    <mergeCell ref="B51:C51"/>
    <mergeCell ref="H51:I51"/>
    <mergeCell ref="J51:K51"/>
  </mergeCells>
  <pageMargins left="0.75" right="0.75" top="1" bottom="1" header="0.5" footer="0.5"/>
  <pageSetup paperSize="9" scale="73" orientation="portrait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7169" name="Check Box 1" r:id="rId3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304800</xdr:colOff>
                    <xdr:row>46</xdr:row>
                    <xdr:rowOff>101600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0" name="Check Box 2" r:id="rId4">
              <controlPr defaultSize="0">
                <anchor moveWithCells="1">
                  <from>
                    <xdr:col>6</xdr:col>
                    <xdr:colOff>263525</xdr:colOff>
                    <xdr:row>9</xdr:row>
                    <xdr:rowOff>169545</xdr:rowOff>
                  </from>
                  <to>
                    <xdr:col>6</xdr:col>
                    <xdr:colOff>657225</xdr:colOff>
                    <xdr:row>11</xdr:row>
                    <xdr:rowOff>67945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1" name="Check Box 3" r:id="rId5">
              <controlPr defaultSize="0">
                <anchor moveWithCells="1">
                  <from>
                    <xdr:col>2</xdr:col>
                    <xdr:colOff>313055</xdr:colOff>
                    <xdr:row>9</xdr:row>
                    <xdr:rowOff>3175</xdr:rowOff>
                  </from>
                  <to>
                    <xdr:col>2</xdr:col>
                    <xdr:colOff>724535</xdr:colOff>
                    <xdr:row>10</xdr:row>
                    <xdr:rowOff>1905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2" name="Check Box 4" r:id="rId6">
              <controlPr defaultSize="0">
                <anchor moveWithCells="1">
                  <from>
                    <xdr:col>252</xdr:col>
                    <xdr:colOff>0</xdr:colOff>
                    <xdr:row>46</xdr:row>
                    <xdr:rowOff>0</xdr:rowOff>
                  </from>
                  <to>
                    <xdr:col>252</xdr:col>
                    <xdr:colOff>393700</xdr:colOff>
                    <xdr:row>46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3" name="Check Box 5" r:id="rId7">
              <controlPr defaultSize="0">
                <anchor moveWithCells="1">
                  <from>
                    <xdr:col>2</xdr:col>
                    <xdr:colOff>306070</xdr:colOff>
                    <xdr:row>10</xdr:row>
                    <xdr:rowOff>30480</xdr:rowOff>
                  </from>
                  <to>
                    <xdr:col>2</xdr:col>
                    <xdr:colOff>735330</xdr:colOff>
                    <xdr:row>11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4" name="Check Box 6" r:id="rId8">
              <controlPr defaultSize="0">
                <anchor moveWithCells="1">
                  <from>
                    <xdr:col>5</xdr:col>
                    <xdr:colOff>361315</xdr:colOff>
                    <xdr:row>8</xdr:row>
                    <xdr:rowOff>201295</xdr:rowOff>
                  </from>
                  <to>
                    <xdr:col>6</xdr:col>
                    <xdr:colOff>10795</xdr:colOff>
                    <xdr:row>10</xdr:row>
                    <xdr:rowOff>43180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5" name="Check Box 7" r:id="rId9">
              <controlPr defaultSize="0">
                <anchor moveWithCells="1">
                  <from>
                    <xdr:col>6</xdr:col>
                    <xdr:colOff>269240</xdr:colOff>
                    <xdr:row>8</xdr:row>
                    <xdr:rowOff>163195</xdr:rowOff>
                  </from>
                  <to>
                    <xdr:col>6</xdr:col>
                    <xdr:colOff>662940</xdr:colOff>
                    <xdr:row>10</xdr:row>
                    <xdr:rowOff>48895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6" name="Check Box 8" r:id="rId10">
              <controlPr defaultSize="0">
                <anchor moveWithCells="1">
                  <from>
                    <xdr:col>5</xdr:col>
                    <xdr:colOff>355600</xdr:colOff>
                    <xdr:row>10</xdr:row>
                    <xdr:rowOff>26035</xdr:rowOff>
                  </from>
                  <to>
                    <xdr:col>6</xdr:col>
                    <xdr:colOff>5080</xdr:colOff>
                    <xdr:row>11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7" name="Check Box 9" r:id="rId11">
              <controlPr defaultSize="0">
                <anchor moveWithCells="1">
                  <from>
                    <xdr:col>1</xdr:col>
                    <xdr:colOff>348615</xdr:colOff>
                    <xdr:row>9</xdr:row>
                    <xdr:rowOff>2540</xdr:rowOff>
                  </from>
                  <to>
                    <xdr:col>1</xdr:col>
                    <xdr:colOff>760095</xdr:colOff>
                    <xdr:row>10</xdr:row>
                    <xdr:rowOff>2540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8" name="Check Box 10" r:id="rId12">
              <controlPr defaultSize="0">
                <anchor moveWithCells="1">
                  <from>
                    <xdr:col>1</xdr:col>
                    <xdr:colOff>354330</xdr:colOff>
                    <xdr:row>10</xdr:row>
                    <xdr:rowOff>33020</xdr:rowOff>
                  </from>
                  <to>
                    <xdr:col>2</xdr:col>
                    <xdr:colOff>15240</xdr:colOff>
                    <xdr:row>11</xdr:row>
                    <xdr:rowOff>35560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79" name="Check Box 11" r:id="rId13">
              <controlPr defaultSize="0">
                <anchor moveWithCells="1">
                  <from>
                    <xdr:col>9</xdr:col>
                    <xdr:colOff>353695</xdr:colOff>
                    <xdr:row>8</xdr:row>
                    <xdr:rowOff>208915</xdr:rowOff>
                  </from>
                  <to>
                    <xdr:col>10</xdr:col>
                    <xdr:colOff>3175</xdr:colOff>
                    <xdr:row>10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0" name="Check Box 12" r:id="rId14">
              <controlPr defaultSize="0">
                <anchor moveWithCells="1">
                  <from>
                    <xdr:col>10</xdr:col>
                    <xdr:colOff>311150</xdr:colOff>
                    <xdr:row>8</xdr:row>
                    <xdr:rowOff>180340</xdr:rowOff>
                  </from>
                  <to>
                    <xdr:col>10</xdr:col>
                    <xdr:colOff>722630</xdr:colOff>
                    <xdr:row>10</xdr:row>
                    <xdr:rowOff>63500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1" name="Check Box 13" r:id="rId15">
              <controlPr defaultSize="0">
                <anchor moveWithCells="1">
                  <from>
                    <xdr:col>9</xdr:col>
                    <xdr:colOff>353695</xdr:colOff>
                    <xdr:row>10</xdr:row>
                    <xdr:rowOff>20955</xdr:rowOff>
                  </from>
                  <to>
                    <xdr:col>10</xdr:col>
                    <xdr:colOff>3175</xdr:colOff>
                    <xdr:row>11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2" name="Check Box 14" r:id="rId16">
              <controlPr defaultSize="0">
                <anchor moveWithCells="1">
                  <from>
                    <xdr:col>10</xdr:col>
                    <xdr:colOff>316865</xdr:colOff>
                    <xdr:row>9</xdr:row>
                    <xdr:rowOff>174625</xdr:rowOff>
                  </from>
                  <to>
                    <xdr:col>10</xdr:col>
                    <xdr:colOff>728345</xdr:colOff>
                    <xdr:row>11</xdr:row>
                    <xdr:rowOff>36830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3" name="Check Box 15" r:id="rId17">
              <controlPr defaultSize="0">
                <anchor moveWithCells="1">
                  <from>
                    <xdr:col>9</xdr:col>
                    <xdr:colOff>305435</xdr:colOff>
                    <xdr:row>2</xdr:row>
                    <xdr:rowOff>176530</xdr:rowOff>
                  </from>
                  <to>
                    <xdr:col>9</xdr:col>
                    <xdr:colOff>716915</xdr:colOff>
                    <xdr:row>4</xdr:row>
                    <xdr:rowOff>37465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4" name="Check Box 16" r:id="rId18">
              <controlPr defaultSize="0">
                <anchor moveWithCells="1">
                  <from>
                    <xdr:col>10</xdr:col>
                    <xdr:colOff>336550</xdr:colOff>
                    <xdr:row>3</xdr:row>
                    <xdr:rowOff>17145</xdr:rowOff>
                  </from>
                  <to>
                    <xdr:col>10</xdr:col>
                    <xdr:colOff>748030</xdr:colOff>
                    <xdr:row>4</xdr:row>
                    <xdr:rowOff>24130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5" name="Check Box 17" r:id="rId19">
              <controlPr defaultSize="0">
                <anchor moveWithCells="1">
                  <from>
                    <xdr:col>9</xdr:col>
                    <xdr:colOff>312420</xdr:colOff>
                    <xdr:row>3</xdr:row>
                    <xdr:rowOff>170815</xdr:rowOff>
                  </from>
                  <to>
                    <xdr:col>9</xdr:col>
                    <xdr:colOff>723900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6" name="Check Box 18" r:id="rId20">
              <controlPr defaultSize="0">
                <anchor moveWithCells="1">
                  <from>
                    <xdr:col>10</xdr:col>
                    <xdr:colOff>323850</xdr:colOff>
                    <xdr:row>3</xdr:row>
                    <xdr:rowOff>165100</xdr:rowOff>
                  </from>
                  <to>
                    <xdr:col>11</xdr:col>
                    <xdr:colOff>3810</xdr:colOff>
                    <xdr:row>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7" name="Check Box 19" r:id="rId21">
              <controlPr defaultSize="0">
                <anchor moveWithCells="1">
                  <from>
                    <xdr:col>2</xdr:col>
                    <xdr:colOff>190500</xdr:colOff>
                    <xdr:row>21</xdr:row>
                    <xdr:rowOff>177800</xdr:rowOff>
                  </from>
                  <to>
                    <xdr:col>2</xdr:col>
                    <xdr:colOff>584200</xdr:colOff>
                    <xdr:row>23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8" name="Check Box 20" r:id="rId22">
              <controlPr defaultSize="0">
                <anchor moveWithCells="1">
                  <from>
                    <xdr:col>3</xdr:col>
                    <xdr:colOff>190500</xdr:colOff>
                    <xdr:row>21</xdr:row>
                    <xdr:rowOff>177800</xdr:rowOff>
                  </from>
                  <to>
                    <xdr:col>3</xdr:col>
                    <xdr:colOff>584200</xdr:colOff>
                    <xdr:row>23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89" name="Check Box 21" r:id="rId23">
              <controlPr defaultSize="0">
                <anchor moveWithCells="1">
                  <from>
                    <xdr:col>1</xdr:col>
                    <xdr:colOff>203200</xdr:colOff>
                    <xdr:row>26</xdr:row>
                    <xdr:rowOff>12700</xdr:rowOff>
                  </from>
                  <to>
                    <xdr:col>1</xdr:col>
                    <xdr:colOff>596900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0" name="Check Box 22" r:id="rId24">
              <controlPr defaultSize="0">
                <anchor moveWithCells="1">
                  <from>
                    <xdr:col>1</xdr:col>
                    <xdr:colOff>190500</xdr:colOff>
                    <xdr:row>27</xdr:row>
                    <xdr:rowOff>0</xdr:rowOff>
                  </from>
                  <to>
                    <xdr:col>1</xdr:col>
                    <xdr:colOff>584200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1" name="Check Box 23" r:id="rId25">
              <controlPr defaultSize="0">
                <anchor moveWithCells="1">
                  <from>
                    <xdr:col>2</xdr:col>
                    <xdr:colOff>177800</xdr:colOff>
                    <xdr:row>27</xdr:row>
                    <xdr:rowOff>0</xdr:rowOff>
                  </from>
                  <to>
                    <xdr:col>2</xdr:col>
                    <xdr:colOff>571500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2" name="Check Box 24" r:id="rId26">
              <controlPr defaultSize="0">
                <anchor moveWithCells="1">
                  <from>
                    <xdr:col>2</xdr:col>
                    <xdr:colOff>177800</xdr:colOff>
                    <xdr:row>26</xdr:row>
                    <xdr:rowOff>12700</xdr:rowOff>
                  </from>
                  <to>
                    <xdr:col>2</xdr:col>
                    <xdr:colOff>571500</xdr:colOff>
                    <xdr:row>27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3" name="Check Box 25" r:id="rId27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190500</xdr:rowOff>
                  </from>
                  <to>
                    <xdr:col>5</xdr:col>
                    <xdr:colOff>596900</xdr:colOff>
                    <xdr:row>27</xdr:row>
                    <xdr:rowOff>177800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4" name="Check Box 26" r:id="rId28">
              <controlPr defaultSize="0">
                <anchor moveWithCells="1">
                  <from>
                    <xdr:col>5</xdr:col>
                    <xdr:colOff>203200</xdr:colOff>
                    <xdr:row>26</xdr:row>
                    <xdr:rowOff>0</xdr:rowOff>
                  </from>
                  <to>
                    <xdr:col>5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5" name="Check Box 27" r:id="rId29">
              <controlPr defaultSize="0">
                <anchor moveWithCells="1">
                  <from>
                    <xdr:col>6</xdr:col>
                    <xdr:colOff>203200</xdr:colOff>
                    <xdr:row>27</xdr:row>
                    <xdr:rowOff>0</xdr:rowOff>
                  </from>
                  <to>
                    <xdr:col>6</xdr:col>
                    <xdr:colOff>596900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6" name="Check Box 28" r:id="rId30">
              <controlPr defaultSize="0">
                <anchor moveWithCells="1">
                  <from>
                    <xdr:col>6</xdr:col>
                    <xdr:colOff>190500</xdr:colOff>
                    <xdr:row>26</xdr:row>
                    <xdr:rowOff>0</xdr:rowOff>
                  </from>
                  <to>
                    <xdr:col>6</xdr:col>
                    <xdr:colOff>584200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7" name="Check Box 29" r:id="rId31">
              <controlPr defaultSize="0">
                <anchor moveWithCells="1">
                  <from>
                    <xdr:col>9</xdr:col>
                    <xdr:colOff>215900</xdr:colOff>
                    <xdr:row>27</xdr:row>
                    <xdr:rowOff>0</xdr:rowOff>
                  </from>
                  <to>
                    <xdr:col>9</xdr:col>
                    <xdr:colOff>609600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8" name="Check Box 30" r:id="rId32">
              <controlPr defaultSize="0">
                <anchor moveWithCells="1">
                  <from>
                    <xdr:col>10</xdr:col>
                    <xdr:colOff>203200</xdr:colOff>
                    <xdr:row>27</xdr:row>
                    <xdr:rowOff>12700</xdr:rowOff>
                  </from>
                  <to>
                    <xdr:col>10</xdr:col>
                    <xdr:colOff>596900</xdr:colOff>
                    <xdr:row>28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199" name="Check Box 31" r:id="rId33">
              <controlPr defaultSize="0">
                <anchor moveWithCells="1">
                  <from>
                    <xdr:col>9</xdr:col>
                    <xdr:colOff>203200</xdr:colOff>
                    <xdr:row>26</xdr:row>
                    <xdr:rowOff>0</xdr:rowOff>
                  </from>
                  <to>
                    <xdr:col>9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0" name="Check Box 32" r:id="rId34">
              <controlPr defaultSize="0">
                <anchor moveWithCells="1">
                  <from>
                    <xdr:col>10</xdr:col>
                    <xdr:colOff>203200</xdr:colOff>
                    <xdr:row>26</xdr:row>
                    <xdr:rowOff>0</xdr:rowOff>
                  </from>
                  <to>
                    <xdr:col>10</xdr:col>
                    <xdr:colOff>596900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1" name="Check Box 33" r:id="rId35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2" name="Check Box 34" r:id="rId36">
              <controlPr defaultSize="0">
                <anchor moveWithCells="1">
                  <from>
                    <xdr:col>7</xdr:col>
                    <xdr:colOff>596900</xdr:colOff>
                    <xdr:row>26</xdr:row>
                    <xdr:rowOff>0</xdr:rowOff>
                  </from>
                  <to>
                    <xdr:col>8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3" name="Check Box 35" r:id="rId37">
              <controlPr defaultSize="0">
                <anchor moveWithCells="1">
                  <from>
                    <xdr:col>3</xdr:col>
                    <xdr:colOff>596900</xdr:colOff>
                    <xdr:row>27</xdr:row>
                    <xdr:rowOff>0</xdr:rowOff>
                  </from>
                  <to>
                    <xdr:col>4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4" name="Check Box 36" r:id="rId38">
              <controlPr defaultSize="0">
                <anchor moveWithCells="1">
                  <from>
                    <xdr:col>3</xdr:col>
                    <xdr:colOff>596900</xdr:colOff>
                    <xdr:row>26</xdr:row>
                    <xdr:rowOff>0</xdr:rowOff>
                  </from>
                  <to>
                    <xdr:col>4</xdr:col>
                    <xdr:colOff>228600</xdr:colOff>
                    <xdr:row>27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7205" name="Check Box 37" r:id="rId39">
              <controlPr defaultSize="0">
                <anchor moveWithCells="1">
                  <from>
                    <xdr:col>7</xdr:col>
                    <xdr:colOff>596900</xdr:colOff>
                    <xdr:row>27</xdr:row>
                    <xdr:rowOff>0</xdr:rowOff>
                  </from>
                  <to>
                    <xdr:col>8</xdr:col>
                    <xdr:colOff>228600</xdr:colOff>
                    <xdr:row>28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view="pageBreakPreview" zoomScale="80" zoomScaleNormal="90" workbookViewId="0">
      <selection activeCell="A1" sqref="$A1:$XFD1048576"/>
    </sheetView>
  </sheetViews>
  <sheetFormatPr defaultColWidth="9" defaultRowHeight="26" customHeight="1"/>
  <cols>
    <col min="1" max="1" width="17.1666666666667" style="150" customWidth="1"/>
    <col min="2" max="2" width="7.8" style="150" customWidth="1"/>
    <col min="3" max="8" width="9.33333333333333" style="150" customWidth="1"/>
    <col min="9" max="9" width="12.225" style="150" customWidth="1"/>
    <col min="10" max="11" width="11.5" style="150" customWidth="1"/>
    <col min="12" max="12" width="8.375" style="150" customWidth="1"/>
    <col min="13" max="13" width="10.5" style="150" customWidth="1"/>
    <col min="14" max="14" width="8.375" style="150" customWidth="1"/>
    <col min="15" max="16" width="10.875" style="150" customWidth="1"/>
    <col min="17" max="18" width="11" style="150" customWidth="1"/>
    <col min="19" max="16384" width="9" style="150"/>
  </cols>
  <sheetData>
    <row r="1" s="150" customFormat="1" ht="30" customHeight="1" spans="1:18">
      <c r="A1" s="152" t="s">
        <v>137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</row>
    <row r="2" s="151" customFormat="1" ht="25" customHeight="1" spans="1:18">
      <c r="A2" s="154" t="s">
        <v>46</v>
      </c>
      <c r="B2" s="155" t="s">
        <v>47</v>
      </c>
      <c r="C2" s="156"/>
      <c r="D2" s="157" t="s">
        <v>138</v>
      </c>
      <c r="E2" s="158"/>
      <c r="F2" s="159"/>
      <c r="G2" s="159"/>
      <c r="H2" s="159"/>
      <c r="I2" s="165"/>
      <c r="J2" s="166"/>
      <c r="K2" s="167" t="s">
        <v>41</v>
      </c>
      <c r="L2" s="168" t="s">
        <v>42</v>
      </c>
      <c r="M2" s="169"/>
      <c r="N2" s="169"/>
      <c r="O2" s="169"/>
      <c r="P2" s="169"/>
      <c r="Q2" s="169"/>
      <c r="R2" s="175"/>
    </row>
    <row r="3" s="151" customFormat="1" ht="23" customHeight="1" spans="1:18">
      <c r="A3" s="160" t="s">
        <v>139</v>
      </c>
      <c r="B3" s="161" t="s">
        <v>140</v>
      </c>
      <c r="C3" s="160"/>
      <c r="D3" s="160"/>
      <c r="E3" s="160"/>
      <c r="F3" s="160"/>
      <c r="G3" s="160"/>
      <c r="H3" s="160"/>
      <c r="I3" s="170"/>
      <c r="J3" s="166"/>
      <c r="K3" s="161" t="s">
        <v>141</v>
      </c>
      <c r="L3" s="160"/>
      <c r="M3" s="160"/>
      <c r="N3" s="160"/>
      <c r="O3" s="160"/>
      <c r="P3" s="160"/>
      <c r="Q3" s="160"/>
      <c r="R3" s="160"/>
    </row>
    <row r="4" s="151" customFormat="1" ht="23" customHeight="1" spans="1:18">
      <c r="A4" s="160"/>
      <c r="B4" s="162" t="s">
        <v>142</v>
      </c>
      <c r="C4" s="162" t="s">
        <v>94</v>
      </c>
      <c r="D4" s="162" t="s">
        <v>95</v>
      </c>
      <c r="E4" s="162" t="s">
        <v>96</v>
      </c>
      <c r="F4" s="162" t="s">
        <v>97</v>
      </c>
      <c r="G4" s="162" t="s">
        <v>98</v>
      </c>
      <c r="H4" s="162" t="s">
        <v>99</v>
      </c>
      <c r="I4" s="171" t="s">
        <v>143</v>
      </c>
      <c r="J4" s="166"/>
      <c r="K4" s="172" t="s">
        <v>142</v>
      </c>
      <c r="L4" s="162" t="s">
        <v>94</v>
      </c>
      <c r="M4" s="162" t="s">
        <v>95</v>
      </c>
      <c r="N4" s="162" t="s">
        <v>96</v>
      </c>
      <c r="O4" s="162" t="s">
        <v>97</v>
      </c>
      <c r="P4" s="162" t="s">
        <v>98</v>
      </c>
      <c r="Q4" s="162" t="s">
        <v>99</v>
      </c>
      <c r="R4" s="162" t="s">
        <v>143</v>
      </c>
    </row>
    <row r="5" s="151" customFormat="1" ht="23" customHeight="1" spans="1:18">
      <c r="A5" s="160"/>
      <c r="B5" s="162" t="s">
        <v>144</v>
      </c>
      <c r="C5" s="162" t="s">
        <v>145</v>
      </c>
      <c r="D5" s="162" t="s">
        <v>146</v>
      </c>
      <c r="E5" s="162" t="s">
        <v>147</v>
      </c>
      <c r="F5" s="162" t="s">
        <v>148</v>
      </c>
      <c r="G5" s="162" t="s">
        <v>149</v>
      </c>
      <c r="H5" s="162" t="s">
        <v>150</v>
      </c>
      <c r="I5" s="171" t="s">
        <v>151</v>
      </c>
      <c r="J5" s="166"/>
      <c r="K5" s="172" t="s">
        <v>144</v>
      </c>
      <c r="L5" s="162" t="s">
        <v>145</v>
      </c>
      <c r="M5" s="162" t="s">
        <v>146</v>
      </c>
      <c r="N5" s="162" t="s">
        <v>147</v>
      </c>
      <c r="O5" s="162" t="s">
        <v>148</v>
      </c>
      <c r="P5" s="162" t="s">
        <v>149</v>
      </c>
      <c r="Q5" s="162" t="s">
        <v>150</v>
      </c>
      <c r="R5" s="162" t="s">
        <v>151</v>
      </c>
    </row>
    <row r="6" s="151" customFormat="1" ht="21" customHeight="1" spans="1:18">
      <c r="A6" s="162" t="s">
        <v>152</v>
      </c>
      <c r="B6" s="162">
        <f t="shared" ref="B6:B8" si="0">C6-1</f>
        <v>72</v>
      </c>
      <c r="C6" s="162">
        <f t="shared" ref="C6:C8" si="1">D6-1</f>
        <v>73</v>
      </c>
      <c r="D6" s="162">
        <f t="shared" ref="D6:D8" si="2">E6-2</f>
        <v>74</v>
      </c>
      <c r="E6" s="162">
        <v>76</v>
      </c>
      <c r="F6" s="162">
        <f t="shared" ref="F6:F8" si="3">E6+2</f>
        <v>78</v>
      </c>
      <c r="G6" s="162">
        <f t="shared" ref="G6:G8" si="4">F6+2</f>
        <v>80</v>
      </c>
      <c r="H6" s="162">
        <f t="shared" ref="H6:H8" si="5">G6+1</f>
        <v>81</v>
      </c>
      <c r="I6" s="171">
        <f t="shared" ref="I6:I8" si="6">H6+1</f>
        <v>82</v>
      </c>
      <c r="J6" s="166"/>
      <c r="K6" s="173" t="s">
        <v>153</v>
      </c>
      <c r="L6" s="154" t="s">
        <v>154</v>
      </c>
      <c r="M6" s="154" t="s">
        <v>155</v>
      </c>
      <c r="N6" s="154" t="s">
        <v>154</v>
      </c>
      <c r="O6" s="154" t="s">
        <v>153</v>
      </c>
      <c r="P6" s="154" t="s">
        <v>156</v>
      </c>
      <c r="Q6" s="154" t="s">
        <v>153</v>
      </c>
      <c r="R6" s="154" t="s">
        <v>156</v>
      </c>
    </row>
    <row r="7" s="151" customFormat="1" ht="21" customHeight="1" spans="1:18">
      <c r="A7" s="162" t="s">
        <v>157</v>
      </c>
      <c r="B7" s="162">
        <f t="shared" si="0"/>
        <v>69</v>
      </c>
      <c r="C7" s="162">
        <f t="shared" si="1"/>
        <v>70</v>
      </c>
      <c r="D7" s="162">
        <f t="shared" si="2"/>
        <v>71</v>
      </c>
      <c r="E7" s="162">
        <v>73</v>
      </c>
      <c r="F7" s="162">
        <f t="shared" si="3"/>
        <v>75</v>
      </c>
      <c r="G7" s="162">
        <f t="shared" si="4"/>
        <v>77</v>
      </c>
      <c r="H7" s="162">
        <f t="shared" si="5"/>
        <v>78</v>
      </c>
      <c r="I7" s="171">
        <f t="shared" si="6"/>
        <v>79</v>
      </c>
      <c r="J7" s="166"/>
      <c r="K7" s="173" t="s">
        <v>158</v>
      </c>
      <c r="L7" s="154" t="s">
        <v>154</v>
      </c>
      <c r="M7" s="154">
        <f>0.3/0.3</f>
        <v>1</v>
      </c>
      <c r="N7" s="154" t="s">
        <v>155</v>
      </c>
      <c r="O7" s="154" t="s">
        <v>159</v>
      </c>
      <c r="P7" s="154" t="s">
        <v>160</v>
      </c>
      <c r="Q7" s="154" t="s">
        <v>159</v>
      </c>
      <c r="R7" s="154" t="s">
        <v>160</v>
      </c>
    </row>
    <row r="8" s="151" customFormat="1" ht="21" customHeight="1" spans="1:18">
      <c r="A8" s="162" t="s">
        <v>161</v>
      </c>
      <c r="B8" s="162">
        <f t="shared" si="0"/>
        <v>62</v>
      </c>
      <c r="C8" s="162">
        <f t="shared" si="1"/>
        <v>63</v>
      </c>
      <c r="D8" s="162">
        <f t="shared" si="2"/>
        <v>64</v>
      </c>
      <c r="E8" s="162">
        <v>66</v>
      </c>
      <c r="F8" s="162">
        <f t="shared" si="3"/>
        <v>68</v>
      </c>
      <c r="G8" s="162">
        <f t="shared" si="4"/>
        <v>70</v>
      </c>
      <c r="H8" s="162">
        <f t="shared" si="5"/>
        <v>71</v>
      </c>
      <c r="I8" s="171">
        <f t="shared" si="6"/>
        <v>72</v>
      </c>
      <c r="J8" s="166"/>
      <c r="K8" s="173" t="s">
        <v>162</v>
      </c>
      <c r="L8" s="154" t="s">
        <v>154</v>
      </c>
      <c r="M8" s="154" t="s">
        <v>154</v>
      </c>
      <c r="N8" s="154" t="s">
        <v>154</v>
      </c>
      <c r="O8" s="154" t="s">
        <v>154</v>
      </c>
      <c r="P8" s="154" t="s">
        <v>154</v>
      </c>
      <c r="Q8" s="154" t="s">
        <v>154</v>
      </c>
      <c r="R8" s="154" t="s">
        <v>154</v>
      </c>
    </row>
    <row r="9" s="151" customFormat="1" ht="21" customHeight="1" spans="1:18">
      <c r="A9" s="162" t="s">
        <v>163</v>
      </c>
      <c r="B9" s="162">
        <f t="shared" ref="B9:B11" si="7">C9-4</f>
        <v>112</v>
      </c>
      <c r="C9" s="162">
        <f t="shared" ref="C9:C11" si="8">D9-4</f>
        <v>116</v>
      </c>
      <c r="D9" s="162">
        <f t="shared" ref="D9:D11" si="9">E9-4</f>
        <v>120</v>
      </c>
      <c r="E9" s="162">
        <v>124</v>
      </c>
      <c r="F9" s="162">
        <f t="shared" ref="F9:F11" si="10">E9+4</f>
        <v>128</v>
      </c>
      <c r="G9" s="162">
        <f>F9+4</f>
        <v>132</v>
      </c>
      <c r="H9" s="162">
        <f t="shared" ref="H9:H11" si="11">G9+6</f>
        <v>138</v>
      </c>
      <c r="I9" s="171">
        <f>H9+6</f>
        <v>144</v>
      </c>
      <c r="J9" s="166"/>
      <c r="K9" s="173" t="s">
        <v>154</v>
      </c>
      <c r="L9" s="154" t="s">
        <v>154</v>
      </c>
      <c r="M9" s="154" t="s">
        <v>154</v>
      </c>
      <c r="N9" s="154" t="s">
        <v>164</v>
      </c>
      <c r="O9" s="154" t="s">
        <v>154</v>
      </c>
      <c r="P9" s="154" t="s">
        <v>154</v>
      </c>
      <c r="Q9" s="154" t="s">
        <v>154</v>
      </c>
      <c r="R9" s="154" t="s">
        <v>154</v>
      </c>
    </row>
    <row r="10" s="151" customFormat="1" ht="21" customHeight="1" spans="1:18">
      <c r="A10" s="162" t="s">
        <v>165</v>
      </c>
      <c r="B10" s="162">
        <f t="shared" si="7"/>
        <v>108</v>
      </c>
      <c r="C10" s="162">
        <f t="shared" si="8"/>
        <v>112</v>
      </c>
      <c r="D10" s="162">
        <f t="shared" si="9"/>
        <v>116</v>
      </c>
      <c r="E10" s="162">
        <v>120</v>
      </c>
      <c r="F10" s="162">
        <f t="shared" si="10"/>
        <v>124</v>
      </c>
      <c r="G10" s="162">
        <f>F10+5</f>
        <v>129</v>
      </c>
      <c r="H10" s="162">
        <f t="shared" si="11"/>
        <v>135</v>
      </c>
      <c r="I10" s="171">
        <f>H10+7</f>
        <v>142</v>
      </c>
      <c r="J10" s="166"/>
      <c r="K10" s="173" t="s">
        <v>154</v>
      </c>
      <c r="L10" s="154" t="s">
        <v>154</v>
      </c>
      <c r="M10" s="154" t="s">
        <v>154</v>
      </c>
      <c r="N10" s="154" t="s">
        <v>154</v>
      </c>
      <c r="O10" s="154" t="s">
        <v>154</v>
      </c>
      <c r="P10" s="154" t="s">
        <v>154</v>
      </c>
      <c r="Q10" s="154" t="s">
        <v>154</v>
      </c>
      <c r="R10" s="154" t="s">
        <v>154</v>
      </c>
    </row>
    <row r="11" s="151" customFormat="1" ht="21" customHeight="1" spans="1:18">
      <c r="A11" s="162" t="s">
        <v>166</v>
      </c>
      <c r="B11" s="162">
        <f t="shared" si="7"/>
        <v>108</v>
      </c>
      <c r="C11" s="162">
        <f t="shared" si="8"/>
        <v>112</v>
      </c>
      <c r="D11" s="162">
        <f t="shared" si="9"/>
        <v>116</v>
      </c>
      <c r="E11" s="162">
        <v>120</v>
      </c>
      <c r="F11" s="162">
        <f t="shared" si="10"/>
        <v>124</v>
      </c>
      <c r="G11" s="162">
        <f>F11+5</f>
        <v>129</v>
      </c>
      <c r="H11" s="162">
        <f t="shared" si="11"/>
        <v>135</v>
      </c>
      <c r="I11" s="171">
        <f>H11+7</f>
        <v>142</v>
      </c>
      <c r="J11" s="166"/>
      <c r="K11" s="173" t="s">
        <v>167</v>
      </c>
      <c r="L11" s="154" t="s">
        <v>168</v>
      </c>
      <c r="M11" s="154" t="s">
        <v>169</v>
      </c>
      <c r="N11" s="154" t="s">
        <v>170</v>
      </c>
      <c r="O11" s="154" t="s">
        <v>168</v>
      </c>
      <c r="P11" s="154" t="s">
        <v>171</v>
      </c>
      <c r="Q11" s="154" t="s">
        <v>168</v>
      </c>
      <c r="R11" s="154" t="s">
        <v>171</v>
      </c>
    </row>
    <row r="12" s="151" customFormat="1" ht="21" customHeight="1" spans="1:18">
      <c r="A12" s="162" t="s">
        <v>172</v>
      </c>
      <c r="B12" s="162">
        <f>C12-1.2</f>
        <v>46.4</v>
      </c>
      <c r="C12" s="162">
        <f>D12-1.2</f>
        <v>47.6</v>
      </c>
      <c r="D12" s="162">
        <f>E12-1.2</f>
        <v>48.8</v>
      </c>
      <c r="E12" s="162">
        <v>50</v>
      </c>
      <c r="F12" s="162">
        <f>E12+1.2</f>
        <v>51.2</v>
      </c>
      <c r="G12" s="162">
        <f>F12+1.2</f>
        <v>52.4</v>
      </c>
      <c r="H12" s="162">
        <f>G12+1.4</f>
        <v>53.8</v>
      </c>
      <c r="I12" s="171">
        <f>H12+1.4</f>
        <v>55.2</v>
      </c>
      <c r="J12" s="166"/>
      <c r="K12" s="173" t="s">
        <v>173</v>
      </c>
      <c r="L12" s="154" t="s">
        <v>174</v>
      </c>
      <c r="M12" s="154" t="s">
        <v>154</v>
      </c>
      <c r="N12" s="154" t="s">
        <v>164</v>
      </c>
      <c r="O12" s="154" t="s">
        <v>154</v>
      </c>
      <c r="P12" s="154" t="s">
        <v>175</v>
      </c>
      <c r="Q12" s="154" t="s">
        <v>154</v>
      </c>
      <c r="R12" s="154" t="s">
        <v>175</v>
      </c>
    </row>
    <row r="13" s="151" customFormat="1" ht="21" customHeight="1" spans="1:18">
      <c r="A13" s="162" t="s">
        <v>176</v>
      </c>
      <c r="B13" s="162">
        <f>C13-0.6</f>
        <v>62.6</v>
      </c>
      <c r="C13" s="162">
        <f>D13-0.6</f>
        <v>63.2</v>
      </c>
      <c r="D13" s="162">
        <f>E13-1.2</f>
        <v>63.8</v>
      </c>
      <c r="E13" s="162">
        <v>65</v>
      </c>
      <c r="F13" s="162">
        <f>E13+1.2</f>
        <v>66.2</v>
      </c>
      <c r="G13" s="162">
        <f>F13+1.2</f>
        <v>67.4</v>
      </c>
      <c r="H13" s="162">
        <f>G13+0.6</f>
        <v>68</v>
      </c>
      <c r="I13" s="171">
        <f>H13+0.6</f>
        <v>68.6</v>
      </c>
      <c r="J13" s="166"/>
      <c r="K13" s="173" t="s">
        <v>177</v>
      </c>
      <c r="L13" s="154" t="s">
        <v>178</v>
      </c>
      <c r="M13" s="154" t="s">
        <v>178</v>
      </c>
      <c r="N13" s="154" t="s">
        <v>178</v>
      </c>
      <c r="O13" s="154" t="s">
        <v>178</v>
      </c>
      <c r="P13" s="154" t="s">
        <v>178</v>
      </c>
      <c r="Q13" s="154" t="s">
        <v>178</v>
      </c>
      <c r="R13" s="154" t="s">
        <v>178</v>
      </c>
    </row>
    <row r="14" s="151" customFormat="1" ht="21" customHeight="1" spans="1:18">
      <c r="A14" s="163" t="s">
        <v>179</v>
      </c>
      <c r="B14" s="162">
        <f>C14-0.8</f>
        <v>21.6</v>
      </c>
      <c r="C14" s="162">
        <f>D14-0.8</f>
        <v>22.4</v>
      </c>
      <c r="D14" s="162">
        <f>E14-0.8</f>
        <v>23.2</v>
      </c>
      <c r="E14" s="162">
        <v>24</v>
      </c>
      <c r="F14" s="162">
        <f>E14+0.8</f>
        <v>24.8</v>
      </c>
      <c r="G14" s="162">
        <f>F14+0.8</f>
        <v>25.6</v>
      </c>
      <c r="H14" s="162">
        <f>G14+1.3</f>
        <v>26.9</v>
      </c>
      <c r="I14" s="171">
        <f>H14+1.3</f>
        <v>28.2</v>
      </c>
      <c r="J14" s="166"/>
      <c r="K14" s="173" t="s">
        <v>155</v>
      </c>
      <c r="L14" s="154" t="s">
        <v>154</v>
      </c>
      <c r="M14" s="154" t="s">
        <v>177</v>
      </c>
      <c r="N14" s="154" t="s">
        <v>177</v>
      </c>
      <c r="O14" s="154" t="s">
        <v>178</v>
      </c>
      <c r="P14" s="154" t="s">
        <v>178</v>
      </c>
      <c r="Q14" s="154" t="s">
        <v>178</v>
      </c>
      <c r="R14" s="154" t="s">
        <v>178</v>
      </c>
    </row>
    <row r="15" s="151" customFormat="1" ht="21" customHeight="1" spans="1:18">
      <c r="A15" s="162" t="s">
        <v>180</v>
      </c>
      <c r="B15" s="162">
        <f>C15-0.7</f>
        <v>16.9</v>
      </c>
      <c r="C15" s="162">
        <f>D15-0.7</f>
        <v>17.6</v>
      </c>
      <c r="D15" s="162">
        <f>E15-0.7</f>
        <v>18.3</v>
      </c>
      <c r="E15" s="162">
        <v>19</v>
      </c>
      <c r="F15" s="162">
        <f>E15+0.7</f>
        <v>19.7</v>
      </c>
      <c r="G15" s="162">
        <f>F15+0.7</f>
        <v>20.4</v>
      </c>
      <c r="H15" s="162">
        <f>G15+1</f>
        <v>21.4</v>
      </c>
      <c r="I15" s="171">
        <f>H15+1</f>
        <v>22.4</v>
      </c>
      <c r="J15" s="166"/>
      <c r="K15" s="173" t="s">
        <v>154</v>
      </c>
      <c r="L15" s="154" t="s">
        <v>154</v>
      </c>
      <c r="M15" s="154" t="s">
        <v>154</v>
      </c>
      <c r="N15" s="154" t="s">
        <v>154</v>
      </c>
      <c r="O15" s="154" t="s">
        <v>154</v>
      </c>
      <c r="P15" s="154" t="s">
        <v>154</v>
      </c>
      <c r="Q15" s="154" t="s">
        <v>154</v>
      </c>
      <c r="R15" s="154" t="s">
        <v>154</v>
      </c>
    </row>
    <row r="16" s="151" customFormat="1" ht="21" customHeight="1" spans="1:18">
      <c r="A16" s="162" t="s">
        <v>181</v>
      </c>
      <c r="B16" s="162">
        <f t="shared" ref="B16:B20" si="12">C16-0.5</f>
        <v>14</v>
      </c>
      <c r="C16" s="162">
        <f t="shared" ref="C16:C20" si="13">D16-0.5</f>
        <v>14.5</v>
      </c>
      <c r="D16" s="162">
        <f t="shared" ref="D16:D20" si="14">E16-0.5</f>
        <v>15</v>
      </c>
      <c r="E16" s="162">
        <v>15.5</v>
      </c>
      <c r="F16" s="162">
        <f>E16+0.5</f>
        <v>16</v>
      </c>
      <c r="G16" s="162">
        <f>F16+0.5</f>
        <v>16.5</v>
      </c>
      <c r="H16" s="162">
        <f>G16+0.7</f>
        <v>17.2</v>
      </c>
      <c r="I16" s="171">
        <f>H16+0.7</f>
        <v>17.9</v>
      </c>
      <c r="J16" s="166"/>
      <c r="K16" s="173" t="s">
        <v>154</v>
      </c>
      <c r="L16" s="154" t="s">
        <v>154</v>
      </c>
      <c r="M16" s="154" t="s">
        <v>154</v>
      </c>
      <c r="N16" s="154" t="s">
        <v>154</v>
      </c>
      <c r="O16" s="154" t="s">
        <v>154</v>
      </c>
      <c r="P16" s="154" t="s">
        <v>154</v>
      </c>
      <c r="Q16" s="154" t="s">
        <v>154</v>
      </c>
      <c r="R16" s="154" t="s">
        <v>154</v>
      </c>
    </row>
    <row r="17" s="151" customFormat="1" ht="21" customHeight="1" spans="1:18">
      <c r="A17" s="162" t="s">
        <v>182</v>
      </c>
      <c r="B17" s="162">
        <f>C17</f>
        <v>11</v>
      </c>
      <c r="C17" s="162">
        <f t="shared" ref="C17:C22" si="15">D17</f>
        <v>11</v>
      </c>
      <c r="D17" s="162">
        <f>E17</f>
        <v>11</v>
      </c>
      <c r="E17" s="162">
        <v>11</v>
      </c>
      <c r="F17" s="162">
        <f t="shared" ref="F17:F22" si="16">E17</f>
        <v>11</v>
      </c>
      <c r="G17" s="162">
        <f>E17</f>
        <v>11</v>
      </c>
      <c r="H17" s="162">
        <f>E17</f>
        <v>11</v>
      </c>
      <c r="I17" s="171">
        <f>E17</f>
        <v>11</v>
      </c>
      <c r="J17" s="166"/>
      <c r="K17" s="173"/>
      <c r="L17" s="154" t="s">
        <v>154</v>
      </c>
      <c r="M17" s="154" t="s">
        <v>154</v>
      </c>
      <c r="N17" s="154" t="s">
        <v>154</v>
      </c>
      <c r="O17" s="154" t="s">
        <v>154</v>
      </c>
      <c r="P17" s="154" t="s">
        <v>154</v>
      </c>
      <c r="Q17" s="154" t="s">
        <v>154</v>
      </c>
      <c r="R17" s="154" t="s">
        <v>154</v>
      </c>
    </row>
    <row r="18" s="151" customFormat="1" ht="21" customHeight="1" spans="1:18">
      <c r="A18" s="162" t="s">
        <v>183</v>
      </c>
      <c r="B18" s="162">
        <f>C18-1</f>
        <v>57</v>
      </c>
      <c r="C18" s="162">
        <f>D18-1</f>
        <v>58</v>
      </c>
      <c r="D18" s="162">
        <f>E18-1</f>
        <v>59</v>
      </c>
      <c r="E18" s="162">
        <v>60</v>
      </c>
      <c r="F18" s="162">
        <f>E18+1</f>
        <v>61</v>
      </c>
      <c r="G18" s="162">
        <f>F18+1</f>
        <v>62</v>
      </c>
      <c r="H18" s="162">
        <f>G18+1.5</f>
        <v>63.5</v>
      </c>
      <c r="I18" s="171">
        <f>H18+1.5</f>
        <v>65</v>
      </c>
      <c r="J18" s="166"/>
      <c r="K18" s="173" t="s">
        <v>184</v>
      </c>
      <c r="L18" s="154" t="s">
        <v>178</v>
      </c>
      <c r="M18" s="154" t="s">
        <v>178</v>
      </c>
      <c r="N18" s="154" t="s">
        <v>185</v>
      </c>
      <c r="O18" s="154" t="s">
        <v>178</v>
      </c>
      <c r="P18" s="154" t="s">
        <v>153</v>
      </c>
      <c r="Q18" s="154" t="s">
        <v>178</v>
      </c>
      <c r="R18" s="154" t="s">
        <v>153</v>
      </c>
    </row>
    <row r="19" s="151" customFormat="1" ht="21" customHeight="1" spans="1:18">
      <c r="A19" s="162" t="s">
        <v>186</v>
      </c>
      <c r="B19" s="162">
        <f t="shared" si="12"/>
        <v>33.9</v>
      </c>
      <c r="C19" s="162">
        <f t="shared" si="13"/>
        <v>34.4</v>
      </c>
      <c r="D19" s="162">
        <f t="shared" si="14"/>
        <v>34.9</v>
      </c>
      <c r="E19" s="162">
        <v>35.4</v>
      </c>
      <c r="F19" s="162">
        <f t="shared" ref="F19:H19" si="17">E19+0.5</f>
        <v>35.9</v>
      </c>
      <c r="G19" s="162">
        <f t="shared" si="17"/>
        <v>36.4</v>
      </c>
      <c r="H19" s="162">
        <f t="shared" si="17"/>
        <v>36.9</v>
      </c>
      <c r="I19" s="171">
        <f t="shared" ref="I19:I22" si="18">H19</f>
        <v>36.9</v>
      </c>
      <c r="J19" s="166"/>
      <c r="K19" s="173" t="s">
        <v>155</v>
      </c>
      <c r="L19" s="154" t="s">
        <v>154</v>
      </c>
      <c r="M19" s="154" t="s">
        <v>177</v>
      </c>
      <c r="N19" s="154" t="s">
        <v>177</v>
      </c>
      <c r="O19" s="154" t="s">
        <v>178</v>
      </c>
      <c r="P19" s="154" t="s">
        <v>178</v>
      </c>
      <c r="Q19" s="154" t="s">
        <v>178</v>
      </c>
      <c r="R19" s="154" t="s">
        <v>178</v>
      </c>
    </row>
    <row r="20" s="151" customFormat="1" ht="21" customHeight="1" spans="1:18">
      <c r="A20" s="162" t="s">
        <v>187</v>
      </c>
      <c r="B20" s="162">
        <f t="shared" si="12"/>
        <v>25.5</v>
      </c>
      <c r="C20" s="162">
        <f t="shared" si="13"/>
        <v>26</v>
      </c>
      <c r="D20" s="162">
        <f t="shared" si="14"/>
        <v>26.5</v>
      </c>
      <c r="E20" s="162">
        <v>27</v>
      </c>
      <c r="F20" s="162">
        <f t="shared" ref="F20:H20" si="19">E20+0.5</f>
        <v>27.5</v>
      </c>
      <c r="G20" s="162">
        <f t="shared" si="19"/>
        <v>28</v>
      </c>
      <c r="H20" s="162">
        <f t="shared" si="19"/>
        <v>28.5</v>
      </c>
      <c r="I20" s="171">
        <f t="shared" si="18"/>
        <v>28.5</v>
      </c>
      <c r="J20" s="166"/>
      <c r="K20" s="173" t="s">
        <v>173</v>
      </c>
      <c r="L20" s="154" t="s">
        <v>174</v>
      </c>
      <c r="M20" s="154" t="s">
        <v>154</v>
      </c>
      <c r="N20" s="154" t="s">
        <v>164</v>
      </c>
      <c r="O20" s="154" t="s">
        <v>154</v>
      </c>
      <c r="P20" s="154" t="s">
        <v>175</v>
      </c>
      <c r="Q20" s="154" t="s">
        <v>154</v>
      </c>
      <c r="R20" s="154" t="s">
        <v>175</v>
      </c>
    </row>
    <row r="21" s="151" customFormat="1" ht="19" customHeight="1" spans="1:18">
      <c r="A21" s="162" t="s">
        <v>188</v>
      </c>
      <c r="B21" s="162">
        <f>C21-1</f>
        <v>18</v>
      </c>
      <c r="C21" s="162">
        <f t="shared" si="15"/>
        <v>19</v>
      </c>
      <c r="D21" s="162">
        <f>E21-1</f>
        <v>19</v>
      </c>
      <c r="E21" s="162">
        <v>20</v>
      </c>
      <c r="F21" s="162">
        <f t="shared" si="16"/>
        <v>20</v>
      </c>
      <c r="G21" s="162">
        <f>F21+1.5</f>
        <v>21.5</v>
      </c>
      <c r="H21" s="162">
        <f>G21</f>
        <v>21.5</v>
      </c>
      <c r="I21" s="171">
        <f t="shared" si="18"/>
        <v>21.5</v>
      </c>
      <c r="J21" s="166"/>
      <c r="K21" s="173" t="s">
        <v>177</v>
      </c>
      <c r="L21" s="154" t="s">
        <v>178</v>
      </c>
      <c r="M21" s="154" t="s">
        <v>178</v>
      </c>
      <c r="N21" s="154" t="s">
        <v>178</v>
      </c>
      <c r="O21" s="154" t="s">
        <v>178</v>
      </c>
      <c r="P21" s="154" t="s">
        <v>178</v>
      </c>
      <c r="Q21" s="154" t="s">
        <v>178</v>
      </c>
      <c r="R21" s="154" t="s">
        <v>178</v>
      </c>
    </row>
    <row r="22" s="150" customFormat="1" ht="24" customHeight="1" spans="1:18">
      <c r="A22" s="162" t="s">
        <v>189</v>
      </c>
      <c r="B22" s="162">
        <f>C22-0.5</f>
        <v>18.5</v>
      </c>
      <c r="C22" s="162">
        <f t="shared" si="15"/>
        <v>19</v>
      </c>
      <c r="D22" s="162">
        <f>E22-0.5</f>
        <v>19</v>
      </c>
      <c r="E22" s="162">
        <v>19.5</v>
      </c>
      <c r="F22" s="162">
        <f t="shared" si="16"/>
        <v>19.5</v>
      </c>
      <c r="G22" s="162">
        <f>F22+1</f>
        <v>20.5</v>
      </c>
      <c r="H22" s="162">
        <f>G22</f>
        <v>20.5</v>
      </c>
      <c r="I22" s="171">
        <f t="shared" si="18"/>
        <v>20.5</v>
      </c>
      <c r="J22" s="166"/>
      <c r="K22" s="173"/>
      <c r="L22" s="154" t="s">
        <v>154</v>
      </c>
      <c r="M22" s="154" t="s">
        <v>154</v>
      </c>
      <c r="N22" s="154" t="s">
        <v>154</v>
      </c>
      <c r="O22" s="154" t="s">
        <v>154</v>
      </c>
      <c r="P22" s="154" t="s">
        <v>154</v>
      </c>
      <c r="Q22" s="154" t="s">
        <v>154</v>
      </c>
      <c r="R22" s="154" t="s">
        <v>154</v>
      </c>
    </row>
    <row r="23" s="150" customFormat="1" ht="47" customHeight="1" spans="1:15">
      <c r="A23" s="164"/>
      <c r="K23" s="150" t="s">
        <v>190</v>
      </c>
      <c r="L23" s="174"/>
      <c r="M23" s="150" t="s">
        <v>191</v>
      </c>
      <c r="O23" s="150" t="s">
        <v>192</v>
      </c>
    </row>
  </sheetData>
  <mergeCells count="8">
    <mergeCell ref="A1:R1"/>
    <mergeCell ref="B2:C2"/>
    <mergeCell ref="E2:I2"/>
    <mergeCell ref="L2:R2"/>
    <mergeCell ref="B3:H3"/>
    <mergeCell ref="K3:R3"/>
    <mergeCell ref="A3:A5"/>
    <mergeCell ref="J2:J22"/>
  </mergeCells>
  <pageMargins left="0.751388888888889" right="0.751388888888889" top="1" bottom="1" header="0.5" footer="0.5"/>
  <pageSetup paperSize="9" scale="65" fitToHeight="0" orientation="landscape" horizontalDpi="600"/>
  <headerFooter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R23"/>
  <sheetViews>
    <sheetView zoomScale="80" zoomScaleNormal="80" workbookViewId="0">
      <selection activeCell="T16" sqref="T16"/>
    </sheetView>
  </sheetViews>
  <sheetFormatPr defaultColWidth="9" defaultRowHeight="26" customHeight="1"/>
  <cols>
    <col min="1" max="1" width="17.1666666666667" style="150" customWidth="1"/>
    <col min="2" max="2" width="7.8" style="150" customWidth="1"/>
    <col min="3" max="8" width="9.33333333333333" style="150" customWidth="1"/>
    <col min="9" max="9" width="12.225" style="150" customWidth="1"/>
    <col min="10" max="11" width="11.5" style="150" customWidth="1"/>
    <col min="12" max="12" width="8.375" style="150" customWidth="1"/>
    <col min="13" max="13" width="10.5" style="150" customWidth="1"/>
    <col min="14" max="14" width="8.375" style="150" customWidth="1"/>
    <col min="15" max="16" width="10.875" style="150" customWidth="1"/>
    <col min="17" max="18" width="11" style="150" customWidth="1"/>
    <col min="19" max="16384" width="9" style="150"/>
  </cols>
  <sheetData>
    <row r="1" s="150" customFormat="1" ht="30" customHeight="1" spans="1:18">
      <c r="A1" s="152" t="s">
        <v>137</v>
      </c>
      <c r="B1" s="153"/>
      <c r="C1" s="153"/>
      <c r="D1" s="153"/>
      <c r="E1" s="153"/>
      <c r="F1" s="153"/>
      <c r="G1" s="153"/>
      <c r="H1" s="153"/>
      <c r="I1" s="153"/>
      <c r="J1" s="153"/>
      <c r="K1" s="153"/>
      <c r="L1" s="153"/>
      <c r="M1" s="153"/>
      <c r="N1" s="153"/>
      <c r="O1" s="153"/>
      <c r="P1" s="153"/>
      <c r="Q1" s="153"/>
      <c r="R1" s="153"/>
    </row>
    <row r="2" s="151" customFormat="1" ht="25" customHeight="1" spans="1:18">
      <c r="A2" s="154" t="s">
        <v>46</v>
      </c>
      <c r="B2" s="155" t="s">
        <v>47</v>
      </c>
      <c r="C2" s="156"/>
      <c r="D2" s="157" t="s">
        <v>138</v>
      </c>
      <c r="E2" s="158"/>
      <c r="F2" s="159"/>
      <c r="G2" s="159"/>
      <c r="H2" s="159"/>
      <c r="I2" s="165"/>
      <c r="J2" s="166"/>
      <c r="K2" s="167" t="s">
        <v>41</v>
      </c>
      <c r="L2" s="168" t="s">
        <v>42</v>
      </c>
      <c r="M2" s="169"/>
      <c r="N2" s="169"/>
      <c r="O2" s="169"/>
      <c r="P2" s="169"/>
      <c r="Q2" s="169"/>
      <c r="R2" s="175"/>
    </row>
    <row r="3" s="151" customFormat="1" ht="23" customHeight="1" spans="1:18">
      <c r="A3" s="160" t="s">
        <v>139</v>
      </c>
      <c r="B3" s="161" t="s">
        <v>140</v>
      </c>
      <c r="C3" s="160"/>
      <c r="D3" s="160"/>
      <c r="E3" s="160"/>
      <c r="F3" s="160"/>
      <c r="G3" s="160"/>
      <c r="H3" s="160"/>
      <c r="I3" s="170"/>
      <c r="J3" s="166"/>
      <c r="K3" s="161" t="s">
        <v>141</v>
      </c>
      <c r="L3" s="160"/>
      <c r="M3" s="160"/>
      <c r="N3" s="160"/>
      <c r="O3" s="160"/>
      <c r="P3" s="160"/>
      <c r="Q3" s="160"/>
      <c r="R3" s="160"/>
    </row>
    <row r="4" s="151" customFormat="1" ht="23" customHeight="1" spans="1:18">
      <c r="A4" s="160"/>
      <c r="B4" s="162" t="s">
        <v>142</v>
      </c>
      <c r="C4" s="162" t="s">
        <v>94</v>
      </c>
      <c r="D4" s="162" t="s">
        <v>95</v>
      </c>
      <c r="E4" s="162" t="s">
        <v>96</v>
      </c>
      <c r="F4" s="162" t="s">
        <v>97</v>
      </c>
      <c r="G4" s="162" t="s">
        <v>98</v>
      </c>
      <c r="H4" s="162" t="s">
        <v>99</v>
      </c>
      <c r="I4" s="171" t="s">
        <v>143</v>
      </c>
      <c r="J4" s="166"/>
      <c r="K4" s="172" t="s">
        <v>142</v>
      </c>
      <c r="L4" s="162" t="s">
        <v>94</v>
      </c>
      <c r="M4" s="162" t="s">
        <v>95</v>
      </c>
      <c r="N4" s="162" t="s">
        <v>96</v>
      </c>
      <c r="O4" s="162" t="s">
        <v>97</v>
      </c>
      <c r="P4" s="162" t="s">
        <v>98</v>
      </c>
      <c r="Q4" s="162" t="s">
        <v>99</v>
      </c>
      <c r="R4" s="162" t="s">
        <v>143</v>
      </c>
    </row>
    <row r="5" s="151" customFormat="1" ht="23" customHeight="1" spans="1:18">
      <c r="A5" s="160"/>
      <c r="B5" s="162" t="s">
        <v>144</v>
      </c>
      <c r="C5" s="162" t="s">
        <v>145</v>
      </c>
      <c r="D5" s="162" t="s">
        <v>146</v>
      </c>
      <c r="E5" s="162" t="s">
        <v>147</v>
      </c>
      <c r="F5" s="162" t="s">
        <v>148</v>
      </c>
      <c r="G5" s="162" t="s">
        <v>149</v>
      </c>
      <c r="H5" s="162" t="s">
        <v>150</v>
      </c>
      <c r="I5" s="171" t="s">
        <v>151</v>
      </c>
      <c r="J5" s="166"/>
      <c r="K5" s="172" t="s">
        <v>144</v>
      </c>
      <c r="L5" s="162" t="s">
        <v>145</v>
      </c>
      <c r="M5" s="162" t="s">
        <v>146</v>
      </c>
      <c r="N5" s="162" t="s">
        <v>147</v>
      </c>
      <c r="O5" s="162" t="s">
        <v>148</v>
      </c>
      <c r="P5" s="162" t="s">
        <v>149</v>
      </c>
      <c r="Q5" s="162" t="s">
        <v>150</v>
      </c>
      <c r="R5" s="162" t="s">
        <v>151</v>
      </c>
    </row>
    <row r="6" s="151" customFormat="1" ht="21" customHeight="1" spans="1:18">
      <c r="A6" s="162" t="s">
        <v>152</v>
      </c>
      <c r="B6" s="162">
        <f t="shared" ref="B6:B8" si="0">C6-1</f>
        <v>72</v>
      </c>
      <c r="C6" s="162">
        <f t="shared" ref="C6:C8" si="1">D6-1</f>
        <v>73</v>
      </c>
      <c r="D6" s="162">
        <f t="shared" ref="D6:D8" si="2">E6-2</f>
        <v>74</v>
      </c>
      <c r="E6" s="162">
        <v>76</v>
      </c>
      <c r="F6" s="162">
        <f t="shared" ref="F6:F8" si="3">E6+2</f>
        <v>78</v>
      </c>
      <c r="G6" s="162">
        <f t="shared" ref="G6:G8" si="4">F6+2</f>
        <v>80</v>
      </c>
      <c r="H6" s="162">
        <f t="shared" ref="H6:H8" si="5">G6+1</f>
        <v>81</v>
      </c>
      <c r="I6" s="171">
        <f t="shared" ref="I6:I8" si="6">H6+1</f>
        <v>82</v>
      </c>
      <c r="J6" s="166"/>
      <c r="K6" s="173" t="s">
        <v>153</v>
      </c>
      <c r="L6" s="154" t="s">
        <v>154</v>
      </c>
      <c r="M6" s="154" t="s">
        <v>155</v>
      </c>
      <c r="N6" s="154" t="s">
        <v>154</v>
      </c>
      <c r="O6" s="154" t="s">
        <v>153</v>
      </c>
      <c r="P6" s="154" t="s">
        <v>156</v>
      </c>
      <c r="Q6" s="154" t="s">
        <v>153</v>
      </c>
      <c r="R6" s="154" t="s">
        <v>156</v>
      </c>
    </row>
    <row r="7" s="151" customFormat="1" ht="21" customHeight="1" spans="1:18">
      <c r="A7" s="162" t="s">
        <v>157</v>
      </c>
      <c r="B7" s="162">
        <f t="shared" si="0"/>
        <v>69</v>
      </c>
      <c r="C7" s="162">
        <f t="shared" si="1"/>
        <v>70</v>
      </c>
      <c r="D7" s="162">
        <f t="shared" si="2"/>
        <v>71</v>
      </c>
      <c r="E7" s="162">
        <v>73</v>
      </c>
      <c r="F7" s="162">
        <f t="shared" si="3"/>
        <v>75</v>
      </c>
      <c r="G7" s="162">
        <f t="shared" si="4"/>
        <v>77</v>
      </c>
      <c r="H7" s="162">
        <f t="shared" si="5"/>
        <v>78</v>
      </c>
      <c r="I7" s="171">
        <f t="shared" si="6"/>
        <v>79</v>
      </c>
      <c r="J7" s="166"/>
      <c r="K7" s="173" t="s">
        <v>158</v>
      </c>
      <c r="L7" s="154" t="s">
        <v>154</v>
      </c>
      <c r="M7" s="154">
        <f>0.3/0.3</f>
        <v>1</v>
      </c>
      <c r="N7" s="154" t="s">
        <v>155</v>
      </c>
      <c r="O7" s="154" t="s">
        <v>159</v>
      </c>
      <c r="P7" s="154" t="s">
        <v>160</v>
      </c>
      <c r="Q7" s="154" t="s">
        <v>159</v>
      </c>
      <c r="R7" s="154" t="s">
        <v>160</v>
      </c>
    </row>
    <row r="8" s="151" customFormat="1" ht="21" customHeight="1" spans="1:18">
      <c r="A8" s="162" t="s">
        <v>161</v>
      </c>
      <c r="B8" s="162">
        <f t="shared" si="0"/>
        <v>62</v>
      </c>
      <c r="C8" s="162">
        <f t="shared" si="1"/>
        <v>63</v>
      </c>
      <c r="D8" s="162">
        <f t="shared" si="2"/>
        <v>64</v>
      </c>
      <c r="E8" s="162">
        <v>66</v>
      </c>
      <c r="F8" s="162">
        <f t="shared" si="3"/>
        <v>68</v>
      </c>
      <c r="G8" s="162">
        <f t="shared" si="4"/>
        <v>70</v>
      </c>
      <c r="H8" s="162">
        <f t="shared" si="5"/>
        <v>71</v>
      </c>
      <c r="I8" s="171">
        <f t="shared" si="6"/>
        <v>72</v>
      </c>
      <c r="J8" s="166"/>
      <c r="K8" s="173" t="s">
        <v>162</v>
      </c>
      <c r="L8" s="154" t="s">
        <v>154</v>
      </c>
      <c r="M8" s="154" t="s">
        <v>154</v>
      </c>
      <c r="N8" s="154" t="s">
        <v>154</v>
      </c>
      <c r="O8" s="154" t="s">
        <v>154</v>
      </c>
      <c r="P8" s="154" t="s">
        <v>154</v>
      </c>
      <c r="Q8" s="154" t="s">
        <v>154</v>
      </c>
      <c r="R8" s="154" t="s">
        <v>154</v>
      </c>
    </row>
    <row r="9" s="151" customFormat="1" ht="21" customHeight="1" spans="1:18">
      <c r="A9" s="162" t="s">
        <v>163</v>
      </c>
      <c r="B9" s="162">
        <f t="shared" ref="B9:B11" si="7">C9-4</f>
        <v>112</v>
      </c>
      <c r="C9" s="162">
        <f t="shared" ref="C9:C11" si="8">D9-4</f>
        <v>116</v>
      </c>
      <c r="D9" s="162">
        <f t="shared" ref="D9:D11" si="9">E9-4</f>
        <v>120</v>
      </c>
      <c r="E9" s="162">
        <v>124</v>
      </c>
      <c r="F9" s="162">
        <f t="shared" ref="F9:F11" si="10">E9+4</f>
        <v>128</v>
      </c>
      <c r="G9" s="162">
        <f>F9+4</f>
        <v>132</v>
      </c>
      <c r="H9" s="162">
        <f t="shared" ref="H9:H11" si="11">G9+6</f>
        <v>138</v>
      </c>
      <c r="I9" s="171">
        <f>H9+6</f>
        <v>144</v>
      </c>
      <c r="J9" s="166"/>
      <c r="K9" s="173" t="s">
        <v>154</v>
      </c>
      <c r="L9" s="154" t="s">
        <v>154</v>
      </c>
      <c r="M9" s="154" t="s">
        <v>154</v>
      </c>
      <c r="N9" s="154" t="s">
        <v>164</v>
      </c>
      <c r="O9" s="154" t="s">
        <v>154</v>
      </c>
      <c r="P9" s="154" t="s">
        <v>154</v>
      </c>
      <c r="Q9" s="154" t="s">
        <v>154</v>
      </c>
      <c r="R9" s="154" t="s">
        <v>154</v>
      </c>
    </row>
    <row r="10" s="151" customFormat="1" ht="21" customHeight="1" spans="1:18">
      <c r="A10" s="162" t="s">
        <v>165</v>
      </c>
      <c r="B10" s="162">
        <f t="shared" si="7"/>
        <v>108</v>
      </c>
      <c r="C10" s="162">
        <f t="shared" si="8"/>
        <v>112</v>
      </c>
      <c r="D10" s="162">
        <f t="shared" si="9"/>
        <v>116</v>
      </c>
      <c r="E10" s="162">
        <v>120</v>
      </c>
      <c r="F10" s="162">
        <f t="shared" si="10"/>
        <v>124</v>
      </c>
      <c r="G10" s="162">
        <f>F10+5</f>
        <v>129</v>
      </c>
      <c r="H10" s="162">
        <f t="shared" si="11"/>
        <v>135</v>
      </c>
      <c r="I10" s="171">
        <f>H10+7</f>
        <v>142</v>
      </c>
      <c r="J10" s="166"/>
      <c r="K10" s="173" t="s">
        <v>154</v>
      </c>
      <c r="L10" s="154" t="s">
        <v>154</v>
      </c>
      <c r="M10" s="154" t="s">
        <v>154</v>
      </c>
      <c r="N10" s="154" t="s">
        <v>154</v>
      </c>
      <c r="O10" s="154" t="s">
        <v>154</v>
      </c>
      <c r="P10" s="154" t="s">
        <v>154</v>
      </c>
      <c r="Q10" s="154" t="s">
        <v>154</v>
      </c>
      <c r="R10" s="154" t="s">
        <v>154</v>
      </c>
    </row>
    <row r="11" s="151" customFormat="1" ht="21" customHeight="1" spans="1:18">
      <c r="A11" s="162" t="s">
        <v>166</v>
      </c>
      <c r="B11" s="162">
        <f t="shared" si="7"/>
        <v>108</v>
      </c>
      <c r="C11" s="162">
        <f t="shared" si="8"/>
        <v>112</v>
      </c>
      <c r="D11" s="162">
        <f t="shared" si="9"/>
        <v>116</v>
      </c>
      <c r="E11" s="162">
        <v>120</v>
      </c>
      <c r="F11" s="162">
        <f t="shared" si="10"/>
        <v>124</v>
      </c>
      <c r="G11" s="162">
        <f>F11+5</f>
        <v>129</v>
      </c>
      <c r="H11" s="162">
        <f t="shared" si="11"/>
        <v>135</v>
      </c>
      <c r="I11" s="171">
        <f>H11+7</f>
        <v>142</v>
      </c>
      <c r="J11" s="166"/>
      <c r="K11" s="173" t="s">
        <v>167</v>
      </c>
      <c r="L11" s="154" t="s">
        <v>168</v>
      </c>
      <c r="M11" s="154" t="s">
        <v>169</v>
      </c>
      <c r="N11" s="154" t="s">
        <v>170</v>
      </c>
      <c r="O11" s="154" t="s">
        <v>168</v>
      </c>
      <c r="P11" s="154" t="s">
        <v>171</v>
      </c>
      <c r="Q11" s="154" t="s">
        <v>168</v>
      </c>
      <c r="R11" s="154" t="s">
        <v>171</v>
      </c>
    </row>
    <row r="12" s="151" customFormat="1" ht="21" customHeight="1" spans="1:18">
      <c r="A12" s="162" t="s">
        <v>172</v>
      </c>
      <c r="B12" s="162">
        <f>C12-1.2</f>
        <v>46.4</v>
      </c>
      <c r="C12" s="162">
        <f>D12-1.2</f>
        <v>47.6</v>
      </c>
      <c r="D12" s="162">
        <f>E12-1.2</f>
        <v>48.8</v>
      </c>
      <c r="E12" s="162">
        <v>50</v>
      </c>
      <c r="F12" s="162">
        <f>E12+1.2</f>
        <v>51.2</v>
      </c>
      <c r="G12" s="162">
        <f>F12+1.2</f>
        <v>52.4</v>
      </c>
      <c r="H12" s="162">
        <f>G12+1.4</f>
        <v>53.8</v>
      </c>
      <c r="I12" s="171">
        <f>H12+1.4</f>
        <v>55.2</v>
      </c>
      <c r="J12" s="166"/>
      <c r="K12" s="173" t="s">
        <v>173</v>
      </c>
      <c r="L12" s="154" t="s">
        <v>174</v>
      </c>
      <c r="M12" s="154" t="s">
        <v>154</v>
      </c>
      <c r="N12" s="154" t="s">
        <v>164</v>
      </c>
      <c r="O12" s="154" t="s">
        <v>154</v>
      </c>
      <c r="P12" s="154" t="s">
        <v>175</v>
      </c>
      <c r="Q12" s="154" t="s">
        <v>154</v>
      </c>
      <c r="R12" s="154" t="s">
        <v>175</v>
      </c>
    </row>
    <row r="13" s="151" customFormat="1" ht="21" customHeight="1" spans="1:18">
      <c r="A13" s="162" t="s">
        <v>176</v>
      </c>
      <c r="B13" s="162">
        <f>C13-0.6</f>
        <v>62.6</v>
      </c>
      <c r="C13" s="162">
        <f>D13-0.6</f>
        <v>63.2</v>
      </c>
      <c r="D13" s="162">
        <f>E13-1.2</f>
        <v>63.8</v>
      </c>
      <c r="E13" s="162">
        <v>65</v>
      </c>
      <c r="F13" s="162">
        <f>E13+1.2</f>
        <v>66.2</v>
      </c>
      <c r="G13" s="162">
        <f>F13+1.2</f>
        <v>67.4</v>
      </c>
      <c r="H13" s="162">
        <f>G13+0.6</f>
        <v>68</v>
      </c>
      <c r="I13" s="171">
        <f>H13+0.6</f>
        <v>68.6</v>
      </c>
      <c r="J13" s="166"/>
      <c r="K13" s="173" t="s">
        <v>177</v>
      </c>
      <c r="L13" s="154" t="s">
        <v>178</v>
      </c>
      <c r="M13" s="154" t="s">
        <v>178</v>
      </c>
      <c r="N13" s="154" t="s">
        <v>178</v>
      </c>
      <c r="O13" s="154" t="s">
        <v>178</v>
      </c>
      <c r="P13" s="154" t="s">
        <v>178</v>
      </c>
      <c r="Q13" s="154" t="s">
        <v>178</v>
      </c>
      <c r="R13" s="154" t="s">
        <v>178</v>
      </c>
    </row>
    <row r="14" s="151" customFormat="1" ht="21" customHeight="1" spans="1:18">
      <c r="A14" s="163" t="s">
        <v>179</v>
      </c>
      <c r="B14" s="162">
        <f>C14-0.8</f>
        <v>21.6</v>
      </c>
      <c r="C14" s="162">
        <f>D14-0.8</f>
        <v>22.4</v>
      </c>
      <c r="D14" s="162">
        <f>E14-0.8</f>
        <v>23.2</v>
      </c>
      <c r="E14" s="162">
        <v>24</v>
      </c>
      <c r="F14" s="162">
        <f>E14+0.8</f>
        <v>24.8</v>
      </c>
      <c r="G14" s="162">
        <f>F14+0.8</f>
        <v>25.6</v>
      </c>
      <c r="H14" s="162">
        <f>G14+1.3</f>
        <v>26.9</v>
      </c>
      <c r="I14" s="171">
        <f>H14+1.3</f>
        <v>28.2</v>
      </c>
      <c r="J14" s="166"/>
      <c r="K14" s="173" t="s">
        <v>155</v>
      </c>
      <c r="L14" s="154" t="s">
        <v>154</v>
      </c>
      <c r="M14" s="154" t="s">
        <v>177</v>
      </c>
      <c r="N14" s="154" t="s">
        <v>177</v>
      </c>
      <c r="O14" s="154" t="s">
        <v>178</v>
      </c>
      <c r="P14" s="154" t="s">
        <v>178</v>
      </c>
      <c r="Q14" s="154" t="s">
        <v>178</v>
      </c>
      <c r="R14" s="154" t="s">
        <v>178</v>
      </c>
    </row>
    <row r="15" s="151" customFormat="1" ht="21" customHeight="1" spans="1:18">
      <c r="A15" s="162" t="s">
        <v>180</v>
      </c>
      <c r="B15" s="162">
        <f>C15-0.7</f>
        <v>16.9</v>
      </c>
      <c r="C15" s="162">
        <f>D15-0.7</f>
        <v>17.6</v>
      </c>
      <c r="D15" s="162">
        <f>E15-0.7</f>
        <v>18.3</v>
      </c>
      <c r="E15" s="162">
        <v>19</v>
      </c>
      <c r="F15" s="162">
        <f>E15+0.7</f>
        <v>19.7</v>
      </c>
      <c r="G15" s="162">
        <f>F15+0.7</f>
        <v>20.4</v>
      </c>
      <c r="H15" s="162">
        <f>G15+1</f>
        <v>21.4</v>
      </c>
      <c r="I15" s="171">
        <f>H15+1</f>
        <v>22.4</v>
      </c>
      <c r="J15" s="166"/>
      <c r="K15" s="173" t="s">
        <v>154</v>
      </c>
      <c r="L15" s="154" t="s">
        <v>154</v>
      </c>
      <c r="M15" s="154" t="s">
        <v>154</v>
      </c>
      <c r="N15" s="154" t="s">
        <v>154</v>
      </c>
      <c r="O15" s="154" t="s">
        <v>154</v>
      </c>
      <c r="P15" s="154" t="s">
        <v>154</v>
      </c>
      <c r="Q15" s="154" t="s">
        <v>154</v>
      </c>
      <c r="R15" s="154" t="s">
        <v>154</v>
      </c>
    </row>
    <row r="16" s="151" customFormat="1" ht="21" customHeight="1" spans="1:18">
      <c r="A16" s="162" t="s">
        <v>181</v>
      </c>
      <c r="B16" s="162">
        <f t="shared" ref="B16:B20" si="12">C16-0.5</f>
        <v>14</v>
      </c>
      <c r="C16" s="162">
        <f t="shared" ref="C16:C20" si="13">D16-0.5</f>
        <v>14.5</v>
      </c>
      <c r="D16" s="162">
        <f t="shared" ref="D16:D20" si="14">E16-0.5</f>
        <v>15</v>
      </c>
      <c r="E16" s="162">
        <v>15.5</v>
      </c>
      <c r="F16" s="162">
        <f>E16+0.5</f>
        <v>16</v>
      </c>
      <c r="G16" s="162">
        <f>F16+0.5</f>
        <v>16.5</v>
      </c>
      <c r="H16" s="162">
        <f>G16+0.7</f>
        <v>17.2</v>
      </c>
      <c r="I16" s="171">
        <f>H16+0.7</f>
        <v>17.9</v>
      </c>
      <c r="J16" s="166"/>
      <c r="K16" s="173" t="s">
        <v>154</v>
      </c>
      <c r="L16" s="154" t="s">
        <v>154</v>
      </c>
      <c r="M16" s="154" t="s">
        <v>154</v>
      </c>
      <c r="N16" s="154" t="s">
        <v>154</v>
      </c>
      <c r="O16" s="154" t="s">
        <v>154</v>
      </c>
      <c r="P16" s="154" t="s">
        <v>154</v>
      </c>
      <c r="Q16" s="154" t="s">
        <v>154</v>
      </c>
      <c r="R16" s="154" t="s">
        <v>154</v>
      </c>
    </row>
    <row r="17" s="151" customFormat="1" ht="21" customHeight="1" spans="1:18">
      <c r="A17" s="162" t="s">
        <v>182</v>
      </c>
      <c r="B17" s="162">
        <f>C17</f>
        <v>11</v>
      </c>
      <c r="C17" s="162">
        <f t="shared" ref="C17:C22" si="15">D17</f>
        <v>11</v>
      </c>
      <c r="D17" s="162">
        <f>E17</f>
        <v>11</v>
      </c>
      <c r="E17" s="162">
        <v>11</v>
      </c>
      <c r="F17" s="162">
        <f t="shared" ref="F17:F22" si="16">E17</f>
        <v>11</v>
      </c>
      <c r="G17" s="162">
        <f>E17</f>
        <v>11</v>
      </c>
      <c r="H17" s="162">
        <f>E17</f>
        <v>11</v>
      </c>
      <c r="I17" s="171">
        <f>E17</f>
        <v>11</v>
      </c>
      <c r="J17" s="166"/>
      <c r="K17" s="173"/>
      <c r="L17" s="154" t="s">
        <v>154</v>
      </c>
      <c r="M17" s="154" t="s">
        <v>154</v>
      </c>
      <c r="N17" s="154" t="s">
        <v>154</v>
      </c>
      <c r="O17" s="154" t="s">
        <v>154</v>
      </c>
      <c r="P17" s="154" t="s">
        <v>154</v>
      </c>
      <c r="Q17" s="154" t="s">
        <v>154</v>
      </c>
      <c r="R17" s="154" t="s">
        <v>154</v>
      </c>
    </row>
    <row r="18" s="151" customFormat="1" ht="21" customHeight="1" spans="1:18">
      <c r="A18" s="162" t="s">
        <v>183</v>
      </c>
      <c r="B18" s="162">
        <f>C18-1</f>
        <v>57</v>
      </c>
      <c r="C18" s="162">
        <f>D18-1</f>
        <v>58</v>
      </c>
      <c r="D18" s="162">
        <f>E18-1</f>
        <v>59</v>
      </c>
      <c r="E18" s="162">
        <v>60</v>
      </c>
      <c r="F18" s="162">
        <f>E18+1</f>
        <v>61</v>
      </c>
      <c r="G18" s="162">
        <f>F18+1</f>
        <v>62</v>
      </c>
      <c r="H18" s="162">
        <f>G18+1.5</f>
        <v>63.5</v>
      </c>
      <c r="I18" s="171">
        <f>H18+1.5</f>
        <v>65</v>
      </c>
      <c r="J18" s="166"/>
      <c r="K18" s="173" t="s">
        <v>184</v>
      </c>
      <c r="L18" s="154" t="s">
        <v>178</v>
      </c>
      <c r="M18" s="154" t="s">
        <v>178</v>
      </c>
      <c r="N18" s="154" t="s">
        <v>185</v>
      </c>
      <c r="O18" s="154" t="s">
        <v>178</v>
      </c>
      <c r="P18" s="154" t="s">
        <v>153</v>
      </c>
      <c r="Q18" s="154" t="s">
        <v>178</v>
      </c>
      <c r="R18" s="154" t="s">
        <v>153</v>
      </c>
    </row>
    <row r="19" s="151" customFormat="1" ht="21" customHeight="1" spans="1:18">
      <c r="A19" s="162" t="s">
        <v>186</v>
      </c>
      <c r="B19" s="162">
        <f t="shared" si="12"/>
        <v>33.9</v>
      </c>
      <c r="C19" s="162">
        <f t="shared" si="13"/>
        <v>34.4</v>
      </c>
      <c r="D19" s="162">
        <f t="shared" si="14"/>
        <v>34.9</v>
      </c>
      <c r="E19" s="162">
        <v>35.4</v>
      </c>
      <c r="F19" s="162">
        <f t="shared" ref="F19:H19" si="17">E19+0.5</f>
        <v>35.9</v>
      </c>
      <c r="G19" s="162">
        <f t="shared" si="17"/>
        <v>36.4</v>
      </c>
      <c r="H19" s="162">
        <f t="shared" si="17"/>
        <v>36.9</v>
      </c>
      <c r="I19" s="171">
        <f t="shared" ref="I19:I22" si="18">H19</f>
        <v>36.9</v>
      </c>
      <c r="J19" s="166"/>
      <c r="K19" s="173" t="s">
        <v>155</v>
      </c>
      <c r="L19" s="154" t="s">
        <v>154</v>
      </c>
      <c r="M19" s="154" t="s">
        <v>177</v>
      </c>
      <c r="N19" s="154" t="s">
        <v>177</v>
      </c>
      <c r="O19" s="154" t="s">
        <v>178</v>
      </c>
      <c r="P19" s="154" t="s">
        <v>178</v>
      </c>
      <c r="Q19" s="154" t="s">
        <v>178</v>
      </c>
      <c r="R19" s="154" t="s">
        <v>178</v>
      </c>
    </row>
    <row r="20" s="151" customFormat="1" ht="21" customHeight="1" spans="1:18">
      <c r="A20" s="162" t="s">
        <v>187</v>
      </c>
      <c r="B20" s="162">
        <f t="shared" si="12"/>
        <v>25.5</v>
      </c>
      <c r="C20" s="162">
        <f t="shared" si="13"/>
        <v>26</v>
      </c>
      <c r="D20" s="162">
        <f t="shared" si="14"/>
        <v>26.5</v>
      </c>
      <c r="E20" s="162">
        <v>27</v>
      </c>
      <c r="F20" s="162">
        <f t="shared" ref="F20:H20" si="19">E20+0.5</f>
        <v>27.5</v>
      </c>
      <c r="G20" s="162">
        <f t="shared" si="19"/>
        <v>28</v>
      </c>
      <c r="H20" s="162">
        <f t="shared" si="19"/>
        <v>28.5</v>
      </c>
      <c r="I20" s="171">
        <f t="shared" si="18"/>
        <v>28.5</v>
      </c>
      <c r="J20" s="166"/>
      <c r="K20" s="173" t="s">
        <v>173</v>
      </c>
      <c r="L20" s="154" t="s">
        <v>174</v>
      </c>
      <c r="M20" s="154" t="s">
        <v>154</v>
      </c>
      <c r="N20" s="154" t="s">
        <v>164</v>
      </c>
      <c r="O20" s="154" t="s">
        <v>154</v>
      </c>
      <c r="P20" s="154" t="s">
        <v>175</v>
      </c>
      <c r="Q20" s="154" t="s">
        <v>154</v>
      </c>
      <c r="R20" s="154" t="s">
        <v>175</v>
      </c>
    </row>
    <row r="21" s="151" customFormat="1" ht="19" customHeight="1" spans="1:18">
      <c r="A21" s="162" t="s">
        <v>188</v>
      </c>
      <c r="B21" s="162">
        <f>C21-1</f>
        <v>18</v>
      </c>
      <c r="C21" s="162">
        <f t="shared" si="15"/>
        <v>19</v>
      </c>
      <c r="D21" s="162">
        <f>E21-1</f>
        <v>19</v>
      </c>
      <c r="E21" s="162">
        <v>20</v>
      </c>
      <c r="F21" s="162">
        <f t="shared" si="16"/>
        <v>20</v>
      </c>
      <c r="G21" s="162">
        <f>F21+1.5</f>
        <v>21.5</v>
      </c>
      <c r="H21" s="162">
        <f>G21</f>
        <v>21.5</v>
      </c>
      <c r="I21" s="171">
        <f t="shared" si="18"/>
        <v>21.5</v>
      </c>
      <c r="J21" s="166"/>
      <c r="K21" s="173" t="s">
        <v>177</v>
      </c>
      <c r="L21" s="154" t="s">
        <v>178</v>
      </c>
      <c r="M21" s="154" t="s">
        <v>178</v>
      </c>
      <c r="N21" s="154" t="s">
        <v>178</v>
      </c>
      <c r="O21" s="154" t="s">
        <v>178</v>
      </c>
      <c r="P21" s="154" t="s">
        <v>178</v>
      </c>
      <c r="Q21" s="154" t="s">
        <v>178</v>
      </c>
      <c r="R21" s="154" t="s">
        <v>178</v>
      </c>
    </row>
    <row r="22" s="150" customFormat="1" ht="24" customHeight="1" spans="1:18">
      <c r="A22" s="162" t="s">
        <v>189</v>
      </c>
      <c r="B22" s="162">
        <f>C22-0.5</f>
        <v>18.5</v>
      </c>
      <c r="C22" s="162">
        <f t="shared" si="15"/>
        <v>19</v>
      </c>
      <c r="D22" s="162">
        <f>E22-0.5</f>
        <v>19</v>
      </c>
      <c r="E22" s="162">
        <v>19.5</v>
      </c>
      <c r="F22" s="162">
        <f t="shared" si="16"/>
        <v>19.5</v>
      </c>
      <c r="G22" s="162">
        <f>F22+1</f>
        <v>20.5</v>
      </c>
      <c r="H22" s="162">
        <f>G22</f>
        <v>20.5</v>
      </c>
      <c r="I22" s="171">
        <f t="shared" si="18"/>
        <v>20.5</v>
      </c>
      <c r="J22" s="166"/>
      <c r="K22" s="173"/>
      <c r="L22" s="154" t="s">
        <v>154</v>
      </c>
      <c r="M22" s="154" t="s">
        <v>154</v>
      </c>
      <c r="N22" s="154" t="s">
        <v>154</v>
      </c>
      <c r="O22" s="154" t="s">
        <v>154</v>
      </c>
      <c r="P22" s="154" t="s">
        <v>154</v>
      </c>
      <c r="Q22" s="154" t="s">
        <v>154</v>
      </c>
      <c r="R22" s="154" t="s">
        <v>154</v>
      </c>
    </row>
    <row r="23" s="150" customFormat="1" ht="47" customHeight="1" spans="1:15">
      <c r="A23" s="164"/>
      <c r="K23" s="150" t="s">
        <v>190</v>
      </c>
      <c r="L23" s="174"/>
      <c r="M23" s="150" t="s">
        <v>191</v>
      </c>
      <c r="O23" s="150" t="s">
        <v>192</v>
      </c>
    </row>
  </sheetData>
  <mergeCells count="8">
    <mergeCell ref="A1:R1"/>
    <mergeCell ref="B2:C2"/>
    <mergeCell ref="E2:I2"/>
    <mergeCell ref="L2:R2"/>
    <mergeCell ref="B3:H3"/>
    <mergeCell ref="K3:R3"/>
    <mergeCell ref="A3:A5"/>
    <mergeCell ref="J2:J22"/>
  </mergeCells>
  <pageMargins left="0.751388888888889" right="0.751388888888889" top="1" bottom="1" header="0.5" footer="0.5"/>
  <pageSetup paperSize="9" scale="70" fitToHeight="0" orientation="landscape" horizontalDpi="600"/>
  <headerFooter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zoomScale="110" zoomScaleNormal="110" workbookViewId="0">
      <selection activeCell="M3" sqref="M3"/>
    </sheetView>
  </sheetViews>
  <sheetFormatPr defaultColWidth="10.1666666666667" defaultRowHeight="15.6"/>
  <cols>
    <col min="1" max="1" width="9.66666666666667" style="61" customWidth="1"/>
    <col min="2" max="2" width="11.1666666666667" style="61" customWidth="1"/>
    <col min="3" max="3" width="9.16666666666667" style="61" customWidth="1"/>
    <col min="4" max="4" width="9.5" style="61" customWidth="1"/>
    <col min="5" max="5" width="10.6833333333333" style="61" customWidth="1"/>
    <col min="6" max="6" width="18.6" style="61" customWidth="1"/>
    <col min="7" max="7" width="9.5" style="61" customWidth="1"/>
    <col min="8" max="8" width="9.16666666666667" style="61" customWidth="1"/>
    <col min="9" max="9" width="8.16666666666667" style="61" customWidth="1"/>
    <col min="10" max="10" width="10.5" style="61" customWidth="1"/>
    <col min="11" max="11" width="12.1666666666667" style="61" customWidth="1"/>
    <col min="12" max="16384" width="10.1666666666667" style="61"/>
  </cols>
  <sheetData>
    <row r="1" ht="26.55" spans="1:11">
      <c r="A1" s="64" t="s">
        <v>216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pans="1:11">
      <c r="A2" s="65" t="s">
        <v>37</v>
      </c>
      <c r="B2" s="66" t="s">
        <v>38</v>
      </c>
      <c r="C2" s="66"/>
      <c r="D2" s="67" t="s">
        <v>46</v>
      </c>
      <c r="E2" s="68" t="s">
        <v>47</v>
      </c>
      <c r="F2" s="69" t="s">
        <v>217</v>
      </c>
      <c r="G2" s="70" t="s">
        <v>53</v>
      </c>
      <c r="H2" s="70"/>
      <c r="I2" s="100" t="s">
        <v>41</v>
      </c>
      <c r="J2" s="70" t="s">
        <v>42</v>
      </c>
      <c r="K2" s="130"/>
    </row>
    <row r="3" spans="1:11">
      <c r="A3" s="71" t="s">
        <v>59</v>
      </c>
      <c r="B3" s="72">
        <v>20000</v>
      </c>
      <c r="C3" s="72"/>
      <c r="D3" s="73" t="s">
        <v>218</v>
      </c>
      <c r="E3" s="74">
        <v>45565</v>
      </c>
      <c r="F3" s="74"/>
      <c r="G3" s="74"/>
      <c r="H3" s="75" t="s">
        <v>219</v>
      </c>
      <c r="I3" s="75"/>
      <c r="J3" s="75"/>
      <c r="K3" s="131"/>
    </row>
    <row r="4" spans="1:11">
      <c r="A4" s="76" t="s">
        <v>56</v>
      </c>
      <c r="B4" s="77">
        <v>6</v>
      </c>
      <c r="C4" s="77">
        <v>7</v>
      </c>
      <c r="D4" s="78" t="s">
        <v>220</v>
      </c>
      <c r="E4" s="79" t="s">
        <v>221</v>
      </c>
      <c r="F4" s="79"/>
      <c r="G4" s="79"/>
      <c r="H4" s="78" t="s">
        <v>222</v>
      </c>
      <c r="I4" s="78"/>
      <c r="J4" s="92" t="s">
        <v>50</v>
      </c>
      <c r="K4" s="132" t="s">
        <v>51</v>
      </c>
    </row>
    <row r="5" spans="1:11">
      <c r="A5" s="76" t="s">
        <v>223</v>
      </c>
      <c r="B5" s="72">
        <v>3</v>
      </c>
      <c r="C5" s="72"/>
      <c r="D5" s="73" t="s">
        <v>221</v>
      </c>
      <c r="E5" s="73" t="s">
        <v>224</v>
      </c>
      <c r="F5" s="73" t="s">
        <v>225</v>
      </c>
      <c r="G5" s="73" t="s">
        <v>226</v>
      </c>
      <c r="H5" s="78" t="s">
        <v>227</v>
      </c>
      <c r="I5" s="78"/>
      <c r="J5" s="92" t="s">
        <v>50</v>
      </c>
      <c r="K5" s="132" t="s">
        <v>51</v>
      </c>
    </row>
    <row r="6" ht="16.35" spans="1:11">
      <c r="A6" s="80" t="s">
        <v>228</v>
      </c>
      <c r="B6" s="81">
        <v>190</v>
      </c>
      <c r="C6" s="81"/>
      <c r="D6" s="82" t="s">
        <v>229</v>
      </c>
      <c r="E6" s="83"/>
      <c r="F6" s="84">
        <v>2140</v>
      </c>
      <c r="G6" s="82"/>
      <c r="H6" s="85" t="s">
        <v>230</v>
      </c>
      <c r="I6" s="85"/>
      <c r="J6" s="98" t="s">
        <v>50</v>
      </c>
      <c r="K6" s="133" t="s">
        <v>51</v>
      </c>
    </row>
    <row r="7" ht="16.35" spans="1:11">
      <c r="A7" s="86"/>
      <c r="B7" s="87"/>
      <c r="C7" s="87"/>
      <c r="D7" s="86"/>
      <c r="E7" s="87"/>
      <c r="F7" s="88"/>
      <c r="G7" s="86"/>
      <c r="H7" s="88"/>
      <c r="I7" s="87"/>
      <c r="J7" s="87"/>
      <c r="K7" s="87"/>
    </row>
    <row r="8" spans="1:11">
      <c r="A8" s="89" t="s">
        <v>231</v>
      </c>
      <c r="B8" s="69" t="s">
        <v>232</v>
      </c>
      <c r="C8" s="69" t="s">
        <v>233</v>
      </c>
      <c r="D8" s="69" t="s">
        <v>234</v>
      </c>
      <c r="E8" s="69" t="s">
        <v>235</v>
      </c>
      <c r="F8" s="69" t="s">
        <v>236</v>
      </c>
      <c r="G8" s="90" t="s">
        <v>237</v>
      </c>
      <c r="H8" s="91"/>
      <c r="I8" s="91"/>
      <c r="J8" s="91"/>
      <c r="K8" s="134"/>
    </row>
    <row r="9" spans="1:11">
      <c r="A9" s="76" t="s">
        <v>238</v>
      </c>
      <c r="B9" s="78"/>
      <c r="C9" s="92" t="s">
        <v>50</v>
      </c>
      <c r="D9" s="92" t="s">
        <v>51</v>
      </c>
      <c r="E9" s="73" t="s">
        <v>239</v>
      </c>
      <c r="F9" s="93" t="s">
        <v>240</v>
      </c>
      <c r="G9" s="94"/>
      <c r="H9" s="95"/>
      <c r="I9" s="95"/>
      <c r="J9" s="95"/>
      <c r="K9" s="135"/>
    </row>
    <row r="10" spans="1:11">
      <c r="A10" s="76" t="s">
        <v>241</v>
      </c>
      <c r="B10" s="78"/>
      <c r="C10" s="92" t="s">
        <v>50</v>
      </c>
      <c r="D10" s="92" t="s">
        <v>51</v>
      </c>
      <c r="E10" s="73" t="s">
        <v>242</v>
      </c>
      <c r="F10" s="93" t="s">
        <v>200</v>
      </c>
      <c r="G10" s="94" t="s">
        <v>243</v>
      </c>
      <c r="H10" s="95"/>
      <c r="I10" s="95"/>
      <c r="J10" s="95"/>
      <c r="K10" s="135"/>
    </row>
    <row r="11" spans="1:11">
      <c r="A11" s="96" t="s">
        <v>201</v>
      </c>
      <c r="B11" s="97"/>
      <c r="C11" s="97"/>
      <c r="D11" s="97"/>
      <c r="E11" s="97"/>
      <c r="F11" s="97"/>
      <c r="G11" s="97"/>
      <c r="H11" s="97"/>
      <c r="I11" s="97"/>
      <c r="J11" s="97"/>
      <c r="K11" s="136"/>
    </row>
    <row r="12" spans="1:11">
      <c r="A12" s="71" t="s">
        <v>73</v>
      </c>
      <c r="B12" s="92" t="s">
        <v>69</v>
      </c>
      <c r="C12" s="92" t="s">
        <v>70</v>
      </c>
      <c r="D12" s="93"/>
      <c r="E12" s="73" t="s">
        <v>71</v>
      </c>
      <c r="F12" s="92" t="s">
        <v>69</v>
      </c>
      <c r="G12" s="92" t="s">
        <v>70</v>
      </c>
      <c r="H12" s="92"/>
      <c r="I12" s="73" t="s">
        <v>244</v>
      </c>
      <c r="J12" s="92" t="s">
        <v>69</v>
      </c>
      <c r="K12" s="132" t="s">
        <v>70</v>
      </c>
    </row>
    <row r="13" spans="1:11">
      <c r="A13" s="71" t="s">
        <v>76</v>
      </c>
      <c r="B13" s="92" t="s">
        <v>69</v>
      </c>
      <c r="C13" s="92" t="s">
        <v>70</v>
      </c>
      <c r="D13" s="93"/>
      <c r="E13" s="73" t="s">
        <v>81</v>
      </c>
      <c r="F13" s="92" t="s">
        <v>69</v>
      </c>
      <c r="G13" s="92" t="s">
        <v>70</v>
      </c>
      <c r="H13" s="92"/>
      <c r="I13" s="73" t="s">
        <v>245</v>
      </c>
      <c r="J13" s="92" t="s">
        <v>69</v>
      </c>
      <c r="K13" s="132" t="s">
        <v>70</v>
      </c>
    </row>
    <row r="14" ht="16.35" spans="1:11">
      <c r="A14" s="80" t="s">
        <v>246</v>
      </c>
      <c r="B14" s="98" t="s">
        <v>69</v>
      </c>
      <c r="C14" s="98" t="s">
        <v>70</v>
      </c>
      <c r="D14" s="83"/>
      <c r="E14" s="82" t="s">
        <v>247</v>
      </c>
      <c r="F14" s="98" t="s">
        <v>69</v>
      </c>
      <c r="G14" s="98" t="s">
        <v>70</v>
      </c>
      <c r="H14" s="98"/>
      <c r="I14" s="82" t="s">
        <v>248</v>
      </c>
      <c r="J14" s="98" t="s">
        <v>69</v>
      </c>
      <c r="K14" s="133" t="s">
        <v>70</v>
      </c>
    </row>
    <row r="15" ht="16.35" spans="1:11">
      <c r="A15" s="86"/>
      <c r="B15" s="99"/>
      <c r="C15" s="99"/>
      <c r="D15" s="87"/>
      <c r="E15" s="86"/>
      <c r="F15" s="99"/>
      <c r="G15" s="99"/>
      <c r="H15" s="99"/>
      <c r="I15" s="86"/>
      <c r="J15" s="99"/>
      <c r="K15" s="99"/>
    </row>
    <row r="16" s="62" customFormat="1" spans="1:11">
      <c r="A16" s="65" t="s">
        <v>249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37"/>
    </row>
    <row r="17" spans="1:11">
      <c r="A17" s="76" t="s">
        <v>250</v>
      </c>
      <c r="B17" s="78"/>
      <c r="C17" s="78"/>
      <c r="D17" s="78"/>
      <c r="E17" s="78"/>
      <c r="F17" s="78"/>
      <c r="G17" s="78"/>
      <c r="H17" s="78"/>
      <c r="I17" s="78"/>
      <c r="J17" s="78"/>
      <c r="K17" s="138"/>
    </row>
    <row r="18" spans="1:11">
      <c r="A18" s="76" t="s">
        <v>251</v>
      </c>
      <c r="B18" s="78"/>
      <c r="C18" s="78"/>
      <c r="D18" s="78"/>
      <c r="E18" s="78"/>
      <c r="F18" s="78"/>
      <c r="G18" s="78"/>
      <c r="H18" s="78"/>
      <c r="I18" s="78"/>
      <c r="J18" s="78"/>
      <c r="K18" s="138"/>
    </row>
    <row r="19" spans="1:11">
      <c r="A19" s="116" t="s">
        <v>252</v>
      </c>
      <c r="B19" s="92"/>
      <c r="C19" s="92"/>
      <c r="D19" s="92"/>
      <c r="E19" s="92"/>
      <c r="F19" s="92"/>
      <c r="G19" s="92"/>
      <c r="H19" s="92"/>
      <c r="I19" s="92"/>
      <c r="J19" s="92"/>
      <c r="K19" s="132"/>
    </row>
    <row r="20" spans="1:11">
      <c r="A20" s="117" t="s">
        <v>253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45"/>
    </row>
    <row r="21" spans="1:11">
      <c r="A21" s="117" t="s">
        <v>254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45"/>
    </row>
    <row r="22" spans="1:11">
      <c r="A22" s="117" t="s">
        <v>204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45"/>
    </row>
    <row r="23" spans="1:11">
      <c r="A23" s="108" t="s">
        <v>208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42"/>
    </row>
    <row r="24" spans="1:11">
      <c r="A24" s="110" t="s">
        <v>206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43"/>
    </row>
    <row r="25" spans="1:11">
      <c r="A25" s="76" t="s">
        <v>116</v>
      </c>
      <c r="B25" s="78"/>
      <c r="C25" s="92" t="s">
        <v>50</v>
      </c>
      <c r="D25" s="92" t="s">
        <v>51</v>
      </c>
      <c r="E25" s="75"/>
      <c r="F25" s="75"/>
      <c r="G25" s="75"/>
      <c r="H25" s="75"/>
      <c r="I25" s="75"/>
      <c r="J25" s="75"/>
      <c r="K25" s="131"/>
    </row>
    <row r="26" ht="16.35" spans="1:11">
      <c r="A26" s="112" t="s">
        <v>255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44"/>
    </row>
    <row r="27" ht="16.35" spans="1:11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</row>
    <row r="28" spans="1:11">
      <c r="A28" s="115" t="s">
        <v>256</v>
      </c>
      <c r="B28" s="91"/>
      <c r="C28" s="91"/>
      <c r="D28" s="91"/>
      <c r="E28" s="91"/>
      <c r="F28" s="91"/>
      <c r="G28" s="91"/>
      <c r="H28" s="91"/>
      <c r="I28" s="91"/>
      <c r="J28" s="91"/>
      <c r="K28" s="134"/>
    </row>
    <row r="29" spans="1:11">
      <c r="A29" s="116" t="s">
        <v>257</v>
      </c>
      <c r="B29" s="92"/>
      <c r="C29" s="92"/>
      <c r="D29" s="92"/>
      <c r="E29" s="92"/>
      <c r="F29" s="92"/>
      <c r="G29" s="92"/>
      <c r="H29" s="92"/>
      <c r="I29" s="92"/>
      <c r="J29" s="92"/>
      <c r="K29" s="132"/>
    </row>
    <row r="30" spans="1:11">
      <c r="A30" s="117"/>
      <c r="B30" s="118"/>
      <c r="C30" s="118"/>
      <c r="D30" s="118"/>
      <c r="E30" s="118"/>
      <c r="F30" s="118"/>
      <c r="G30" s="118"/>
      <c r="H30" s="118"/>
      <c r="I30" s="118"/>
      <c r="J30" s="118"/>
      <c r="K30" s="145"/>
    </row>
    <row r="31" spans="1:11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46"/>
    </row>
    <row r="32" spans="1:11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46"/>
    </row>
    <row r="33" spans="1:11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46"/>
    </row>
    <row r="34" ht="23" customHeight="1" spans="1:11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46"/>
    </row>
    <row r="35" ht="23" customHeight="1" spans="1:11">
      <c r="A35" s="117"/>
      <c r="B35" s="118"/>
      <c r="C35" s="118"/>
      <c r="D35" s="118"/>
      <c r="E35" s="118"/>
      <c r="F35" s="118"/>
      <c r="G35" s="118"/>
      <c r="H35" s="118"/>
      <c r="I35" s="118"/>
      <c r="J35" s="118"/>
      <c r="K35" s="145"/>
    </row>
    <row r="36" ht="23" customHeight="1" spans="1:11">
      <c r="A36" s="121"/>
      <c r="B36" s="118"/>
      <c r="C36" s="118"/>
      <c r="D36" s="118"/>
      <c r="E36" s="118"/>
      <c r="F36" s="118"/>
      <c r="G36" s="118"/>
      <c r="H36" s="118"/>
      <c r="I36" s="118"/>
      <c r="J36" s="118"/>
      <c r="K36" s="145"/>
    </row>
    <row r="37" ht="23" customHeight="1" spans="1:11">
      <c r="A37" s="122"/>
      <c r="B37" s="123"/>
      <c r="C37" s="123"/>
      <c r="D37" s="123"/>
      <c r="E37" s="123"/>
      <c r="F37" s="123"/>
      <c r="G37" s="123"/>
      <c r="H37" s="123"/>
      <c r="I37" s="123"/>
      <c r="J37" s="123"/>
      <c r="K37" s="147"/>
    </row>
    <row r="38" ht="18.75" customHeight="1" spans="1:11">
      <c r="A38" s="124" t="s">
        <v>258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48"/>
    </row>
    <row r="39" s="63" customFormat="1" ht="18.75" customHeight="1" spans="1:11">
      <c r="A39" s="76" t="s">
        <v>259</v>
      </c>
      <c r="B39" s="78"/>
      <c r="C39" s="78"/>
      <c r="D39" s="75" t="s">
        <v>260</v>
      </c>
      <c r="E39" s="75"/>
      <c r="F39" s="126" t="s">
        <v>261</v>
      </c>
      <c r="G39" s="127"/>
      <c r="H39" s="78" t="s">
        <v>262</v>
      </c>
      <c r="I39" s="78"/>
      <c r="J39" s="78" t="s">
        <v>263</v>
      </c>
      <c r="K39" s="138"/>
    </row>
    <row r="40" ht="18.75" customHeight="1" spans="1:13">
      <c r="A40" s="76" t="s">
        <v>117</v>
      </c>
      <c r="B40" s="78" t="s">
        <v>264</v>
      </c>
      <c r="C40" s="78"/>
      <c r="D40" s="78"/>
      <c r="E40" s="78"/>
      <c r="F40" s="78"/>
      <c r="G40" s="78"/>
      <c r="H40" s="78"/>
      <c r="I40" s="78"/>
      <c r="J40" s="78"/>
      <c r="K40" s="138"/>
      <c r="M40" s="63"/>
    </row>
    <row r="41" ht="31" customHeight="1" spans="1:11">
      <c r="A41" s="76" t="s">
        <v>265</v>
      </c>
      <c r="B41" s="78"/>
      <c r="C41" s="78"/>
      <c r="D41" s="78"/>
      <c r="E41" s="78"/>
      <c r="F41" s="78"/>
      <c r="G41" s="78"/>
      <c r="H41" s="78"/>
      <c r="I41" s="78"/>
      <c r="J41" s="78"/>
      <c r="K41" s="138"/>
    </row>
    <row r="42" ht="18.75" customHeight="1" spans="1:11">
      <c r="A42" s="76"/>
      <c r="B42" s="78"/>
      <c r="C42" s="78"/>
      <c r="D42" s="78"/>
      <c r="E42" s="78"/>
      <c r="F42" s="78"/>
      <c r="G42" s="78"/>
      <c r="H42" s="78"/>
      <c r="I42" s="78"/>
      <c r="J42" s="78"/>
      <c r="K42" s="138"/>
    </row>
    <row r="43" ht="32" customHeight="1" spans="1:11">
      <c r="A43" s="80" t="s">
        <v>129</v>
      </c>
      <c r="B43" s="84" t="s">
        <v>214</v>
      </c>
      <c r="C43" s="84"/>
      <c r="D43" s="82" t="s">
        <v>266</v>
      </c>
      <c r="E43" s="83" t="s">
        <v>215</v>
      </c>
      <c r="F43" s="82" t="s">
        <v>132</v>
      </c>
      <c r="G43" s="128">
        <v>45516</v>
      </c>
      <c r="H43" s="129" t="s">
        <v>133</v>
      </c>
      <c r="I43" s="129"/>
      <c r="J43" s="84" t="s">
        <v>134</v>
      </c>
      <c r="K43" s="149"/>
    </row>
    <row r="44" ht="16.5" customHeight="1"/>
    <row r="45" ht="16.5" customHeight="1"/>
    <row r="46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pageSetup paperSize="9" orientation="landscape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2" name="Check Box 4" r:id="rId6">
              <controlPr defaultSize="0">
                <anchor moveWithCells="1">
                  <from>
                    <xdr:col>6</xdr:col>
                    <xdr:colOff>50800</xdr:colOff>
                    <xdr:row>38</xdr:row>
                    <xdr:rowOff>0</xdr:rowOff>
                  </from>
                  <to>
                    <xdr:col>6</xdr:col>
                    <xdr:colOff>444500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3" name="Check Box 5" r:id="rId7">
              <controlPr defaultSize="0">
                <anchor moveWithCells="1">
                  <from>
                    <xdr:col>8</xdr:col>
                    <xdr:colOff>88900</xdr:colOff>
                    <xdr:row>38</xdr:row>
                    <xdr:rowOff>0</xdr:rowOff>
                  </from>
                  <to>
                    <xdr:col>8</xdr:col>
                    <xdr:colOff>482600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4" name="Check Box 6" r:id="rId8">
              <controlPr defaultSize="0">
                <anchor moveWithCells="1">
                  <from>
                    <xdr:col>10</xdr:col>
                    <xdr:colOff>63500</xdr:colOff>
                    <xdr:row>38</xdr:row>
                    <xdr:rowOff>12700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5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6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4" name="Check Box 26" r:id="rId28">
              <controlPr defaultSize="0">
                <anchor moveWithCells="1">
                  <from>
                    <xdr:col>3</xdr:col>
                    <xdr:colOff>241300</xdr:colOff>
                    <xdr:row>23</xdr:row>
                    <xdr:rowOff>165100</xdr:rowOff>
                  </from>
                  <to>
                    <xdr:col>3</xdr:col>
                    <xdr:colOff>635000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7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208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A1" sqref="$A1:$XFD1048576"/>
    </sheetView>
  </sheetViews>
  <sheetFormatPr defaultColWidth="10.1666666666667" defaultRowHeight="15.6"/>
  <cols>
    <col min="1" max="1" width="9.66666666666667" style="61" customWidth="1"/>
    <col min="2" max="2" width="11.1666666666667" style="61" customWidth="1"/>
    <col min="3" max="3" width="9.16666666666667" style="61" customWidth="1"/>
    <col min="4" max="4" width="9.5" style="61" customWidth="1"/>
    <col min="5" max="5" width="10.6833333333333" style="61" customWidth="1"/>
    <col min="6" max="6" width="18.6" style="61" customWidth="1"/>
    <col min="7" max="7" width="9.5" style="61" customWidth="1"/>
    <col min="8" max="8" width="9.16666666666667" style="61" customWidth="1"/>
    <col min="9" max="9" width="8.16666666666667" style="61" customWidth="1"/>
    <col min="10" max="10" width="10.5" style="61" customWidth="1"/>
    <col min="11" max="11" width="12.1666666666667" style="61" customWidth="1"/>
    <col min="12" max="16384" width="10.1666666666667" style="61"/>
  </cols>
  <sheetData>
    <row r="1" s="61" customFormat="1" ht="26.55" spans="1:11">
      <c r="A1" s="64" t="s">
        <v>216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="61" customFormat="1" spans="1:11">
      <c r="A2" s="65" t="s">
        <v>37</v>
      </c>
      <c r="B2" s="66" t="s">
        <v>38</v>
      </c>
      <c r="C2" s="66"/>
      <c r="D2" s="67" t="s">
        <v>46</v>
      </c>
      <c r="E2" s="68" t="s">
        <v>47</v>
      </c>
      <c r="F2" s="69" t="s">
        <v>217</v>
      </c>
      <c r="G2" s="70" t="s">
        <v>53</v>
      </c>
      <c r="H2" s="70"/>
      <c r="I2" s="100" t="s">
        <v>41</v>
      </c>
      <c r="J2" s="70" t="s">
        <v>42</v>
      </c>
      <c r="K2" s="130"/>
    </row>
    <row r="3" s="61" customFormat="1" spans="1:11">
      <c r="A3" s="71" t="s">
        <v>59</v>
      </c>
      <c r="B3" s="72">
        <v>20000</v>
      </c>
      <c r="C3" s="72"/>
      <c r="D3" s="73" t="s">
        <v>218</v>
      </c>
      <c r="E3" s="74">
        <v>45565</v>
      </c>
      <c r="F3" s="74"/>
      <c r="G3" s="74"/>
      <c r="H3" s="75" t="s">
        <v>219</v>
      </c>
      <c r="I3" s="75"/>
      <c r="J3" s="75"/>
      <c r="K3" s="131"/>
    </row>
    <row r="4" s="61" customFormat="1" spans="1:11">
      <c r="A4" s="76" t="s">
        <v>56</v>
      </c>
      <c r="B4" s="77">
        <v>6</v>
      </c>
      <c r="C4" s="77">
        <v>7</v>
      </c>
      <c r="D4" s="78" t="s">
        <v>220</v>
      </c>
      <c r="E4" s="79" t="s">
        <v>221</v>
      </c>
      <c r="F4" s="79"/>
      <c r="G4" s="79"/>
      <c r="H4" s="78" t="s">
        <v>222</v>
      </c>
      <c r="I4" s="78"/>
      <c r="J4" s="92" t="s">
        <v>50</v>
      </c>
      <c r="K4" s="132" t="s">
        <v>51</v>
      </c>
    </row>
    <row r="5" s="61" customFormat="1" spans="1:11">
      <c r="A5" s="76" t="s">
        <v>223</v>
      </c>
      <c r="B5" s="72">
        <v>3</v>
      </c>
      <c r="C5" s="72"/>
      <c r="D5" s="73" t="s">
        <v>221</v>
      </c>
      <c r="E5" s="73" t="s">
        <v>224</v>
      </c>
      <c r="F5" s="73" t="s">
        <v>225</v>
      </c>
      <c r="G5" s="73" t="s">
        <v>226</v>
      </c>
      <c r="H5" s="78" t="s">
        <v>227</v>
      </c>
      <c r="I5" s="78"/>
      <c r="J5" s="92" t="s">
        <v>50</v>
      </c>
      <c r="K5" s="132" t="s">
        <v>51</v>
      </c>
    </row>
    <row r="6" s="61" customFormat="1" ht="16.35" spans="1:11">
      <c r="A6" s="80" t="s">
        <v>228</v>
      </c>
      <c r="B6" s="81">
        <v>190</v>
      </c>
      <c r="C6" s="81"/>
      <c r="D6" s="82" t="s">
        <v>229</v>
      </c>
      <c r="E6" s="83"/>
      <c r="F6" s="84">
        <v>2700</v>
      </c>
      <c r="G6" s="82"/>
      <c r="H6" s="85" t="s">
        <v>230</v>
      </c>
      <c r="I6" s="85"/>
      <c r="J6" s="98" t="s">
        <v>50</v>
      </c>
      <c r="K6" s="133" t="s">
        <v>51</v>
      </c>
    </row>
    <row r="7" s="61" customFormat="1" ht="16.35" spans="1:11">
      <c r="A7" s="86"/>
      <c r="B7" s="87"/>
      <c r="C7" s="87"/>
      <c r="D7" s="86"/>
      <c r="E7" s="87"/>
      <c r="F7" s="88"/>
      <c r="G7" s="86"/>
      <c r="H7" s="88"/>
      <c r="I7" s="87"/>
      <c r="J7" s="87"/>
      <c r="K7" s="87"/>
    </row>
    <row r="8" s="61" customFormat="1" spans="1:11">
      <c r="A8" s="89" t="s">
        <v>231</v>
      </c>
      <c r="B8" s="69" t="s">
        <v>232</v>
      </c>
      <c r="C8" s="69" t="s">
        <v>233</v>
      </c>
      <c r="D8" s="69" t="s">
        <v>234</v>
      </c>
      <c r="E8" s="69" t="s">
        <v>235</v>
      </c>
      <c r="F8" s="69" t="s">
        <v>236</v>
      </c>
      <c r="G8" s="90" t="s">
        <v>237</v>
      </c>
      <c r="H8" s="91"/>
      <c r="I8" s="91"/>
      <c r="J8" s="91"/>
      <c r="K8" s="134"/>
    </row>
    <row r="9" s="61" customFormat="1" spans="1:11">
      <c r="A9" s="76" t="s">
        <v>238</v>
      </c>
      <c r="B9" s="78"/>
      <c r="C9" s="92" t="s">
        <v>50</v>
      </c>
      <c r="D9" s="92" t="s">
        <v>51</v>
      </c>
      <c r="E9" s="73" t="s">
        <v>239</v>
      </c>
      <c r="F9" s="93" t="s">
        <v>240</v>
      </c>
      <c r="G9" s="94"/>
      <c r="H9" s="95"/>
      <c r="I9" s="95"/>
      <c r="J9" s="95"/>
      <c r="K9" s="135"/>
    </row>
    <row r="10" s="61" customFormat="1" spans="1:11">
      <c r="A10" s="76" t="s">
        <v>241</v>
      </c>
      <c r="B10" s="78"/>
      <c r="C10" s="92" t="s">
        <v>50</v>
      </c>
      <c r="D10" s="92" t="s">
        <v>51</v>
      </c>
      <c r="E10" s="73" t="s">
        <v>242</v>
      </c>
      <c r="F10" s="93" t="s">
        <v>200</v>
      </c>
      <c r="G10" s="94" t="s">
        <v>243</v>
      </c>
      <c r="H10" s="95"/>
      <c r="I10" s="95"/>
      <c r="J10" s="95"/>
      <c r="K10" s="135"/>
    </row>
    <row r="11" s="61" customFormat="1" spans="1:11">
      <c r="A11" s="96" t="s">
        <v>201</v>
      </c>
      <c r="B11" s="97"/>
      <c r="C11" s="97"/>
      <c r="D11" s="97"/>
      <c r="E11" s="97"/>
      <c r="F11" s="97"/>
      <c r="G11" s="97"/>
      <c r="H11" s="97"/>
      <c r="I11" s="97"/>
      <c r="J11" s="97"/>
      <c r="K11" s="136"/>
    </row>
    <row r="12" s="61" customFormat="1" spans="1:11">
      <c r="A12" s="71" t="s">
        <v>73</v>
      </c>
      <c r="B12" s="92" t="s">
        <v>69</v>
      </c>
      <c r="C12" s="92" t="s">
        <v>70</v>
      </c>
      <c r="D12" s="93"/>
      <c r="E12" s="73" t="s">
        <v>71</v>
      </c>
      <c r="F12" s="92" t="s">
        <v>69</v>
      </c>
      <c r="G12" s="92" t="s">
        <v>70</v>
      </c>
      <c r="H12" s="92"/>
      <c r="I12" s="73" t="s">
        <v>244</v>
      </c>
      <c r="J12" s="92" t="s">
        <v>69</v>
      </c>
      <c r="K12" s="132" t="s">
        <v>70</v>
      </c>
    </row>
    <row r="13" s="61" customFormat="1" spans="1:11">
      <c r="A13" s="71" t="s">
        <v>76</v>
      </c>
      <c r="B13" s="92" t="s">
        <v>69</v>
      </c>
      <c r="C13" s="92" t="s">
        <v>70</v>
      </c>
      <c r="D13" s="93"/>
      <c r="E13" s="73" t="s">
        <v>81</v>
      </c>
      <c r="F13" s="92" t="s">
        <v>69</v>
      </c>
      <c r="G13" s="92" t="s">
        <v>70</v>
      </c>
      <c r="H13" s="92"/>
      <c r="I13" s="73" t="s">
        <v>245</v>
      </c>
      <c r="J13" s="92" t="s">
        <v>69</v>
      </c>
      <c r="K13" s="132" t="s">
        <v>70</v>
      </c>
    </row>
    <row r="14" s="61" customFormat="1" ht="16.35" spans="1:11">
      <c r="A14" s="80" t="s">
        <v>246</v>
      </c>
      <c r="B14" s="98" t="s">
        <v>69</v>
      </c>
      <c r="C14" s="98" t="s">
        <v>70</v>
      </c>
      <c r="D14" s="83"/>
      <c r="E14" s="82" t="s">
        <v>247</v>
      </c>
      <c r="F14" s="98" t="s">
        <v>69</v>
      </c>
      <c r="G14" s="98" t="s">
        <v>70</v>
      </c>
      <c r="H14" s="98"/>
      <c r="I14" s="82" t="s">
        <v>248</v>
      </c>
      <c r="J14" s="98" t="s">
        <v>69</v>
      </c>
      <c r="K14" s="133" t="s">
        <v>70</v>
      </c>
    </row>
    <row r="15" s="61" customFormat="1" ht="16.35" spans="1:11">
      <c r="A15" s="86"/>
      <c r="B15" s="99"/>
      <c r="C15" s="99"/>
      <c r="D15" s="87"/>
      <c r="E15" s="86"/>
      <c r="F15" s="99"/>
      <c r="G15" s="99"/>
      <c r="H15" s="99"/>
      <c r="I15" s="86"/>
      <c r="J15" s="99"/>
      <c r="K15" s="99"/>
    </row>
    <row r="16" s="62" customFormat="1" spans="1:11">
      <c r="A16" s="65" t="s">
        <v>249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37"/>
    </row>
    <row r="17" s="61" customFormat="1" spans="1:11">
      <c r="A17" s="76" t="s">
        <v>250</v>
      </c>
      <c r="B17" s="78"/>
      <c r="C17" s="78"/>
      <c r="D17" s="78"/>
      <c r="E17" s="78"/>
      <c r="F17" s="78"/>
      <c r="G17" s="78"/>
      <c r="H17" s="78"/>
      <c r="I17" s="78"/>
      <c r="J17" s="78"/>
      <c r="K17" s="138"/>
    </row>
    <row r="18" s="61" customFormat="1" spans="1:11">
      <c r="A18" s="76" t="s">
        <v>251</v>
      </c>
      <c r="B18" s="78"/>
      <c r="C18" s="78"/>
      <c r="D18" s="78"/>
      <c r="E18" s="78"/>
      <c r="F18" s="78"/>
      <c r="G18" s="78"/>
      <c r="H18" s="78"/>
      <c r="I18" s="78"/>
      <c r="J18" s="78"/>
      <c r="K18" s="138"/>
    </row>
    <row r="19" s="61" customFormat="1" spans="1:11">
      <c r="A19" s="116" t="s">
        <v>252</v>
      </c>
      <c r="B19" s="92"/>
      <c r="C19" s="92"/>
      <c r="D19" s="92"/>
      <c r="E19" s="92"/>
      <c r="F19" s="92"/>
      <c r="G19" s="92"/>
      <c r="H19" s="92"/>
      <c r="I19" s="92"/>
      <c r="J19" s="92"/>
      <c r="K19" s="132"/>
    </row>
    <row r="20" s="61" customFormat="1" spans="1:11">
      <c r="A20" s="117" t="s">
        <v>253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45"/>
    </row>
    <row r="21" s="61" customFormat="1" spans="1:11">
      <c r="A21" s="117" t="s">
        <v>254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45"/>
    </row>
    <row r="22" s="61" customFormat="1" spans="1:11">
      <c r="A22" s="117" t="s">
        <v>204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45"/>
    </row>
    <row r="23" s="61" customFormat="1" spans="1:11">
      <c r="A23" s="108" t="s">
        <v>208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42"/>
    </row>
    <row r="24" s="61" customFormat="1" spans="1:11">
      <c r="A24" s="110" t="s">
        <v>206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43"/>
    </row>
    <row r="25" s="61" customFormat="1" spans="1:11">
      <c r="A25" s="76" t="s">
        <v>116</v>
      </c>
      <c r="B25" s="78"/>
      <c r="C25" s="92" t="s">
        <v>50</v>
      </c>
      <c r="D25" s="92" t="s">
        <v>51</v>
      </c>
      <c r="E25" s="75"/>
      <c r="F25" s="75"/>
      <c r="G25" s="75"/>
      <c r="H25" s="75"/>
      <c r="I25" s="75"/>
      <c r="J25" s="75"/>
      <c r="K25" s="131"/>
    </row>
    <row r="26" s="61" customFormat="1" ht="16.35" spans="1:11">
      <c r="A26" s="112" t="s">
        <v>255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44"/>
    </row>
    <row r="27" s="61" customFormat="1" ht="16.35" spans="1:11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</row>
    <row r="28" s="61" customFormat="1" spans="1:11">
      <c r="A28" s="115" t="s">
        <v>256</v>
      </c>
      <c r="B28" s="91"/>
      <c r="C28" s="91"/>
      <c r="D28" s="91"/>
      <c r="E28" s="91"/>
      <c r="F28" s="91"/>
      <c r="G28" s="91"/>
      <c r="H28" s="91"/>
      <c r="I28" s="91"/>
      <c r="J28" s="91"/>
      <c r="K28" s="134"/>
    </row>
    <row r="29" s="61" customFormat="1" spans="1:11">
      <c r="A29" s="116" t="s">
        <v>257</v>
      </c>
      <c r="B29" s="92"/>
      <c r="C29" s="92"/>
      <c r="D29" s="92"/>
      <c r="E29" s="92"/>
      <c r="F29" s="92"/>
      <c r="G29" s="92"/>
      <c r="H29" s="92"/>
      <c r="I29" s="92"/>
      <c r="J29" s="92"/>
      <c r="K29" s="132"/>
    </row>
    <row r="30" s="61" customFormat="1" spans="1:11">
      <c r="A30" s="117"/>
      <c r="B30" s="118"/>
      <c r="C30" s="118"/>
      <c r="D30" s="118"/>
      <c r="E30" s="118"/>
      <c r="F30" s="118"/>
      <c r="G30" s="118"/>
      <c r="H30" s="118"/>
      <c r="I30" s="118"/>
      <c r="J30" s="118"/>
      <c r="K30" s="145"/>
    </row>
    <row r="31" s="61" customFormat="1" spans="1:11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46"/>
    </row>
    <row r="32" s="61" customFormat="1" spans="1:11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46"/>
    </row>
    <row r="33" s="61" customFormat="1" spans="1:11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46"/>
    </row>
    <row r="34" s="61" customFormat="1" ht="23" customHeight="1" spans="1:11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46"/>
    </row>
    <row r="35" s="61" customFormat="1" ht="23" customHeight="1" spans="1:11">
      <c r="A35" s="117"/>
      <c r="B35" s="118"/>
      <c r="C35" s="118"/>
      <c r="D35" s="118"/>
      <c r="E35" s="118"/>
      <c r="F35" s="118"/>
      <c r="G35" s="118"/>
      <c r="H35" s="118"/>
      <c r="I35" s="118"/>
      <c r="J35" s="118"/>
      <c r="K35" s="145"/>
    </row>
    <row r="36" s="61" customFormat="1" ht="23" customHeight="1" spans="1:11">
      <c r="A36" s="121"/>
      <c r="B36" s="118"/>
      <c r="C36" s="118"/>
      <c r="D36" s="118"/>
      <c r="E36" s="118"/>
      <c r="F36" s="118"/>
      <c r="G36" s="118"/>
      <c r="H36" s="118"/>
      <c r="I36" s="118"/>
      <c r="J36" s="118"/>
      <c r="K36" s="145"/>
    </row>
    <row r="37" s="61" customFormat="1" ht="23" customHeight="1" spans="1:11">
      <c r="A37" s="122"/>
      <c r="B37" s="123"/>
      <c r="C37" s="123"/>
      <c r="D37" s="123"/>
      <c r="E37" s="123"/>
      <c r="F37" s="123"/>
      <c r="G37" s="123"/>
      <c r="H37" s="123"/>
      <c r="I37" s="123"/>
      <c r="J37" s="123"/>
      <c r="K37" s="147"/>
    </row>
    <row r="38" s="61" customFormat="1" ht="18.75" customHeight="1" spans="1:11">
      <c r="A38" s="124" t="s">
        <v>258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48"/>
    </row>
    <row r="39" s="63" customFormat="1" ht="18.75" customHeight="1" spans="1:11">
      <c r="A39" s="76" t="s">
        <v>259</v>
      </c>
      <c r="B39" s="78"/>
      <c r="C39" s="78"/>
      <c r="D39" s="75" t="s">
        <v>260</v>
      </c>
      <c r="E39" s="75"/>
      <c r="F39" s="126" t="s">
        <v>261</v>
      </c>
      <c r="G39" s="127"/>
      <c r="H39" s="78" t="s">
        <v>262</v>
      </c>
      <c r="I39" s="78"/>
      <c r="J39" s="78" t="s">
        <v>263</v>
      </c>
      <c r="K39" s="138"/>
    </row>
    <row r="40" s="61" customFormat="1" ht="18.75" customHeight="1" spans="1:13">
      <c r="A40" s="76" t="s">
        <v>117</v>
      </c>
      <c r="B40" s="78" t="s">
        <v>264</v>
      </c>
      <c r="C40" s="78"/>
      <c r="D40" s="78"/>
      <c r="E40" s="78"/>
      <c r="F40" s="78"/>
      <c r="G40" s="78"/>
      <c r="H40" s="78"/>
      <c r="I40" s="78"/>
      <c r="J40" s="78"/>
      <c r="K40" s="138"/>
      <c r="M40" s="63"/>
    </row>
    <row r="41" s="61" customFormat="1" ht="31" customHeight="1" spans="1:11">
      <c r="A41" s="76" t="s">
        <v>265</v>
      </c>
      <c r="B41" s="78"/>
      <c r="C41" s="78"/>
      <c r="D41" s="78"/>
      <c r="E41" s="78"/>
      <c r="F41" s="78"/>
      <c r="G41" s="78"/>
      <c r="H41" s="78"/>
      <c r="I41" s="78"/>
      <c r="J41" s="78"/>
      <c r="K41" s="138"/>
    </row>
    <row r="42" s="61" customFormat="1" ht="18.75" customHeight="1" spans="1:11">
      <c r="A42" s="76"/>
      <c r="B42" s="78"/>
      <c r="C42" s="78"/>
      <c r="D42" s="78"/>
      <c r="E42" s="78"/>
      <c r="F42" s="78"/>
      <c r="G42" s="78"/>
      <c r="H42" s="78"/>
      <c r="I42" s="78"/>
      <c r="J42" s="78"/>
      <c r="K42" s="138"/>
    </row>
    <row r="43" s="61" customFormat="1" ht="32" customHeight="1" spans="1:11">
      <c r="A43" s="80" t="s">
        <v>129</v>
      </c>
      <c r="B43" s="84" t="s">
        <v>214</v>
      </c>
      <c r="C43" s="84"/>
      <c r="D43" s="82" t="s">
        <v>266</v>
      </c>
      <c r="E43" s="83" t="s">
        <v>215</v>
      </c>
      <c r="F43" s="82" t="s">
        <v>132</v>
      </c>
      <c r="G43" s="128">
        <v>45516</v>
      </c>
      <c r="H43" s="129" t="s">
        <v>133</v>
      </c>
      <c r="I43" s="129"/>
      <c r="J43" s="84" t="s">
        <v>134</v>
      </c>
      <c r="K43" s="149"/>
    </row>
    <row r="44" ht="16.5" customHeight="1"/>
    <row r="45" ht="16.5" customHeight="1"/>
    <row r="46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126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6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8" name="Check Box 4" r:id="rId6">
              <controlPr defaultSize="0">
                <anchor moveWithCells="1">
                  <from>
                    <xdr:col>6</xdr:col>
                    <xdr:colOff>50800</xdr:colOff>
                    <xdr:row>38</xdr:row>
                    <xdr:rowOff>0</xdr:rowOff>
                  </from>
                  <to>
                    <xdr:col>6</xdr:col>
                    <xdr:colOff>444500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69" name="Check Box 5" r:id="rId7">
              <controlPr defaultSize="0">
                <anchor moveWithCells="1">
                  <from>
                    <xdr:col>8</xdr:col>
                    <xdr:colOff>88900</xdr:colOff>
                    <xdr:row>38</xdr:row>
                    <xdr:rowOff>0</xdr:rowOff>
                  </from>
                  <to>
                    <xdr:col>8</xdr:col>
                    <xdr:colOff>482600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0" name="Check Box 6" r:id="rId8">
              <controlPr defaultSize="0">
                <anchor moveWithCells="1">
                  <from>
                    <xdr:col>10</xdr:col>
                    <xdr:colOff>63500</xdr:colOff>
                    <xdr:row>38</xdr:row>
                    <xdr:rowOff>12700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7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8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0" name="Check Box 26" r:id="rId28">
              <controlPr defaultSize="0">
                <anchor moveWithCells="1">
                  <from>
                    <xdr:col>3</xdr:col>
                    <xdr:colOff>241300</xdr:colOff>
                    <xdr:row>23</xdr:row>
                    <xdr:rowOff>165100</xdr:rowOff>
                  </from>
                  <to>
                    <xdr:col>3</xdr:col>
                    <xdr:colOff>635000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6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299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2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1303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A1" sqref="$A1:$XFD1048576"/>
    </sheetView>
  </sheetViews>
  <sheetFormatPr defaultColWidth="10.1666666666667" defaultRowHeight="15.6"/>
  <cols>
    <col min="1" max="1" width="9.66666666666667" style="61" customWidth="1"/>
    <col min="2" max="2" width="11.1666666666667" style="61" customWidth="1"/>
    <col min="3" max="3" width="9.16666666666667" style="61" customWidth="1"/>
    <col min="4" max="4" width="9.5" style="61" customWidth="1"/>
    <col min="5" max="5" width="10.6833333333333" style="61" customWidth="1"/>
    <col min="6" max="6" width="18.6" style="61" customWidth="1"/>
    <col min="7" max="7" width="9.5" style="61" customWidth="1"/>
    <col min="8" max="8" width="9.16666666666667" style="61" customWidth="1"/>
    <col min="9" max="9" width="8.16666666666667" style="61" customWidth="1"/>
    <col min="10" max="10" width="10.5" style="61" customWidth="1"/>
    <col min="11" max="11" width="12.1666666666667" style="61" customWidth="1"/>
    <col min="12" max="16384" width="10.1666666666667" style="61"/>
  </cols>
  <sheetData>
    <row r="1" s="61" customFormat="1" ht="26.55" spans="1:11">
      <c r="A1" s="64" t="s">
        <v>216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="61" customFormat="1" spans="1:11">
      <c r="A2" s="65" t="s">
        <v>37</v>
      </c>
      <c r="B2" s="66" t="s">
        <v>38</v>
      </c>
      <c r="C2" s="66"/>
      <c r="D2" s="67" t="s">
        <v>46</v>
      </c>
      <c r="E2" s="68" t="s">
        <v>47</v>
      </c>
      <c r="F2" s="69" t="s">
        <v>217</v>
      </c>
      <c r="G2" s="70" t="s">
        <v>53</v>
      </c>
      <c r="H2" s="70"/>
      <c r="I2" s="100" t="s">
        <v>41</v>
      </c>
      <c r="J2" s="70" t="s">
        <v>42</v>
      </c>
      <c r="K2" s="130"/>
    </row>
    <row r="3" s="61" customFormat="1" spans="1:11">
      <c r="A3" s="71" t="s">
        <v>59</v>
      </c>
      <c r="B3" s="72">
        <v>20000</v>
      </c>
      <c r="C3" s="72"/>
      <c r="D3" s="73" t="s">
        <v>218</v>
      </c>
      <c r="E3" s="74">
        <v>45565</v>
      </c>
      <c r="F3" s="74"/>
      <c r="G3" s="74"/>
      <c r="H3" s="75" t="s">
        <v>219</v>
      </c>
      <c r="I3" s="75"/>
      <c r="J3" s="75"/>
      <c r="K3" s="131"/>
    </row>
    <row r="4" s="61" customFormat="1" spans="1:11">
      <c r="A4" s="76" t="s">
        <v>56</v>
      </c>
      <c r="B4" s="77">
        <v>6</v>
      </c>
      <c r="C4" s="77">
        <v>7</v>
      </c>
      <c r="D4" s="78" t="s">
        <v>220</v>
      </c>
      <c r="E4" s="79" t="s">
        <v>221</v>
      </c>
      <c r="F4" s="79"/>
      <c r="G4" s="79"/>
      <c r="H4" s="78" t="s">
        <v>222</v>
      </c>
      <c r="I4" s="78"/>
      <c r="J4" s="92" t="s">
        <v>50</v>
      </c>
      <c r="K4" s="132" t="s">
        <v>51</v>
      </c>
    </row>
    <row r="5" s="61" customFormat="1" spans="1:11">
      <c r="A5" s="76" t="s">
        <v>223</v>
      </c>
      <c r="B5" s="72">
        <v>4</v>
      </c>
      <c r="C5" s="72"/>
      <c r="D5" s="73" t="s">
        <v>221</v>
      </c>
      <c r="E5" s="73" t="s">
        <v>224</v>
      </c>
      <c r="F5" s="73" t="s">
        <v>225</v>
      </c>
      <c r="G5" s="73" t="s">
        <v>226</v>
      </c>
      <c r="H5" s="78" t="s">
        <v>227</v>
      </c>
      <c r="I5" s="78"/>
      <c r="J5" s="92" t="s">
        <v>50</v>
      </c>
      <c r="K5" s="132" t="s">
        <v>51</v>
      </c>
    </row>
    <row r="6" s="61" customFormat="1" ht="16.35" spans="1:11">
      <c r="A6" s="80" t="s">
        <v>228</v>
      </c>
      <c r="B6" s="81">
        <v>330</v>
      </c>
      <c r="C6" s="81"/>
      <c r="D6" s="82" t="s">
        <v>229</v>
      </c>
      <c r="E6" s="83"/>
      <c r="F6" s="84">
        <v>3000</v>
      </c>
      <c r="G6" s="82"/>
      <c r="H6" s="85" t="s">
        <v>230</v>
      </c>
      <c r="I6" s="85"/>
      <c r="J6" s="98" t="s">
        <v>50</v>
      </c>
      <c r="K6" s="133" t="s">
        <v>51</v>
      </c>
    </row>
    <row r="7" s="61" customFormat="1" ht="16.35" spans="1:11">
      <c r="A7" s="86"/>
      <c r="B7" s="87"/>
      <c r="C7" s="87"/>
      <c r="D7" s="86"/>
      <c r="E7" s="87"/>
      <c r="F7" s="88"/>
      <c r="G7" s="86"/>
      <c r="H7" s="88"/>
      <c r="I7" s="87"/>
      <c r="J7" s="87"/>
      <c r="K7" s="87"/>
    </row>
    <row r="8" s="61" customFormat="1" spans="1:11">
      <c r="A8" s="89" t="s">
        <v>231</v>
      </c>
      <c r="B8" s="69" t="s">
        <v>232</v>
      </c>
      <c r="C8" s="69" t="s">
        <v>233</v>
      </c>
      <c r="D8" s="69" t="s">
        <v>234</v>
      </c>
      <c r="E8" s="69" t="s">
        <v>235</v>
      </c>
      <c r="F8" s="69" t="s">
        <v>236</v>
      </c>
      <c r="G8" s="90" t="s">
        <v>237</v>
      </c>
      <c r="H8" s="91"/>
      <c r="I8" s="91"/>
      <c r="J8" s="91"/>
      <c r="K8" s="134"/>
    </row>
    <row r="9" s="61" customFormat="1" spans="1:11">
      <c r="A9" s="76" t="s">
        <v>238</v>
      </c>
      <c r="B9" s="78"/>
      <c r="C9" s="92" t="s">
        <v>50</v>
      </c>
      <c r="D9" s="92" t="s">
        <v>51</v>
      </c>
      <c r="E9" s="73" t="s">
        <v>239</v>
      </c>
      <c r="F9" s="93" t="s">
        <v>240</v>
      </c>
      <c r="G9" s="94"/>
      <c r="H9" s="95"/>
      <c r="I9" s="95"/>
      <c r="J9" s="95"/>
      <c r="K9" s="135"/>
    </row>
    <row r="10" s="61" customFormat="1" spans="1:11">
      <c r="A10" s="76" t="s">
        <v>241</v>
      </c>
      <c r="B10" s="78"/>
      <c r="C10" s="92" t="s">
        <v>50</v>
      </c>
      <c r="D10" s="92" t="s">
        <v>51</v>
      </c>
      <c r="E10" s="73" t="s">
        <v>242</v>
      </c>
      <c r="F10" s="93" t="s">
        <v>200</v>
      </c>
      <c r="G10" s="94" t="s">
        <v>243</v>
      </c>
      <c r="H10" s="95"/>
      <c r="I10" s="95"/>
      <c r="J10" s="95"/>
      <c r="K10" s="135"/>
    </row>
    <row r="11" s="61" customFormat="1" spans="1:11">
      <c r="A11" s="96" t="s">
        <v>201</v>
      </c>
      <c r="B11" s="97"/>
      <c r="C11" s="97"/>
      <c r="D11" s="97"/>
      <c r="E11" s="97"/>
      <c r="F11" s="97"/>
      <c r="G11" s="97"/>
      <c r="H11" s="97"/>
      <c r="I11" s="97"/>
      <c r="J11" s="97"/>
      <c r="K11" s="136"/>
    </row>
    <row r="12" s="61" customFormat="1" spans="1:11">
      <c r="A12" s="71" t="s">
        <v>73</v>
      </c>
      <c r="B12" s="92" t="s">
        <v>69</v>
      </c>
      <c r="C12" s="92" t="s">
        <v>70</v>
      </c>
      <c r="D12" s="93"/>
      <c r="E12" s="73" t="s">
        <v>71</v>
      </c>
      <c r="F12" s="92" t="s">
        <v>69</v>
      </c>
      <c r="G12" s="92" t="s">
        <v>70</v>
      </c>
      <c r="H12" s="92"/>
      <c r="I12" s="73" t="s">
        <v>244</v>
      </c>
      <c r="J12" s="92" t="s">
        <v>69</v>
      </c>
      <c r="K12" s="132" t="s">
        <v>70</v>
      </c>
    </row>
    <row r="13" s="61" customFormat="1" spans="1:11">
      <c r="A13" s="71" t="s">
        <v>76</v>
      </c>
      <c r="B13" s="92" t="s">
        <v>69</v>
      </c>
      <c r="C13" s="92" t="s">
        <v>70</v>
      </c>
      <c r="D13" s="93"/>
      <c r="E13" s="73" t="s">
        <v>81</v>
      </c>
      <c r="F13" s="92" t="s">
        <v>69</v>
      </c>
      <c r="G13" s="92" t="s">
        <v>70</v>
      </c>
      <c r="H13" s="92"/>
      <c r="I13" s="73" t="s">
        <v>245</v>
      </c>
      <c r="J13" s="92" t="s">
        <v>69</v>
      </c>
      <c r="K13" s="132" t="s">
        <v>70</v>
      </c>
    </row>
    <row r="14" s="61" customFormat="1" ht="16.35" spans="1:11">
      <c r="A14" s="80" t="s">
        <v>246</v>
      </c>
      <c r="B14" s="98" t="s">
        <v>69</v>
      </c>
      <c r="C14" s="98" t="s">
        <v>70</v>
      </c>
      <c r="D14" s="83"/>
      <c r="E14" s="82" t="s">
        <v>247</v>
      </c>
      <c r="F14" s="98" t="s">
        <v>69</v>
      </c>
      <c r="G14" s="98" t="s">
        <v>70</v>
      </c>
      <c r="H14" s="98"/>
      <c r="I14" s="82" t="s">
        <v>248</v>
      </c>
      <c r="J14" s="98" t="s">
        <v>69</v>
      </c>
      <c r="K14" s="133" t="s">
        <v>70</v>
      </c>
    </row>
    <row r="15" s="61" customFormat="1" ht="16.35" spans="1:11">
      <c r="A15" s="86"/>
      <c r="B15" s="99"/>
      <c r="C15" s="99"/>
      <c r="D15" s="87"/>
      <c r="E15" s="86"/>
      <c r="F15" s="99"/>
      <c r="G15" s="99"/>
      <c r="H15" s="99"/>
      <c r="I15" s="86"/>
      <c r="J15" s="99"/>
      <c r="K15" s="99"/>
    </row>
    <row r="16" s="62" customFormat="1" spans="1:11">
      <c r="A16" s="65" t="s">
        <v>249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37"/>
    </row>
    <row r="17" s="61" customFormat="1" spans="1:11">
      <c r="A17" s="76" t="s">
        <v>250</v>
      </c>
      <c r="B17" s="78"/>
      <c r="C17" s="78"/>
      <c r="D17" s="78"/>
      <c r="E17" s="78"/>
      <c r="F17" s="78"/>
      <c r="G17" s="78"/>
      <c r="H17" s="78"/>
      <c r="I17" s="78"/>
      <c r="J17" s="78"/>
      <c r="K17" s="138"/>
    </row>
    <row r="18" s="61" customFormat="1" spans="1:11">
      <c r="A18" s="76" t="s">
        <v>251</v>
      </c>
      <c r="B18" s="78"/>
      <c r="C18" s="78"/>
      <c r="D18" s="78"/>
      <c r="E18" s="78"/>
      <c r="F18" s="78"/>
      <c r="G18" s="78"/>
      <c r="H18" s="78"/>
      <c r="I18" s="78"/>
      <c r="J18" s="78"/>
      <c r="K18" s="138"/>
    </row>
    <row r="19" s="61" customFormat="1" spans="1:11">
      <c r="A19" s="116" t="s">
        <v>252</v>
      </c>
      <c r="B19" s="92"/>
      <c r="C19" s="92"/>
      <c r="D19" s="92"/>
      <c r="E19" s="92"/>
      <c r="F19" s="92"/>
      <c r="G19" s="92"/>
      <c r="H19" s="92"/>
      <c r="I19" s="92"/>
      <c r="J19" s="92"/>
      <c r="K19" s="132"/>
    </row>
    <row r="20" s="61" customFormat="1" spans="1:11">
      <c r="A20" s="117" t="s">
        <v>253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45"/>
    </row>
    <row r="21" s="61" customFormat="1" spans="1:11">
      <c r="A21" s="117" t="s">
        <v>254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45"/>
    </row>
    <row r="22" s="61" customFormat="1" spans="1:11">
      <c r="A22" s="117" t="s">
        <v>204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45"/>
    </row>
    <row r="23" s="61" customFormat="1" spans="1:11">
      <c r="A23" s="108" t="s">
        <v>208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42"/>
    </row>
    <row r="24" s="61" customFormat="1" spans="1:11">
      <c r="A24" s="110" t="s">
        <v>206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43"/>
    </row>
    <row r="25" s="61" customFormat="1" spans="1:11">
      <c r="A25" s="76" t="s">
        <v>116</v>
      </c>
      <c r="B25" s="78"/>
      <c r="C25" s="92" t="s">
        <v>50</v>
      </c>
      <c r="D25" s="92" t="s">
        <v>51</v>
      </c>
      <c r="E25" s="75"/>
      <c r="F25" s="75"/>
      <c r="G25" s="75"/>
      <c r="H25" s="75"/>
      <c r="I25" s="75"/>
      <c r="J25" s="75"/>
      <c r="K25" s="131"/>
    </row>
    <row r="26" s="61" customFormat="1" ht="16.35" spans="1:11">
      <c r="A26" s="112" t="s">
        <v>255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44"/>
    </row>
    <row r="27" s="61" customFormat="1" ht="16.35" spans="1:11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</row>
    <row r="28" s="61" customFormat="1" spans="1:11">
      <c r="A28" s="115" t="s">
        <v>256</v>
      </c>
      <c r="B28" s="91"/>
      <c r="C28" s="91"/>
      <c r="D28" s="91"/>
      <c r="E28" s="91"/>
      <c r="F28" s="91"/>
      <c r="G28" s="91"/>
      <c r="H28" s="91"/>
      <c r="I28" s="91"/>
      <c r="J28" s="91"/>
      <c r="K28" s="134"/>
    </row>
    <row r="29" s="61" customFormat="1" spans="1:11">
      <c r="A29" s="116" t="s">
        <v>257</v>
      </c>
      <c r="B29" s="92"/>
      <c r="C29" s="92"/>
      <c r="D29" s="92"/>
      <c r="E29" s="92"/>
      <c r="F29" s="92"/>
      <c r="G29" s="92"/>
      <c r="H29" s="92"/>
      <c r="I29" s="92"/>
      <c r="J29" s="92"/>
      <c r="K29" s="132"/>
    </row>
    <row r="30" s="61" customFormat="1" spans="1:11">
      <c r="A30" s="117"/>
      <c r="B30" s="118"/>
      <c r="C30" s="118"/>
      <c r="D30" s="118"/>
      <c r="E30" s="118"/>
      <c r="F30" s="118"/>
      <c r="G30" s="118"/>
      <c r="H30" s="118"/>
      <c r="I30" s="118"/>
      <c r="J30" s="118"/>
      <c r="K30" s="145"/>
    </row>
    <row r="31" s="61" customFormat="1" spans="1:11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46"/>
    </row>
    <row r="32" s="61" customFormat="1" spans="1:11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46"/>
    </row>
    <row r="33" s="61" customFormat="1" spans="1:11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46"/>
    </row>
    <row r="34" s="61" customFormat="1" ht="23" customHeight="1" spans="1:11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46"/>
    </row>
    <row r="35" s="61" customFormat="1" ht="23" customHeight="1" spans="1:11">
      <c r="A35" s="117"/>
      <c r="B35" s="118"/>
      <c r="C35" s="118"/>
      <c r="D35" s="118"/>
      <c r="E35" s="118"/>
      <c r="F35" s="118"/>
      <c r="G35" s="118"/>
      <c r="H35" s="118"/>
      <c r="I35" s="118"/>
      <c r="J35" s="118"/>
      <c r="K35" s="145"/>
    </row>
    <row r="36" s="61" customFormat="1" ht="23" customHeight="1" spans="1:11">
      <c r="A36" s="121"/>
      <c r="B36" s="118"/>
      <c r="C36" s="118"/>
      <c r="D36" s="118"/>
      <c r="E36" s="118"/>
      <c r="F36" s="118"/>
      <c r="G36" s="118"/>
      <c r="H36" s="118"/>
      <c r="I36" s="118"/>
      <c r="J36" s="118"/>
      <c r="K36" s="145"/>
    </row>
    <row r="37" s="61" customFormat="1" ht="23" customHeight="1" spans="1:11">
      <c r="A37" s="122"/>
      <c r="B37" s="123"/>
      <c r="C37" s="123"/>
      <c r="D37" s="123"/>
      <c r="E37" s="123"/>
      <c r="F37" s="123"/>
      <c r="G37" s="123"/>
      <c r="H37" s="123"/>
      <c r="I37" s="123"/>
      <c r="J37" s="123"/>
      <c r="K37" s="147"/>
    </row>
    <row r="38" s="61" customFormat="1" ht="18.75" customHeight="1" spans="1:11">
      <c r="A38" s="124" t="s">
        <v>258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48"/>
    </row>
    <row r="39" s="63" customFormat="1" ht="18.75" customHeight="1" spans="1:11">
      <c r="A39" s="76" t="s">
        <v>259</v>
      </c>
      <c r="B39" s="78"/>
      <c r="C39" s="78"/>
      <c r="D39" s="75" t="s">
        <v>260</v>
      </c>
      <c r="E39" s="75"/>
      <c r="F39" s="126" t="s">
        <v>261</v>
      </c>
      <c r="G39" s="127"/>
      <c r="H39" s="78" t="s">
        <v>262</v>
      </c>
      <c r="I39" s="78"/>
      <c r="J39" s="78" t="s">
        <v>263</v>
      </c>
      <c r="K39" s="138"/>
    </row>
    <row r="40" s="61" customFormat="1" ht="18.75" customHeight="1" spans="1:13">
      <c r="A40" s="76" t="s">
        <v>117</v>
      </c>
      <c r="B40" s="78" t="s">
        <v>264</v>
      </c>
      <c r="C40" s="78"/>
      <c r="D40" s="78"/>
      <c r="E40" s="78"/>
      <c r="F40" s="78"/>
      <c r="G40" s="78"/>
      <c r="H40" s="78"/>
      <c r="I40" s="78"/>
      <c r="J40" s="78"/>
      <c r="K40" s="138"/>
      <c r="M40" s="63"/>
    </row>
    <row r="41" s="61" customFormat="1" ht="31" customHeight="1" spans="1:11">
      <c r="A41" s="76" t="s">
        <v>265</v>
      </c>
      <c r="B41" s="78"/>
      <c r="C41" s="78"/>
      <c r="D41" s="78"/>
      <c r="E41" s="78"/>
      <c r="F41" s="78"/>
      <c r="G41" s="78"/>
      <c r="H41" s="78"/>
      <c r="I41" s="78"/>
      <c r="J41" s="78"/>
      <c r="K41" s="138"/>
    </row>
    <row r="42" s="61" customFormat="1" ht="18.75" customHeight="1" spans="1:11">
      <c r="A42" s="76"/>
      <c r="B42" s="78"/>
      <c r="C42" s="78"/>
      <c r="D42" s="78"/>
      <c r="E42" s="78"/>
      <c r="F42" s="78"/>
      <c r="G42" s="78"/>
      <c r="H42" s="78"/>
      <c r="I42" s="78"/>
      <c r="J42" s="78"/>
      <c r="K42" s="138"/>
    </row>
    <row r="43" s="61" customFormat="1" ht="32" customHeight="1" spans="1:11">
      <c r="A43" s="80" t="s">
        <v>129</v>
      </c>
      <c r="B43" s="84" t="s">
        <v>214</v>
      </c>
      <c r="C43" s="84"/>
      <c r="D43" s="82" t="s">
        <v>266</v>
      </c>
      <c r="E43" s="83" t="s">
        <v>215</v>
      </c>
      <c r="F43" s="82" t="s">
        <v>132</v>
      </c>
      <c r="G43" s="128">
        <v>45516</v>
      </c>
      <c r="H43" s="129" t="s">
        <v>133</v>
      </c>
      <c r="I43" s="129"/>
      <c r="J43" s="84" t="s">
        <v>134</v>
      </c>
      <c r="K43" s="149"/>
    </row>
    <row r="44" ht="16.5" customHeight="1"/>
    <row r="45" ht="16.5" customHeight="1"/>
    <row r="46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name="Check Box 4" r:id="rId6">
              <controlPr defaultSize="0">
                <anchor moveWithCells="1">
                  <from>
                    <xdr:col>6</xdr:col>
                    <xdr:colOff>50800</xdr:colOff>
                    <xdr:row>38</xdr:row>
                    <xdr:rowOff>0</xdr:rowOff>
                  </from>
                  <to>
                    <xdr:col>6</xdr:col>
                    <xdr:colOff>444500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name="Check Box 5" r:id="rId7">
              <controlPr defaultSize="0">
                <anchor moveWithCells="1">
                  <from>
                    <xdr:col>8</xdr:col>
                    <xdr:colOff>88900</xdr:colOff>
                    <xdr:row>38</xdr:row>
                    <xdr:rowOff>0</xdr:rowOff>
                  </from>
                  <to>
                    <xdr:col>8</xdr:col>
                    <xdr:colOff>482600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name="Check Box 6" r:id="rId8">
              <controlPr defaultSize="0">
                <anchor moveWithCells="1">
                  <from>
                    <xdr:col>10</xdr:col>
                    <xdr:colOff>63500</xdr:colOff>
                    <xdr:row>38</xdr:row>
                    <xdr:rowOff>12700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name="Check Box 26" r:id="rId28">
              <controlPr defaultSize="0">
                <anchor moveWithCells="1">
                  <from>
                    <xdr:col>3</xdr:col>
                    <xdr:colOff>241300</xdr:colOff>
                    <xdr:row>23</xdr:row>
                    <xdr:rowOff>165100</xdr:rowOff>
                  </from>
                  <to>
                    <xdr:col>3</xdr:col>
                    <xdr:colOff>635000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A1" sqref="$A1:$XFD1048576"/>
    </sheetView>
  </sheetViews>
  <sheetFormatPr defaultColWidth="10.1666666666667" defaultRowHeight="15.6"/>
  <cols>
    <col min="1" max="1" width="9.66666666666667" style="61" customWidth="1"/>
    <col min="2" max="2" width="11.1666666666667" style="61" customWidth="1"/>
    <col min="3" max="3" width="9.16666666666667" style="61" customWidth="1"/>
    <col min="4" max="4" width="9.5" style="61" customWidth="1"/>
    <col min="5" max="5" width="10.6833333333333" style="61" customWidth="1"/>
    <col min="6" max="6" width="18.6" style="61" customWidth="1"/>
    <col min="7" max="7" width="9.5" style="61" customWidth="1"/>
    <col min="8" max="8" width="9.16666666666667" style="61" customWidth="1"/>
    <col min="9" max="9" width="8.16666666666667" style="61" customWidth="1"/>
    <col min="10" max="10" width="10.5" style="61" customWidth="1"/>
    <col min="11" max="11" width="12.1666666666667" style="61" customWidth="1"/>
    <col min="12" max="16384" width="10.1666666666667" style="61"/>
  </cols>
  <sheetData>
    <row r="1" s="61" customFormat="1" ht="26.55" spans="1:11">
      <c r="A1" s="64" t="s">
        <v>216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="61" customFormat="1" spans="1:11">
      <c r="A2" s="65" t="s">
        <v>37</v>
      </c>
      <c r="B2" s="66" t="s">
        <v>38</v>
      </c>
      <c r="C2" s="66"/>
      <c r="D2" s="67" t="s">
        <v>46</v>
      </c>
      <c r="E2" s="68" t="s">
        <v>47</v>
      </c>
      <c r="F2" s="69" t="s">
        <v>217</v>
      </c>
      <c r="G2" s="70" t="s">
        <v>53</v>
      </c>
      <c r="H2" s="70"/>
      <c r="I2" s="100" t="s">
        <v>41</v>
      </c>
      <c r="J2" s="70" t="s">
        <v>42</v>
      </c>
      <c r="K2" s="130"/>
    </row>
    <row r="3" s="61" customFormat="1" spans="1:11">
      <c r="A3" s="71" t="s">
        <v>59</v>
      </c>
      <c r="B3" s="72">
        <v>20000</v>
      </c>
      <c r="C3" s="72"/>
      <c r="D3" s="73" t="s">
        <v>218</v>
      </c>
      <c r="E3" s="74">
        <v>45565</v>
      </c>
      <c r="F3" s="74"/>
      <c r="G3" s="74"/>
      <c r="H3" s="75" t="s">
        <v>219</v>
      </c>
      <c r="I3" s="75"/>
      <c r="J3" s="75"/>
      <c r="K3" s="131"/>
    </row>
    <row r="4" s="61" customFormat="1" spans="1:11">
      <c r="A4" s="76" t="s">
        <v>56</v>
      </c>
      <c r="B4" s="77">
        <v>6</v>
      </c>
      <c r="C4" s="77">
        <v>7</v>
      </c>
      <c r="D4" s="78" t="s">
        <v>220</v>
      </c>
      <c r="E4" s="79" t="s">
        <v>221</v>
      </c>
      <c r="F4" s="79"/>
      <c r="G4" s="79"/>
      <c r="H4" s="78" t="s">
        <v>222</v>
      </c>
      <c r="I4" s="78"/>
      <c r="J4" s="92" t="s">
        <v>50</v>
      </c>
      <c r="K4" s="132" t="s">
        <v>51</v>
      </c>
    </row>
    <row r="5" s="61" customFormat="1" spans="1:11">
      <c r="A5" s="76" t="s">
        <v>223</v>
      </c>
      <c r="B5" s="72">
        <v>1</v>
      </c>
      <c r="C5" s="72"/>
      <c r="D5" s="73" t="s">
        <v>221</v>
      </c>
      <c r="E5" s="73" t="s">
        <v>224</v>
      </c>
      <c r="F5" s="73" t="s">
        <v>225</v>
      </c>
      <c r="G5" s="73" t="s">
        <v>226</v>
      </c>
      <c r="H5" s="78" t="s">
        <v>227</v>
      </c>
      <c r="I5" s="78"/>
      <c r="J5" s="92" t="s">
        <v>50</v>
      </c>
      <c r="K5" s="132" t="s">
        <v>51</v>
      </c>
    </row>
    <row r="6" s="61" customFormat="1" ht="16.35" spans="1:11">
      <c r="A6" s="80" t="s">
        <v>228</v>
      </c>
      <c r="B6" s="81">
        <v>90</v>
      </c>
      <c r="C6" s="81"/>
      <c r="D6" s="82" t="s">
        <v>229</v>
      </c>
      <c r="E6" s="83"/>
      <c r="F6" s="84">
        <v>1050</v>
      </c>
      <c r="G6" s="82"/>
      <c r="H6" s="85" t="s">
        <v>230</v>
      </c>
      <c r="I6" s="85"/>
      <c r="J6" s="98" t="s">
        <v>50</v>
      </c>
      <c r="K6" s="133" t="s">
        <v>51</v>
      </c>
    </row>
    <row r="7" s="61" customFormat="1" ht="16.35" spans="1:11">
      <c r="A7" s="86"/>
      <c r="B7" s="87"/>
      <c r="C7" s="87"/>
      <c r="D7" s="86"/>
      <c r="E7" s="87"/>
      <c r="F7" s="88"/>
      <c r="G7" s="86"/>
      <c r="H7" s="88"/>
      <c r="I7" s="87"/>
      <c r="J7" s="87"/>
      <c r="K7" s="87"/>
    </row>
    <row r="8" s="61" customFormat="1" spans="1:11">
      <c r="A8" s="89" t="s">
        <v>231</v>
      </c>
      <c r="B8" s="69" t="s">
        <v>232</v>
      </c>
      <c r="C8" s="69" t="s">
        <v>233</v>
      </c>
      <c r="D8" s="69" t="s">
        <v>234</v>
      </c>
      <c r="E8" s="69" t="s">
        <v>235</v>
      </c>
      <c r="F8" s="69" t="s">
        <v>236</v>
      </c>
      <c r="G8" s="90" t="s">
        <v>237</v>
      </c>
      <c r="H8" s="91"/>
      <c r="I8" s="91"/>
      <c r="J8" s="91"/>
      <c r="K8" s="134"/>
    </row>
    <row r="9" s="61" customFormat="1" spans="1:11">
      <c r="A9" s="76" t="s">
        <v>238</v>
      </c>
      <c r="B9" s="78"/>
      <c r="C9" s="92" t="s">
        <v>50</v>
      </c>
      <c r="D9" s="92" t="s">
        <v>51</v>
      </c>
      <c r="E9" s="73" t="s">
        <v>239</v>
      </c>
      <c r="F9" s="93" t="s">
        <v>240</v>
      </c>
      <c r="G9" s="94"/>
      <c r="H9" s="95"/>
      <c r="I9" s="95"/>
      <c r="J9" s="95"/>
      <c r="K9" s="135"/>
    </row>
    <row r="10" s="61" customFormat="1" spans="1:11">
      <c r="A10" s="76" t="s">
        <v>241</v>
      </c>
      <c r="B10" s="78"/>
      <c r="C10" s="92" t="s">
        <v>50</v>
      </c>
      <c r="D10" s="92" t="s">
        <v>51</v>
      </c>
      <c r="E10" s="73" t="s">
        <v>242</v>
      </c>
      <c r="F10" s="93" t="s">
        <v>200</v>
      </c>
      <c r="G10" s="94" t="s">
        <v>243</v>
      </c>
      <c r="H10" s="95"/>
      <c r="I10" s="95"/>
      <c r="J10" s="95"/>
      <c r="K10" s="135"/>
    </row>
    <row r="11" s="61" customFormat="1" spans="1:11">
      <c r="A11" s="96" t="s">
        <v>201</v>
      </c>
      <c r="B11" s="97"/>
      <c r="C11" s="97"/>
      <c r="D11" s="97"/>
      <c r="E11" s="97"/>
      <c r="F11" s="97"/>
      <c r="G11" s="97"/>
      <c r="H11" s="97"/>
      <c r="I11" s="97"/>
      <c r="J11" s="97"/>
      <c r="K11" s="136"/>
    </row>
    <row r="12" s="61" customFormat="1" spans="1:11">
      <c r="A12" s="71" t="s">
        <v>73</v>
      </c>
      <c r="B12" s="92" t="s">
        <v>69</v>
      </c>
      <c r="C12" s="92" t="s">
        <v>70</v>
      </c>
      <c r="D12" s="93"/>
      <c r="E12" s="73" t="s">
        <v>71</v>
      </c>
      <c r="F12" s="92" t="s">
        <v>69</v>
      </c>
      <c r="G12" s="92" t="s">
        <v>70</v>
      </c>
      <c r="H12" s="92"/>
      <c r="I12" s="73" t="s">
        <v>244</v>
      </c>
      <c r="J12" s="92" t="s">
        <v>69</v>
      </c>
      <c r="K12" s="132" t="s">
        <v>70</v>
      </c>
    </row>
    <row r="13" s="61" customFormat="1" spans="1:11">
      <c r="A13" s="71" t="s">
        <v>76</v>
      </c>
      <c r="B13" s="92" t="s">
        <v>69</v>
      </c>
      <c r="C13" s="92" t="s">
        <v>70</v>
      </c>
      <c r="D13" s="93"/>
      <c r="E13" s="73" t="s">
        <v>81</v>
      </c>
      <c r="F13" s="92" t="s">
        <v>69</v>
      </c>
      <c r="G13" s="92" t="s">
        <v>70</v>
      </c>
      <c r="H13" s="92"/>
      <c r="I13" s="73" t="s">
        <v>245</v>
      </c>
      <c r="J13" s="92" t="s">
        <v>69</v>
      </c>
      <c r="K13" s="132" t="s">
        <v>70</v>
      </c>
    </row>
    <row r="14" s="61" customFormat="1" ht="16.35" spans="1:11">
      <c r="A14" s="80" t="s">
        <v>246</v>
      </c>
      <c r="B14" s="98" t="s">
        <v>69</v>
      </c>
      <c r="C14" s="98" t="s">
        <v>70</v>
      </c>
      <c r="D14" s="83"/>
      <c r="E14" s="82" t="s">
        <v>247</v>
      </c>
      <c r="F14" s="98" t="s">
        <v>69</v>
      </c>
      <c r="G14" s="98" t="s">
        <v>70</v>
      </c>
      <c r="H14" s="98"/>
      <c r="I14" s="82" t="s">
        <v>248</v>
      </c>
      <c r="J14" s="98" t="s">
        <v>69</v>
      </c>
      <c r="K14" s="133" t="s">
        <v>70</v>
      </c>
    </row>
    <row r="15" s="61" customFormat="1" ht="16.35" spans="1:11">
      <c r="A15" s="86"/>
      <c r="B15" s="99"/>
      <c r="C15" s="99"/>
      <c r="D15" s="87"/>
      <c r="E15" s="86"/>
      <c r="F15" s="99"/>
      <c r="G15" s="99"/>
      <c r="H15" s="99"/>
      <c r="I15" s="86"/>
      <c r="J15" s="99"/>
      <c r="K15" s="99"/>
    </row>
    <row r="16" s="62" customFormat="1" spans="1:11">
      <c r="A16" s="65" t="s">
        <v>249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37"/>
    </row>
    <row r="17" s="61" customFormat="1" spans="1:11">
      <c r="A17" s="76" t="s">
        <v>250</v>
      </c>
      <c r="B17" s="78"/>
      <c r="C17" s="78"/>
      <c r="D17" s="78"/>
      <c r="E17" s="78"/>
      <c r="F17" s="78"/>
      <c r="G17" s="78"/>
      <c r="H17" s="78"/>
      <c r="I17" s="78"/>
      <c r="J17" s="78"/>
      <c r="K17" s="138"/>
    </row>
    <row r="18" s="61" customFormat="1" spans="1:11">
      <c r="A18" s="76" t="s">
        <v>251</v>
      </c>
      <c r="B18" s="78"/>
      <c r="C18" s="78"/>
      <c r="D18" s="78"/>
      <c r="E18" s="78"/>
      <c r="F18" s="78"/>
      <c r="G18" s="78"/>
      <c r="H18" s="78"/>
      <c r="I18" s="78"/>
      <c r="J18" s="78"/>
      <c r="K18" s="138"/>
    </row>
    <row r="19" s="61" customFormat="1" spans="1:11">
      <c r="A19" s="116" t="s">
        <v>252</v>
      </c>
      <c r="B19" s="92"/>
      <c r="C19" s="92"/>
      <c r="D19" s="92"/>
      <c r="E19" s="92"/>
      <c r="F19" s="92"/>
      <c r="G19" s="92"/>
      <c r="H19" s="92"/>
      <c r="I19" s="92"/>
      <c r="J19" s="92"/>
      <c r="K19" s="132"/>
    </row>
    <row r="20" s="61" customFormat="1" spans="1:11">
      <c r="A20" s="117" t="s">
        <v>253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45"/>
    </row>
    <row r="21" s="61" customFormat="1" spans="1:11">
      <c r="A21" s="117" t="s">
        <v>254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45"/>
    </row>
    <row r="22" s="61" customFormat="1" spans="1:11">
      <c r="A22" s="117" t="s">
        <v>204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45"/>
    </row>
    <row r="23" s="61" customFormat="1" spans="1:11">
      <c r="A23" s="108" t="s">
        <v>208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42"/>
    </row>
    <row r="24" s="61" customFormat="1" spans="1:11">
      <c r="A24" s="110" t="s">
        <v>206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43"/>
    </row>
    <row r="25" s="61" customFormat="1" spans="1:11">
      <c r="A25" s="76" t="s">
        <v>116</v>
      </c>
      <c r="B25" s="78"/>
      <c r="C25" s="92" t="s">
        <v>50</v>
      </c>
      <c r="D25" s="92" t="s">
        <v>51</v>
      </c>
      <c r="E25" s="75"/>
      <c r="F25" s="75"/>
      <c r="G25" s="75"/>
      <c r="H25" s="75"/>
      <c r="I25" s="75"/>
      <c r="J25" s="75"/>
      <c r="K25" s="131"/>
    </row>
    <row r="26" s="61" customFormat="1" ht="16.35" spans="1:11">
      <c r="A26" s="112" t="s">
        <v>255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44"/>
    </row>
    <row r="27" s="61" customFormat="1" ht="16.35" spans="1:11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</row>
    <row r="28" s="61" customFormat="1" spans="1:11">
      <c r="A28" s="115" t="s">
        <v>256</v>
      </c>
      <c r="B28" s="91"/>
      <c r="C28" s="91"/>
      <c r="D28" s="91"/>
      <c r="E28" s="91"/>
      <c r="F28" s="91"/>
      <c r="G28" s="91"/>
      <c r="H28" s="91"/>
      <c r="I28" s="91"/>
      <c r="J28" s="91"/>
      <c r="K28" s="134"/>
    </row>
    <row r="29" s="61" customFormat="1" spans="1:11">
      <c r="A29" s="116" t="s">
        <v>257</v>
      </c>
      <c r="B29" s="92"/>
      <c r="C29" s="92"/>
      <c r="D29" s="92"/>
      <c r="E29" s="92"/>
      <c r="F29" s="92"/>
      <c r="G29" s="92"/>
      <c r="H29" s="92"/>
      <c r="I29" s="92"/>
      <c r="J29" s="92"/>
      <c r="K29" s="132"/>
    </row>
    <row r="30" s="61" customFormat="1" spans="1:11">
      <c r="A30" s="117"/>
      <c r="B30" s="118"/>
      <c r="C30" s="118"/>
      <c r="D30" s="118"/>
      <c r="E30" s="118"/>
      <c r="F30" s="118"/>
      <c r="G30" s="118"/>
      <c r="H30" s="118"/>
      <c r="I30" s="118"/>
      <c r="J30" s="118"/>
      <c r="K30" s="145"/>
    </row>
    <row r="31" s="61" customFormat="1" spans="1:11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46"/>
    </row>
    <row r="32" s="61" customFormat="1" spans="1:11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46"/>
    </row>
    <row r="33" s="61" customFormat="1" spans="1:11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46"/>
    </row>
    <row r="34" s="61" customFormat="1" ht="23" customHeight="1" spans="1:11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46"/>
    </row>
    <row r="35" s="61" customFormat="1" ht="23" customHeight="1" spans="1:11">
      <c r="A35" s="117"/>
      <c r="B35" s="118"/>
      <c r="C35" s="118"/>
      <c r="D35" s="118"/>
      <c r="E35" s="118"/>
      <c r="F35" s="118"/>
      <c r="G35" s="118"/>
      <c r="H35" s="118"/>
      <c r="I35" s="118"/>
      <c r="J35" s="118"/>
      <c r="K35" s="145"/>
    </row>
    <row r="36" s="61" customFormat="1" ht="23" customHeight="1" spans="1:11">
      <c r="A36" s="121"/>
      <c r="B36" s="118"/>
      <c r="C36" s="118"/>
      <c r="D36" s="118"/>
      <c r="E36" s="118"/>
      <c r="F36" s="118"/>
      <c r="G36" s="118"/>
      <c r="H36" s="118"/>
      <c r="I36" s="118"/>
      <c r="J36" s="118"/>
      <c r="K36" s="145"/>
    </row>
    <row r="37" s="61" customFormat="1" ht="23" customHeight="1" spans="1:11">
      <c r="A37" s="122"/>
      <c r="B37" s="123"/>
      <c r="C37" s="123"/>
      <c r="D37" s="123"/>
      <c r="E37" s="123"/>
      <c r="F37" s="123"/>
      <c r="G37" s="123"/>
      <c r="H37" s="123"/>
      <c r="I37" s="123"/>
      <c r="J37" s="123"/>
      <c r="K37" s="147"/>
    </row>
    <row r="38" s="61" customFormat="1" ht="18.75" customHeight="1" spans="1:11">
      <c r="A38" s="124" t="s">
        <v>258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48"/>
    </row>
    <row r="39" s="63" customFormat="1" ht="18.75" customHeight="1" spans="1:11">
      <c r="A39" s="76" t="s">
        <v>259</v>
      </c>
      <c r="B39" s="78"/>
      <c r="C39" s="78"/>
      <c r="D39" s="75" t="s">
        <v>260</v>
      </c>
      <c r="E39" s="75"/>
      <c r="F39" s="126" t="s">
        <v>261</v>
      </c>
      <c r="G39" s="127"/>
      <c r="H39" s="78" t="s">
        <v>262</v>
      </c>
      <c r="I39" s="78"/>
      <c r="J39" s="78" t="s">
        <v>263</v>
      </c>
      <c r="K39" s="138"/>
    </row>
    <row r="40" s="61" customFormat="1" ht="18.75" customHeight="1" spans="1:13">
      <c r="A40" s="76" t="s">
        <v>117</v>
      </c>
      <c r="B40" s="78" t="s">
        <v>264</v>
      </c>
      <c r="C40" s="78"/>
      <c r="D40" s="78"/>
      <c r="E40" s="78"/>
      <c r="F40" s="78"/>
      <c r="G40" s="78"/>
      <c r="H40" s="78"/>
      <c r="I40" s="78"/>
      <c r="J40" s="78"/>
      <c r="K40" s="138"/>
      <c r="M40" s="63"/>
    </row>
    <row r="41" s="61" customFormat="1" ht="31" customHeight="1" spans="1:11">
      <c r="A41" s="76" t="s">
        <v>265</v>
      </c>
      <c r="B41" s="78"/>
      <c r="C41" s="78"/>
      <c r="D41" s="78"/>
      <c r="E41" s="78"/>
      <c r="F41" s="78"/>
      <c r="G41" s="78"/>
      <c r="H41" s="78"/>
      <c r="I41" s="78"/>
      <c r="J41" s="78"/>
      <c r="K41" s="138"/>
    </row>
    <row r="42" s="61" customFormat="1" ht="18.75" customHeight="1" spans="1:11">
      <c r="A42" s="76"/>
      <c r="B42" s="78"/>
      <c r="C42" s="78"/>
      <c r="D42" s="78"/>
      <c r="E42" s="78"/>
      <c r="F42" s="78"/>
      <c r="G42" s="78"/>
      <c r="H42" s="78"/>
      <c r="I42" s="78"/>
      <c r="J42" s="78"/>
      <c r="K42" s="138"/>
    </row>
    <row r="43" s="61" customFormat="1" ht="32" customHeight="1" spans="1:11">
      <c r="A43" s="80" t="s">
        <v>129</v>
      </c>
      <c r="B43" s="84" t="s">
        <v>214</v>
      </c>
      <c r="C43" s="84"/>
      <c r="D43" s="82" t="s">
        <v>266</v>
      </c>
      <c r="E43" s="83" t="s">
        <v>215</v>
      </c>
      <c r="F43" s="82" t="s">
        <v>132</v>
      </c>
      <c r="G43" s="128">
        <v>45516</v>
      </c>
      <c r="H43" s="129" t="s">
        <v>133</v>
      </c>
      <c r="I43" s="129"/>
      <c r="J43" s="84" t="s">
        <v>134</v>
      </c>
      <c r="K43" s="149"/>
    </row>
    <row r="44" ht="16.5" customHeight="1"/>
    <row r="45" ht="16.5" customHeight="1"/>
    <row r="46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3313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4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5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6" name="Check Box 4" r:id="rId6">
              <controlPr defaultSize="0">
                <anchor moveWithCells="1">
                  <from>
                    <xdr:col>6</xdr:col>
                    <xdr:colOff>50800</xdr:colOff>
                    <xdr:row>38</xdr:row>
                    <xdr:rowOff>0</xdr:rowOff>
                  </from>
                  <to>
                    <xdr:col>6</xdr:col>
                    <xdr:colOff>444500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7" name="Check Box 5" r:id="rId7">
              <controlPr defaultSize="0">
                <anchor moveWithCells="1">
                  <from>
                    <xdr:col>8</xdr:col>
                    <xdr:colOff>88900</xdr:colOff>
                    <xdr:row>38</xdr:row>
                    <xdr:rowOff>0</xdr:rowOff>
                  </from>
                  <to>
                    <xdr:col>8</xdr:col>
                    <xdr:colOff>482600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8" name="Check Box 6" r:id="rId8">
              <controlPr defaultSize="0">
                <anchor moveWithCells="1">
                  <from>
                    <xdr:col>10</xdr:col>
                    <xdr:colOff>63500</xdr:colOff>
                    <xdr:row>38</xdr:row>
                    <xdr:rowOff>12700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19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0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1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2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3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4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5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6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7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8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29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0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1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2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3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4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5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6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7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8" name="Check Box 26" r:id="rId28">
              <controlPr defaultSize="0">
                <anchor moveWithCells="1">
                  <from>
                    <xdr:col>3</xdr:col>
                    <xdr:colOff>241300</xdr:colOff>
                    <xdr:row>23</xdr:row>
                    <xdr:rowOff>165100</xdr:rowOff>
                  </from>
                  <to>
                    <xdr:col>3</xdr:col>
                    <xdr:colOff>635000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39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0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1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2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3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4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5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6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7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8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49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0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3351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A1" sqref="$A1:$XFD1048576"/>
    </sheetView>
  </sheetViews>
  <sheetFormatPr defaultColWidth="10.1666666666667" defaultRowHeight="15.6"/>
  <cols>
    <col min="1" max="1" width="9.66666666666667" style="61" customWidth="1"/>
    <col min="2" max="2" width="11.1666666666667" style="61" customWidth="1"/>
    <col min="3" max="3" width="9.16666666666667" style="61" customWidth="1"/>
    <col min="4" max="4" width="9.5" style="61" customWidth="1"/>
    <col min="5" max="5" width="10.6833333333333" style="61" customWidth="1"/>
    <col min="6" max="6" width="18.6" style="61" customWidth="1"/>
    <col min="7" max="7" width="9.5" style="61" customWidth="1"/>
    <col min="8" max="8" width="9.16666666666667" style="61" customWidth="1"/>
    <col min="9" max="9" width="8.16666666666667" style="61" customWidth="1"/>
    <col min="10" max="10" width="10.5" style="61" customWidth="1"/>
    <col min="11" max="11" width="12.1666666666667" style="61" customWidth="1"/>
    <col min="12" max="16384" width="10.1666666666667" style="61"/>
  </cols>
  <sheetData>
    <row r="1" s="61" customFormat="1" ht="26.55" spans="1:11">
      <c r="A1" s="64" t="s">
        <v>216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="61" customFormat="1" spans="1:11">
      <c r="A2" s="65" t="s">
        <v>37</v>
      </c>
      <c r="B2" s="66" t="s">
        <v>38</v>
      </c>
      <c r="C2" s="66"/>
      <c r="D2" s="67" t="s">
        <v>46</v>
      </c>
      <c r="E2" s="68" t="s">
        <v>47</v>
      </c>
      <c r="F2" s="69" t="s">
        <v>217</v>
      </c>
      <c r="G2" s="70" t="s">
        <v>53</v>
      </c>
      <c r="H2" s="70"/>
      <c r="I2" s="100" t="s">
        <v>41</v>
      </c>
      <c r="J2" s="70" t="s">
        <v>42</v>
      </c>
      <c r="K2" s="130"/>
    </row>
    <row r="3" s="61" customFormat="1" spans="1:11">
      <c r="A3" s="71" t="s">
        <v>59</v>
      </c>
      <c r="B3" s="72">
        <v>20000</v>
      </c>
      <c r="C3" s="72"/>
      <c r="D3" s="73" t="s">
        <v>218</v>
      </c>
      <c r="E3" s="74">
        <v>45565</v>
      </c>
      <c r="F3" s="74"/>
      <c r="G3" s="74"/>
      <c r="H3" s="75" t="s">
        <v>219</v>
      </c>
      <c r="I3" s="75"/>
      <c r="J3" s="75"/>
      <c r="K3" s="131"/>
    </row>
    <row r="4" s="61" customFormat="1" spans="1:11">
      <c r="A4" s="76" t="s">
        <v>56</v>
      </c>
      <c r="B4" s="77">
        <v>6</v>
      </c>
      <c r="C4" s="77">
        <v>7</v>
      </c>
      <c r="D4" s="78" t="s">
        <v>220</v>
      </c>
      <c r="E4" s="79" t="s">
        <v>221</v>
      </c>
      <c r="F4" s="79"/>
      <c r="G4" s="79"/>
      <c r="H4" s="78" t="s">
        <v>222</v>
      </c>
      <c r="I4" s="78"/>
      <c r="J4" s="92" t="s">
        <v>50</v>
      </c>
      <c r="K4" s="132" t="s">
        <v>51</v>
      </c>
    </row>
    <row r="5" s="61" customFormat="1" spans="1:11">
      <c r="A5" s="76" t="s">
        <v>223</v>
      </c>
      <c r="B5" s="72">
        <v>3</v>
      </c>
      <c r="C5" s="72"/>
      <c r="D5" s="73" t="s">
        <v>221</v>
      </c>
      <c r="E5" s="73" t="s">
        <v>224</v>
      </c>
      <c r="F5" s="73" t="s">
        <v>225</v>
      </c>
      <c r="G5" s="73" t="s">
        <v>226</v>
      </c>
      <c r="H5" s="78" t="s">
        <v>227</v>
      </c>
      <c r="I5" s="78"/>
      <c r="J5" s="92" t="s">
        <v>50</v>
      </c>
      <c r="K5" s="132" t="s">
        <v>51</v>
      </c>
    </row>
    <row r="6" s="61" customFormat="1" ht="16.35" spans="1:11">
      <c r="A6" s="80" t="s">
        <v>228</v>
      </c>
      <c r="B6" s="81">
        <v>390</v>
      </c>
      <c r="C6" s="81"/>
      <c r="D6" s="82" t="s">
        <v>229</v>
      </c>
      <c r="E6" s="83"/>
      <c r="F6" s="84">
        <v>4200</v>
      </c>
      <c r="G6" s="82"/>
      <c r="H6" s="85" t="s">
        <v>230</v>
      </c>
      <c r="I6" s="85"/>
      <c r="J6" s="98" t="s">
        <v>50</v>
      </c>
      <c r="K6" s="133" t="s">
        <v>51</v>
      </c>
    </row>
    <row r="7" s="61" customFormat="1" ht="16.35" spans="1:11">
      <c r="A7" s="86"/>
      <c r="B7" s="87"/>
      <c r="C7" s="87"/>
      <c r="D7" s="86"/>
      <c r="E7" s="87"/>
      <c r="F7" s="88"/>
      <c r="G7" s="86"/>
      <c r="H7" s="88"/>
      <c r="I7" s="87"/>
      <c r="J7" s="87"/>
      <c r="K7" s="87"/>
    </row>
    <row r="8" s="61" customFormat="1" spans="1:11">
      <c r="A8" s="89" t="s">
        <v>231</v>
      </c>
      <c r="B8" s="69" t="s">
        <v>232</v>
      </c>
      <c r="C8" s="69" t="s">
        <v>233</v>
      </c>
      <c r="D8" s="69" t="s">
        <v>234</v>
      </c>
      <c r="E8" s="69" t="s">
        <v>235</v>
      </c>
      <c r="F8" s="69" t="s">
        <v>236</v>
      </c>
      <c r="G8" s="90" t="s">
        <v>237</v>
      </c>
      <c r="H8" s="91"/>
      <c r="I8" s="91"/>
      <c r="J8" s="91"/>
      <c r="K8" s="134"/>
    </row>
    <row r="9" s="61" customFormat="1" spans="1:11">
      <c r="A9" s="76" t="s">
        <v>238</v>
      </c>
      <c r="B9" s="78"/>
      <c r="C9" s="92" t="s">
        <v>50</v>
      </c>
      <c r="D9" s="92" t="s">
        <v>51</v>
      </c>
      <c r="E9" s="73" t="s">
        <v>239</v>
      </c>
      <c r="F9" s="93" t="s">
        <v>240</v>
      </c>
      <c r="G9" s="94"/>
      <c r="H9" s="95"/>
      <c r="I9" s="95"/>
      <c r="J9" s="95"/>
      <c r="K9" s="135"/>
    </row>
    <row r="10" s="61" customFormat="1" spans="1:11">
      <c r="A10" s="76" t="s">
        <v>241</v>
      </c>
      <c r="B10" s="78"/>
      <c r="C10" s="92" t="s">
        <v>50</v>
      </c>
      <c r="D10" s="92" t="s">
        <v>51</v>
      </c>
      <c r="E10" s="73" t="s">
        <v>242</v>
      </c>
      <c r="F10" s="93" t="s">
        <v>200</v>
      </c>
      <c r="G10" s="94" t="s">
        <v>243</v>
      </c>
      <c r="H10" s="95"/>
      <c r="I10" s="95"/>
      <c r="J10" s="95"/>
      <c r="K10" s="135"/>
    </row>
    <row r="11" s="61" customFormat="1" spans="1:11">
      <c r="A11" s="96" t="s">
        <v>201</v>
      </c>
      <c r="B11" s="97"/>
      <c r="C11" s="97"/>
      <c r="D11" s="97"/>
      <c r="E11" s="97"/>
      <c r="F11" s="97"/>
      <c r="G11" s="97"/>
      <c r="H11" s="97"/>
      <c r="I11" s="97"/>
      <c r="J11" s="97"/>
      <c r="K11" s="136"/>
    </row>
    <row r="12" s="61" customFormat="1" spans="1:11">
      <c r="A12" s="71" t="s">
        <v>73</v>
      </c>
      <c r="B12" s="92" t="s">
        <v>69</v>
      </c>
      <c r="C12" s="92" t="s">
        <v>70</v>
      </c>
      <c r="D12" s="93"/>
      <c r="E12" s="73" t="s">
        <v>71</v>
      </c>
      <c r="F12" s="92" t="s">
        <v>69</v>
      </c>
      <c r="G12" s="92" t="s">
        <v>70</v>
      </c>
      <c r="H12" s="92"/>
      <c r="I12" s="73" t="s">
        <v>244</v>
      </c>
      <c r="J12" s="92" t="s">
        <v>69</v>
      </c>
      <c r="K12" s="132" t="s">
        <v>70</v>
      </c>
    </row>
    <row r="13" s="61" customFormat="1" spans="1:11">
      <c r="A13" s="71" t="s">
        <v>76</v>
      </c>
      <c r="B13" s="92" t="s">
        <v>69</v>
      </c>
      <c r="C13" s="92" t="s">
        <v>70</v>
      </c>
      <c r="D13" s="93"/>
      <c r="E13" s="73" t="s">
        <v>81</v>
      </c>
      <c r="F13" s="92" t="s">
        <v>69</v>
      </c>
      <c r="G13" s="92" t="s">
        <v>70</v>
      </c>
      <c r="H13" s="92"/>
      <c r="I13" s="73" t="s">
        <v>245</v>
      </c>
      <c r="J13" s="92" t="s">
        <v>69</v>
      </c>
      <c r="K13" s="132" t="s">
        <v>70</v>
      </c>
    </row>
    <row r="14" s="61" customFormat="1" ht="16.35" spans="1:11">
      <c r="A14" s="80" t="s">
        <v>246</v>
      </c>
      <c r="B14" s="98" t="s">
        <v>69</v>
      </c>
      <c r="C14" s="98" t="s">
        <v>70</v>
      </c>
      <c r="D14" s="83"/>
      <c r="E14" s="82" t="s">
        <v>247</v>
      </c>
      <c r="F14" s="98" t="s">
        <v>69</v>
      </c>
      <c r="G14" s="98" t="s">
        <v>70</v>
      </c>
      <c r="H14" s="98"/>
      <c r="I14" s="82" t="s">
        <v>248</v>
      </c>
      <c r="J14" s="98" t="s">
        <v>69</v>
      </c>
      <c r="K14" s="133" t="s">
        <v>70</v>
      </c>
    </row>
    <row r="15" s="61" customFormat="1" ht="16.35" spans="1:11">
      <c r="A15" s="86"/>
      <c r="B15" s="99"/>
      <c r="C15" s="99"/>
      <c r="D15" s="87"/>
      <c r="E15" s="86"/>
      <c r="F15" s="99"/>
      <c r="G15" s="99"/>
      <c r="H15" s="99"/>
      <c r="I15" s="86"/>
      <c r="J15" s="99"/>
      <c r="K15" s="99"/>
    </row>
    <row r="16" s="62" customFormat="1" spans="1:11">
      <c r="A16" s="65" t="s">
        <v>249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37"/>
    </row>
    <row r="17" s="61" customFormat="1" spans="1:11">
      <c r="A17" s="76" t="s">
        <v>250</v>
      </c>
      <c r="B17" s="78"/>
      <c r="C17" s="78"/>
      <c r="D17" s="78"/>
      <c r="E17" s="78"/>
      <c r="F17" s="78"/>
      <c r="G17" s="78"/>
      <c r="H17" s="78"/>
      <c r="I17" s="78"/>
      <c r="J17" s="78"/>
      <c r="K17" s="138"/>
    </row>
    <row r="18" s="61" customFormat="1" spans="1:11">
      <c r="A18" s="76" t="s">
        <v>251</v>
      </c>
      <c r="B18" s="78"/>
      <c r="C18" s="78"/>
      <c r="D18" s="78"/>
      <c r="E18" s="78"/>
      <c r="F18" s="78"/>
      <c r="G18" s="78"/>
      <c r="H18" s="78"/>
      <c r="I18" s="78"/>
      <c r="J18" s="78"/>
      <c r="K18" s="138"/>
    </row>
    <row r="19" s="61" customFormat="1" spans="1:11">
      <c r="A19" s="116" t="s">
        <v>252</v>
      </c>
      <c r="B19" s="92"/>
      <c r="C19" s="92"/>
      <c r="D19" s="92"/>
      <c r="E19" s="92"/>
      <c r="F19" s="92"/>
      <c r="G19" s="92"/>
      <c r="H19" s="92"/>
      <c r="I19" s="92"/>
      <c r="J19" s="92"/>
      <c r="K19" s="132"/>
    </row>
    <row r="20" s="61" customFormat="1" spans="1:11">
      <c r="A20" s="117" t="s">
        <v>253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45"/>
    </row>
    <row r="21" s="61" customFormat="1" spans="1:11">
      <c r="A21" s="117" t="s">
        <v>254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45"/>
    </row>
    <row r="22" s="61" customFormat="1" spans="1:11">
      <c r="A22" s="117" t="s">
        <v>204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45"/>
    </row>
    <row r="23" s="61" customFormat="1" spans="1:11">
      <c r="A23" s="108" t="s">
        <v>208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42"/>
    </row>
    <row r="24" s="61" customFormat="1" spans="1:11">
      <c r="A24" s="110" t="s">
        <v>206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43"/>
    </row>
    <row r="25" s="61" customFormat="1" spans="1:11">
      <c r="A25" s="76" t="s">
        <v>116</v>
      </c>
      <c r="B25" s="78"/>
      <c r="C25" s="92" t="s">
        <v>50</v>
      </c>
      <c r="D25" s="92" t="s">
        <v>51</v>
      </c>
      <c r="E25" s="75"/>
      <c r="F25" s="75"/>
      <c r="G25" s="75"/>
      <c r="H25" s="75"/>
      <c r="I25" s="75"/>
      <c r="J25" s="75"/>
      <c r="K25" s="131"/>
    </row>
    <row r="26" s="61" customFormat="1" ht="16.35" spans="1:11">
      <c r="A26" s="112" t="s">
        <v>255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44"/>
    </row>
    <row r="27" s="61" customFormat="1" ht="16.35" spans="1:11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</row>
    <row r="28" s="61" customFormat="1" spans="1:11">
      <c r="A28" s="115" t="s">
        <v>256</v>
      </c>
      <c r="B28" s="91"/>
      <c r="C28" s="91"/>
      <c r="D28" s="91"/>
      <c r="E28" s="91"/>
      <c r="F28" s="91"/>
      <c r="G28" s="91"/>
      <c r="H28" s="91"/>
      <c r="I28" s="91"/>
      <c r="J28" s="91"/>
      <c r="K28" s="134"/>
    </row>
    <row r="29" s="61" customFormat="1" spans="1:11">
      <c r="A29" s="116" t="s">
        <v>257</v>
      </c>
      <c r="B29" s="92"/>
      <c r="C29" s="92"/>
      <c r="D29" s="92"/>
      <c r="E29" s="92"/>
      <c r="F29" s="92"/>
      <c r="G29" s="92"/>
      <c r="H29" s="92"/>
      <c r="I29" s="92"/>
      <c r="J29" s="92"/>
      <c r="K29" s="132"/>
    </row>
    <row r="30" s="61" customFormat="1" spans="1:11">
      <c r="A30" s="117"/>
      <c r="B30" s="118"/>
      <c r="C30" s="118"/>
      <c r="D30" s="118"/>
      <c r="E30" s="118"/>
      <c r="F30" s="118"/>
      <c r="G30" s="118"/>
      <c r="H30" s="118"/>
      <c r="I30" s="118"/>
      <c r="J30" s="118"/>
      <c r="K30" s="145"/>
    </row>
    <row r="31" s="61" customFormat="1" spans="1:11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46"/>
    </row>
    <row r="32" s="61" customFormat="1" spans="1:11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46"/>
    </row>
    <row r="33" s="61" customFormat="1" spans="1:11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46"/>
    </row>
    <row r="34" s="61" customFormat="1" ht="23" customHeight="1" spans="1:11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46"/>
    </row>
    <row r="35" s="61" customFormat="1" ht="23" customHeight="1" spans="1:11">
      <c r="A35" s="117"/>
      <c r="B35" s="118"/>
      <c r="C35" s="118"/>
      <c r="D35" s="118"/>
      <c r="E35" s="118"/>
      <c r="F35" s="118"/>
      <c r="G35" s="118"/>
      <c r="H35" s="118"/>
      <c r="I35" s="118"/>
      <c r="J35" s="118"/>
      <c r="K35" s="145"/>
    </row>
    <row r="36" s="61" customFormat="1" ht="23" customHeight="1" spans="1:11">
      <c r="A36" s="121"/>
      <c r="B36" s="118"/>
      <c r="C36" s="118"/>
      <c r="D36" s="118"/>
      <c r="E36" s="118"/>
      <c r="F36" s="118"/>
      <c r="G36" s="118"/>
      <c r="H36" s="118"/>
      <c r="I36" s="118"/>
      <c r="J36" s="118"/>
      <c r="K36" s="145"/>
    </row>
    <row r="37" s="61" customFormat="1" ht="23" customHeight="1" spans="1:11">
      <c r="A37" s="122"/>
      <c r="B37" s="123"/>
      <c r="C37" s="123"/>
      <c r="D37" s="123"/>
      <c r="E37" s="123"/>
      <c r="F37" s="123"/>
      <c r="G37" s="123"/>
      <c r="H37" s="123"/>
      <c r="I37" s="123"/>
      <c r="J37" s="123"/>
      <c r="K37" s="147"/>
    </row>
    <row r="38" s="61" customFormat="1" ht="18.75" customHeight="1" spans="1:11">
      <c r="A38" s="124" t="s">
        <v>258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48"/>
    </row>
    <row r="39" s="63" customFormat="1" ht="18.75" customHeight="1" spans="1:11">
      <c r="A39" s="76" t="s">
        <v>259</v>
      </c>
      <c r="B39" s="78"/>
      <c r="C39" s="78"/>
      <c r="D39" s="75" t="s">
        <v>260</v>
      </c>
      <c r="E39" s="75"/>
      <c r="F39" s="126" t="s">
        <v>261</v>
      </c>
      <c r="G39" s="127"/>
      <c r="H39" s="78" t="s">
        <v>262</v>
      </c>
      <c r="I39" s="78"/>
      <c r="J39" s="78" t="s">
        <v>263</v>
      </c>
      <c r="K39" s="138"/>
    </row>
    <row r="40" s="61" customFormat="1" ht="18.75" customHeight="1" spans="1:13">
      <c r="A40" s="76" t="s">
        <v>117</v>
      </c>
      <c r="B40" s="78" t="s">
        <v>264</v>
      </c>
      <c r="C40" s="78"/>
      <c r="D40" s="78"/>
      <c r="E40" s="78"/>
      <c r="F40" s="78"/>
      <c r="G40" s="78"/>
      <c r="H40" s="78"/>
      <c r="I40" s="78"/>
      <c r="J40" s="78"/>
      <c r="K40" s="138"/>
      <c r="M40" s="63"/>
    </row>
    <row r="41" s="61" customFormat="1" ht="31" customHeight="1" spans="1:11">
      <c r="A41" s="76" t="s">
        <v>265</v>
      </c>
      <c r="B41" s="78"/>
      <c r="C41" s="78"/>
      <c r="D41" s="78"/>
      <c r="E41" s="78"/>
      <c r="F41" s="78"/>
      <c r="G41" s="78"/>
      <c r="H41" s="78"/>
      <c r="I41" s="78"/>
      <c r="J41" s="78"/>
      <c r="K41" s="138"/>
    </row>
    <row r="42" s="61" customFormat="1" ht="18.75" customHeight="1" spans="1:11">
      <c r="A42" s="76"/>
      <c r="B42" s="78"/>
      <c r="C42" s="78"/>
      <c r="D42" s="78"/>
      <c r="E42" s="78"/>
      <c r="F42" s="78"/>
      <c r="G42" s="78"/>
      <c r="H42" s="78"/>
      <c r="I42" s="78"/>
      <c r="J42" s="78"/>
      <c r="K42" s="138"/>
    </row>
    <row r="43" s="61" customFormat="1" ht="32" customHeight="1" spans="1:11">
      <c r="A43" s="80" t="s">
        <v>129</v>
      </c>
      <c r="B43" s="84" t="s">
        <v>214</v>
      </c>
      <c r="C43" s="84"/>
      <c r="D43" s="82" t="s">
        <v>266</v>
      </c>
      <c r="E43" s="83" t="s">
        <v>215</v>
      </c>
      <c r="F43" s="82" t="s">
        <v>132</v>
      </c>
      <c r="G43" s="128">
        <v>45516</v>
      </c>
      <c r="H43" s="129" t="s">
        <v>133</v>
      </c>
      <c r="I43" s="129"/>
      <c r="J43" s="84" t="s">
        <v>134</v>
      </c>
      <c r="K43" s="149"/>
    </row>
    <row r="44" ht="16.5" customHeight="1"/>
    <row r="45" ht="16.5" customHeight="1"/>
    <row r="46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4337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8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39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0" name="Check Box 4" r:id="rId6">
              <controlPr defaultSize="0">
                <anchor moveWithCells="1">
                  <from>
                    <xdr:col>6</xdr:col>
                    <xdr:colOff>50800</xdr:colOff>
                    <xdr:row>38</xdr:row>
                    <xdr:rowOff>0</xdr:rowOff>
                  </from>
                  <to>
                    <xdr:col>6</xdr:col>
                    <xdr:colOff>444500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1" name="Check Box 5" r:id="rId7">
              <controlPr defaultSize="0">
                <anchor moveWithCells="1">
                  <from>
                    <xdr:col>8</xdr:col>
                    <xdr:colOff>88900</xdr:colOff>
                    <xdr:row>38</xdr:row>
                    <xdr:rowOff>0</xdr:rowOff>
                  </from>
                  <to>
                    <xdr:col>8</xdr:col>
                    <xdr:colOff>482600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2" name="Check Box 6" r:id="rId8">
              <controlPr defaultSize="0">
                <anchor moveWithCells="1">
                  <from>
                    <xdr:col>10</xdr:col>
                    <xdr:colOff>63500</xdr:colOff>
                    <xdr:row>38</xdr:row>
                    <xdr:rowOff>12700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3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4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5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6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7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8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49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0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1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2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3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4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5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6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7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8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59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0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1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2" name="Check Box 26" r:id="rId28">
              <controlPr defaultSize="0">
                <anchor moveWithCells="1">
                  <from>
                    <xdr:col>3</xdr:col>
                    <xdr:colOff>241300</xdr:colOff>
                    <xdr:row>23</xdr:row>
                    <xdr:rowOff>165100</xdr:rowOff>
                  </from>
                  <to>
                    <xdr:col>3</xdr:col>
                    <xdr:colOff>635000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3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4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5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6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7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8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69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0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1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2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3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4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4375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workbookViewId="0">
      <selection activeCell="A1" sqref="$A1:$XFD1048576"/>
    </sheetView>
  </sheetViews>
  <sheetFormatPr defaultColWidth="10.1666666666667" defaultRowHeight="15.6"/>
  <cols>
    <col min="1" max="1" width="9.66666666666667" style="61" customWidth="1"/>
    <col min="2" max="2" width="11.1666666666667" style="61" customWidth="1"/>
    <col min="3" max="3" width="9.16666666666667" style="61" customWidth="1"/>
    <col min="4" max="4" width="9.5" style="61" customWidth="1"/>
    <col min="5" max="5" width="10.6833333333333" style="61" customWidth="1"/>
    <col min="6" max="6" width="18.6" style="61" customWidth="1"/>
    <col min="7" max="7" width="9.5" style="61" customWidth="1"/>
    <col min="8" max="8" width="9.16666666666667" style="61" customWidth="1"/>
    <col min="9" max="9" width="8.16666666666667" style="61" customWidth="1"/>
    <col min="10" max="10" width="10.5" style="61" customWidth="1"/>
    <col min="11" max="11" width="12.1666666666667" style="61" customWidth="1"/>
    <col min="12" max="16384" width="10.1666666666667" style="61"/>
  </cols>
  <sheetData>
    <row r="1" s="61" customFormat="1" ht="26.55" spans="1:11">
      <c r="A1" s="64" t="s">
        <v>216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="61" customFormat="1" spans="1:11">
      <c r="A2" s="65" t="s">
        <v>37</v>
      </c>
      <c r="B2" s="66" t="s">
        <v>38</v>
      </c>
      <c r="C2" s="66"/>
      <c r="D2" s="67" t="s">
        <v>46</v>
      </c>
      <c r="E2" s="68" t="s">
        <v>47</v>
      </c>
      <c r="F2" s="69" t="s">
        <v>217</v>
      </c>
      <c r="G2" s="70" t="s">
        <v>53</v>
      </c>
      <c r="H2" s="70"/>
      <c r="I2" s="100" t="s">
        <v>41</v>
      </c>
      <c r="J2" s="70" t="s">
        <v>42</v>
      </c>
      <c r="K2" s="130"/>
    </row>
    <row r="3" s="61" customFormat="1" spans="1:11">
      <c r="A3" s="71" t="s">
        <v>59</v>
      </c>
      <c r="B3" s="72">
        <v>20000</v>
      </c>
      <c r="C3" s="72"/>
      <c r="D3" s="73" t="s">
        <v>218</v>
      </c>
      <c r="E3" s="74">
        <v>45565</v>
      </c>
      <c r="F3" s="74"/>
      <c r="G3" s="74"/>
      <c r="H3" s="75" t="s">
        <v>219</v>
      </c>
      <c r="I3" s="75"/>
      <c r="J3" s="75"/>
      <c r="K3" s="131"/>
    </row>
    <row r="4" s="61" customFormat="1" spans="1:11">
      <c r="A4" s="76" t="s">
        <v>56</v>
      </c>
      <c r="B4" s="77">
        <v>6</v>
      </c>
      <c r="C4" s="77">
        <v>7</v>
      </c>
      <c r="D4" s="78" t="s">
        <v>220</v>
      </c>
      <c r="E4" s="79" t="s">
        <v>221</v>
      </c>
      <c r="F4" s="79"/>
      <c r="G4" s="79"/>
      <c r="H4" s="78" t="s">
        <v>222</v>
      </c>
      <c r="I4" s="78"/>
      <c r="J4" s="92" t="s">
        <v>50</v>
      </c>
      <c r="K4" s="132" t="s">
        <v>51</v>
      </c>
    </row>
    <row r="5" s="61" customFormat="1" spans="1:11">
      <c r="A5" s="76" t="s">
        <v>223</v>
      </c>
      <c r="B5" s="72">
        <v>2</v>
      </c>
      <c r="C5" s="72"/>
      <c r="D5" s="73" t="s">
        <v>221</v>
      </c>
      <c r="E5" s="73" t="s">
        <v>224</v>
      </c>
      <c r="F5" s="73" t="s">
        <v>225</v>
      </c>
      <c r="G5" s="73" t="s">
        <v>226</v>
      </c>
      <c r="H5" s="78" t="s">
        <v>227</v>
      </c>
      <c r="I5" s="78"/>
      <c r="J5" s="92" t="s">
        <v>50</v>
      </c>
      <c r="K5" s="132" t="s">
        <v>51</v>
      </c>
    </row>
    <row r="6" s="61" customFormat="1" ht="16.35" spans="1:11">
      <c r="A6" s="80" t="s">
        <v>228</v>
      </c>
      <c r="B6" s="81">
        <v>290</v>
      </c>
      <c r="C6" s="81"/>
      <c r="D6" s="82" t="s">
        <v>229</v>
      </c>
      <c r="E6" s="83"/>
      <c r="F6" s="84">
        <v>3200</v>
      </c>
      <c r="G6" s="82"/>
      <c r="H6" s="85" t="s">
        <v>230</v>
      </c>
      <c r="I6" s="85"/>
      <c r="J6" s="98" t="s">
        <v>50</v>
      </c>
      <c r="K6" s="133" t="s">
        <v>51</v>
      </c>
    </row>
    <row r="7" s="61" customFormat="1" ht="16.35" spans="1:11">
      <c r="A7" s="86"/>
      <c r="B7" s="87"/>
      <c r="C7" s="87"/>
      <c r="D7" s="86"/>
      <c r="E7" s="87"/>
      <c r="F7" s="88"/>
      <c r="G7" s="86"/>
      <c r="H7" s="88"/>
      <c r="I7" s="87"/>
      <c r="J7" s="87"/>
      <c r="K7" s="87"/>
    </row>
    <row r="8" s="61" customFormat="1" spans="1:11">
      <c r="A8" s="89" t="s">
        <v>231</v>
      </c>
      <c r="B8" s="69" t="s">
        <v>232</v>
      </c>
      <c r="C8" s="69" t="s">
        <v>233</v>
      </c>
      <c r="D8" s="69" t="s">
        <v>234</v>
      </c>
      <c r="E8" s="69" t="s">
        <v>235</v>
      </c>
      <c r="F8" s="69" t="s">
        <v>236</v>
      </c>
      <c r="G8" s="90" t="s">
        <v>237</v>
      </c>
      <c r="H8" s="91"/>
      <c r="I8" s="91"/>
      <c r="J8" s="91"/>
      <c r="K8" s="134"/>
    </row>
    <row r="9" s="61" customFormat="1" spans="1:11">
      <c r="A9" s="76" t="s">
        <v>238</v>
      </c>
      <c r="B9" s="78"/>
      <c r="C9" s="92" t="s">
        <v>50</v>
      </c>
      <c r="D9" s="92" t="s">
        <v>51</v>
      </c>
      <c r="E9" s="73" t="s">
        <v>239</v>
      </c>
      <c r="F9" s="93" t="s">
        <v>240</v>
      </c>
      <c r="G9" s="94"/>
      <c r="H9" s="95"/>
      <c r="I9" s="95"/>
      <c r="J9" s="95"/>
      <c r="K9" s="135"/>
    </row>
    <row r="10" s="61" customFormat="1" spans="1:11">
      <c r="A10" s="76" t="s">
        <v>241</v>
      </c>
      <c r="B10" s="78"/>
      <c r="C10" s="92" t="s">
        <v>50</v>
      </c>
      <c r="D10" s="92" t="s">
        <v>51</v>
      </c>
      <c r="E10" s="73" t="s">
        <v>242</v>
      </c>
      <c r="F10" s="93" t="s">
        <v>200</v>
      </c>
      <c r="G10" s="94" t="s">
        <v>243</v>
      </c>
      <c r="H10" s="95"/>
      <c r="I10" s="95"/>
      <c r="J10" s="95"/>
      <c r="K10" s="135"/>
    </row>
    <row r="11" s="61" customFormat="1" spans="1:11">
      <c r="A11" s="96" t="s">
        <v>201</v>
      </c>
      <c r="B11" s="97"/>
      <c r="C11" s="97"/>
      <c r="D11" s="97"/>
      <c r="E11" s="97"/>
      <c r="F11" s="97"/>
      <c r="G11" s="97"/>
      <c r="H11" s="97"/>
      <c r="I11" s="97"/>
      <c r="J11" s="97"/>
      <c r="K11" s="136"/>
    </row>
    <row r="12" s="61" customFormat="1" spans="1:11">
      <c r="A12" s="71" t="s">
        <v>73</v>
      </c>
      <c r="B12" s="92" t="s">
        <v>69</v>
      </c>
      <c r="C12" s="92" t="s">
        <v>70</v>
      </c>
      <c r="D12" s="93"/>
      <c r="E12" s="73" t="s">
        <v>71</v>
      </c>
      <c r="F12" s="92" t="s">
        <v>69</v>
      </c>
      <c r="G12" s="92" t="s">
        <v>70</v>
      </c>
      <c r="H12" s="92"/>
      <c r="I12" s="73" t="s">
        <v>244</v>
      </c>
      <c r="J12" s="92" t="s">
        <v>69</v>
      </c>
      <c r="K12" s="132" t="s">
        <v>70</v>
      </c>
    </row>
    <row r="13" s="61" customFormat="1" spans="1:11">
      <c r="A13" s="71" t="s">
        <v>76</v>
      </c>
      <c r="B13" s="92" t="s">
        <v>69</v>
      </c>
      <c r="C13" s="92" t="s">
        <v>70</v>
      </c>
      <c r="D13" s="93"/>
      <c r="E13" s="73" t="s">
        <v>81</v>
      </c>
      <c r="F13" s="92" t="s">
        <v>69</v>
      </c>
      <c r="G13" s="92" t="s">
        <v>70</v>
      </c>
      <c r="H13" s="92"/>
      <c r="I13" s="73" t="s">
        <v>245</v>
      </c>
      <c r="J13" s="92" t="s">
        <v>69</v>
      </c>
      <c r="K13" s="132" t="s">
        <v>70</v>
      </c>
    </row>
    <row r="14" s="61" customFormat="1" ht="16.35" spans="1:11">
      <c r="A14" s="80" t="s">
        <v>246</v>
      </c>
      <c r="B14" s="98" t="s">
        <v>69</v>
      </c>
      <c r="C14" s="98" t="s">
        <v>70</v>
      </c>
      <c r="D14" s="83"/>
      <c r="E14" s="82" t="s">
        <v>247</v>
      </c>
      <c r="F14" s="98" t="s">
        <v>69</v>
      </c>
      <c r="G14" s="98" t="s">
        <v>70</v>
      </c>
      <c r="H14" s="98"/>
      <c r="I14" s="82" t="s">
        <v>248</v>
      </c>
      <c r="J14" s="98" t="s">
        <v>69</v>
      </c>
      <c r="K14" s="133" t="s">
        <v>70</v>
      </c>
    </row>
    <row r="15" s="61" customFormat="1" ht="16.35" spans="1:11">
      <c r="A15" s="86"/>
      <c r="B15" s="99"/>
      <c r="C15" s="99"/>
      <c r="D15" s="87"/>
      <c r="E15" s="86"/>
      <c r="F15" s="99"/>
      <c r="G15" s="99"/>
      <c r="H15" s="99"/>
      <c r="I15" s="86"/>
      <c r="J15" s="99"/>
      <c r="K15" s="99"/>
    </row>
    <row r="16" s="62" customFormat="1" spans="1:11">
      <c r="A16" s="65" t="s">
        <v>249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37"/>
    </row>
    <row r="17" s="61" customFormat="1" spans="1:11">
      <c r="A17" s="76" t="s">
        <v>250</v>
      </c>
      <c r="B17" s="78"/>
      <c r="C17" s="78"/>
      <c r="D17" s="78"/>
      <c r="E17" s="78"/>
      <c r="F17" s="78"/>
      <c r="G17" s="78"/>
      <c r="H17" s="78"/>
      <c r="I17" s="78"/>
      <c r="J17" s="78"/>
      <c r="K17" s="138"/>
    </row>
    <row r="18" s="61" customFormat="1" spans="1:11">
      <c r="A18" s="76" t="s">
        <v>251</v>
      </c>
      <c r="B18" s="78"/>
      <c r="C18" s="78"/>
      <c r="D18" s="78"/>
      <c r="E18" s="78"/>
      <c r="F18" s="78"/>
      <c r="G18" s="78"/>
      <c r="H18" s="78"/>
      <c r="I18" s="78"/>
      <c r="J18" s="78"/>
      <c r="K18" s="138"/>
    </row>
    <row r="19" s="61" customFormat="1" spans="1:11">
      <c r="A19" s="116" t="s">
        <v>252</v>
      </c>
      <c r="B19" s="92"/>
      <c r="C19" s="92"/>
      <c r="D19" s="92"/>
      <c r="E19" s="92"/>
      <c r="F19" s="92"/>
      <c r="G19" s="92"/>
      <c r="H19" s="92"/>
      <c r="I19" s="92"/>
      <c r="J19" s="92"/>
      <c r="K19" s="132"/>
    </row>
    <row r="20" s="61" customFormat="1" spans="1:11">
      <c r="A20" s="117" t="s">
        <v>253</v>
      </c>
      <c r="B20" s="118"/>
      <c r="C20" s="118"/>
      <c r="D20" s="118"/>
      <c r="E20" s="118"/>
      <c r="F20" s="118"/>
      <c r="G20" s="118"/>
      <c r="H20" s="118"/>
      <c r="I20" s="118"/>
      <c r="J20" s="118"/>
      <c r="K20" s="145"/>
    </row>
    <row r="21" s="61" customFormat="1" spans="1:11">
      <c r="A21" s="117" t="s">
        <v>254</v>
      </c>
      <c r="B21" s="118"/>
      <c r="C21" s="118"/>
      <c r="D21" s="118"/>
      <c r="E21" s="118"/>
      <c r="F21" s="118"/>
      <c r="G21" s="118"/>
      <c r="H21" s="118"/>
      <c r="I21" s="118"/>
      <c r="J21" s="118"/>
      <c r="K21" s="145"/>
    </row>
    <row r="22" s="61" customFormat="1" spans="1:11">
      <c r="A22" s="117" t="s">
        <v>204</v>
      </c>
      <c r="B22" s="118"/>
      <c r="C22" s="118"/>
      <c r="D22" s="118"/>
      <c r="E22" s="118"/>
      <c r="F22" s="118"/>
      <c r="G22" s="118"/>
      <c r="H22" s="118"/>
      <c r="I22" s="118"/>
      <c r="J22" s="118"/>
      <c r="K22" s="145"/>
    </row>
    <row r="23" s="61" customFormat="1" spans="1:11">
      <c r="A23" s="108" t="s">
        <v>208</v>
      </c>
      <c r="B23" s="109"/>
      <c r="C23" s="109"/>
      <c r="D23" s="109"/>
      <c r="E23" s="109"/>
      <c r="F23" s="109"/>
      <c r="G23" s="109"/>
      <c r="H23" s="109"/>
      <c r="I23" s="109"/>
      <c r="J23" s="109"/>
      <c r="K23" s="142"/>
    </row>
    <row r="24" s="61" customFormat="1" spans="1:11">
      <c r="A24" s="110" t="s">
        <v>206</v>
      </c>
      <c r="B24" s="111"/>
      <c r="C24" s="111"/>
      <c r="D24" s="111"/>
      <c r="E24" s="111"/>
      <c r="F24" s="111"/>
      <c r="G24" s="111"/>
      <c r="H24" s="111"/>
      <c r="I24" s="111"/>
      <c r="J24" s="111"/>
      <c r="K24" s="143"/>
    </row>
    <row r="25" s="61" customFormat="1" spans="1:11">
      <c r="A25" s="76" t="s">
        <v>116</v>
      </c>
      <c r="B25" s="78"/>
      <c r="C25" s="92" t="s">
        <v>50</v>
      </c>
      <c r="D25" s="92" t="s">
        <v>51</v>
      </c>
      <c r="E25" s="75"/>
      <c r="F25" s="75"/>
      <c r="G25" s="75"/>
      <c r="H25" s="75"/>
      <c r="I25" s="75"/>
      <c r="J25" s="75"/>
      <c r="K25" s="131"/>
    </row>
    <row r="26" s="61" customFormat="1" ht="16.35" spans="1:11">
      <c r="A26" s="112" t="s">
        <v>255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44"/>
    </row>
    <row r="27" s="61" customFormat="1" ht="16.35" spans="1:11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</row>
    <row r="28" s="61" customFormat="1" spans="1:11">
      <c r="A28" s="115" t="s">
        <v>256</v>
      </c>
      <c r="B28" s="91"/>
      <c r="C28" s="91"/>
      <c r="D28" s="91"/>
      <c r="E28" s="91"/>
      <c r="F28" s="91"/>
      <c r="G28" s="91"/>
      <c r="H28" s="91"/>
      <c r="I28" s="91"/>
      <c r="J28" s="91"/>
      <c r="K28" s="134"/>
    </row>
    <row r="29" s="61" customFormat="1" spans="1:11">
      <c r="A29" s="116" t="s">
        <v>257</v>
      </c>
      <c r="B29" s="92"/>
      <c r="C29" s="92"/>
      <c r="D29" s="92"/>
      <c r="E29" s="92"/>
      <c r="F29" s="92"/>
      <c r="G29" s="92"/>
      <c r="H29" s="92"/>
      <c r="I29" s="92"/>
      <c r="J29" s="92"/>
      <c r="K29" s="132"/>
    </row>
    <row r="30" s="61" customFormat="1" spans="1:11">
      <c r="A30" s="117"/>
      <c r="B30" s="118"/>
      <c r="C30" s="118"/>
      <c r="D30" s="118"/>
      <c r="E30" s="118"/>
      <c r="F30" s="118"/>
      <c r="G30" s="118"/>
      <c r="H30" s="118"/>
      <c r="I30" s="118"/>
      <c r="J30" s="118"/>
      <c r="K30" s="145"/>
    </row>
    <row r="31" s="61" customFormat="1" spans="1:11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46"/>
    </row>
    <row r="32" s="61" customFormat="1" spans="1:11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46"/>
    </row>
    <row r="33" s="61" customFormat="1" spans="1:11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46"/>
    </row>
    <row r="34" s="61" customFormat="1" ht="23" customHeight="1" spans="1:11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46"/>
    </row>
    <row r="35" s="61" customFormat="1" ht="23" customHeight="1" spans="1:11">
      <c r="A35" s="117"/>
      <c r="B35" s="118"/>
      <c r="C35" s="118"/>
      <c r="D35" s="118"/>
      <c r="E35" s="118"/>
      <c r="F35" s="118"/>
      <c r="G35" s="118"/>
      <c r="H35" s="118"/>
      <c r="I35" s="118"/>
      <c r="J35" s="118"/>
      <c r="K35" s="145"/>
    </row>
    <row r="36" s="61" customFormat="1" ht="23" customHeight="1" spans="1:11">
      <c r="A36" s="121"/>
      <c r="B36" s="118"/>
      <c r="C36" s="118"/>
      <c r="D36" s="118"/>
      <c r="E36" s="118"/>
      <c r="F36" s="118"/>
      <c r="G36" s="118"/>
      <c r="H36" s="118"/>
      <c r="I36" s="118"/>
      <c r="J36" s="118"/>
      <c r="K36" s="145"/>
    </row>
    <row r="37" s="61" customFormat="1" ht="23" customHeight="1" spans="1:11">
      <c r="A37" s="122"/>
      <c r="B37" s="123"/>
      <c r="C37" s="123"/>
      <c r="D37" s="123"/>
      <c r="E37" s="123"/>
      <c r="F37" s="123"/>
      <c r="G37" s="123"/>
      <c r="H37" s="123"/>
      <c r="I37" s="123"/>
      <c r="J37" s="123"/>
      <c r="K37" s="147"/>
    </row>
    <row r="38" s="61" customFormat="1" ht="18.75" customHeight="1" spans="1:11">
      <c r="A38" s="124" t="s">
        <v>258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48"/>
    </row>
    <row r="39" s="63" customFormat="1" ht="18.75" customHeight="1" spans="1:11">
      <c r="A39" s="76" t="s">
        <v>259</v>
      </c>
      <c r="B39" s="78"/>
      <c r="C39" s="78"/>
      <c r="D39" s="75" t="s">
        <v>260</v>
      </c>
      <c r="E39" s="75"/>
      <c r="F39" s="126" t="s">
        <v>261</v>
      </c>
      <c r="G39" s="127"/>
      <c r="H39" s="78" t="s">
        <v>262</v>
      </c>
      <c r="I39" s="78"/>
      <c r="J39" s="78" t="s">
        <v>263</v>
      </c>
      <c r="K39" s="138"/>
    </row>
    <row r="40" s="61" customFormat="1" ht="18.75" customHeight="1" spans="1:13">
      <c r="A40" s="76" t="s">
        <v>117</v>
      </c>
      <c r="B40" s="78" t="s">
        <v>264</v>
      </c>
      <c r="C40" s="78"/>
      <c r="D40" s="78"/>
      <c r="E40" s="78"/>
      <c r="F40" s="78"/>
      <c r="G40" s="78"/>
      <c r="H40" s="78"/>
      <c r="I40" s="78"/>
      <c r="J40" s="78"/>
      <c r="K40" s="138"/>
      <c r="M40" s="63"/>
    </row>
    <row r="41" s="61" customFormat="1" ht="31" customHeight="1" spans="1:11">
      <c r="A41" s="76" t="s">
        <v>265</v>
      </c>
      <c r="B41" s="78"/>
      <c r="C41" s="78"/>
      <c r="D41" s="78"/>
      <c r="E41" s="78"/>
      <c r="F41" s="78"/>
      <c r="G41" s="78"/>
      <c r="H41" s="78"/>
      <c r="I41" s="78"/>
      <c r="J41" s="78"/>
      <c r="K41" s="138"/>
    </row>
    <row r="42" s="61" customFormat="1" ht="18.75" customHeight="1" spans="1:11">
      <c r="A42" s="76"/>
      <c r="B42" s="78"/>
      <c r="C42" s="78"/>
      <c r="D42" s="78"/>
      <c r="E42" s="78"/>
      <c r="F42" s="78"/>
      <c r="G42" s="78"/>
      <c r="H42" s="78"/>
      <c r="I42" s="78"/>
      <c r="J42" s="78"/>
      <c r="K42" s="138"/>
    </row>
    <row r="43" s="61" customFormat="1" ht="32" customHeight="1" spans="1:11">
      <c r="A43" s="80" t="s">
        <v>129</v>
      </c>
      <c r="B43" s="84" t="s">
        <v>214</v>
      </c>
      <c r="C43" s="84"/>
      <c r="D43" s="82" t="s">
        <v>266</v>
      </c>
      <c r="E43" s="83" t="s">
        <v>215</v>
      </c>
      <c r="F43" s="82" t="s">
        <v>132</v>
      </c>
      <c r="G43" s="128">
        <v>45516</v>
      </c>
      <c r="H43" s="129" t="s">
        <v>133</v>
      </c>
      <c r="I43" s="129"/>
      <c r="J43" s="84" t="s">
        <v>134</v>
      </c>
      <c r="K43" s="149"/>
    </row>
    <row r="44" ht="16.5" customHeight="1"/>
    <row r="45" ht="16.5" customHeight="1"/>
    <row r="46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5361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2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3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4" name="Check Box 4" r:id="rId6">
              <controlPr defaultSize="0">
                <anchor moveWithCells="1">
                  <from>
                    <xdr:col>6</xdr:col>
                    <xdr:colOff>50800</xdr:colOff>
                    <xdr:row>38</xdr:row>
                    <xdr:rowOff>0</xdr:rowOff>
                  </from>
                  <to>
                    <xdr:col>6</xdr:col>
                    <xdr:colOff>444500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5" name="Check Box 5" r:id="rId7">
              <controlPr defaultSize="0">
                <anchor moveWithCells="1">
                  <from>
                    <xdr:col>8</xdr:col>
                    <xdr:colOff>88900</xdr:colOff>
                    <xdr:row>38</xdr:row>
                    <xdr:rowOff>0</xdr:rowOff>
                  </from>
                  <to>
                    <xdr:col>8</xdr:col>
                    <xdr:colOff>482600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6" name="Check Box 6" r:id="rId8">
              <controlPr defaultSize="0">
                <anchor moveWithCells="1">
                  <from>
                    <xdr:col>10</xdr:col>
                    <xdr:colOff>63500</xdr:colOff>
                    <xdr:row>38</xdr:row>
                    <xdr:rowOff>12700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7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8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69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0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1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2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3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4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5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6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7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8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79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0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1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2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3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4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5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6" name="Check Box 26" r:id="rId28">
              <controlPr defaultSize="0">
                <anchor moveWithCells="1">
                  <from>
                    <xdr:col>3</xdr:col>
                    <xdr:colOff>241300</xdr:colOff>
                    <xdr:row>23</xdr:row>
                    <xdr:rowOff>165100</xdr:rowOff>
                  </from>
                  <to>
                    <xdr:col>3</xdr:col>
                    <xdr:colOff>635000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7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8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89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0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1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2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3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4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5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6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7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8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5399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46"/>
  <sheetViews>
    <sheetView tabSelected="1" workbookViewId="0">
      <selection activeCell="M16" sqref="M16"/>
    </sheetView>
  </sheetViews>
  <sheetFormatPr defaultColWidth="10.1666666666667" defaultRowHeight="15.6"/>
  <cols>
    <col min="1" max="1" width="9.66666666666667" style="61" customWidth="1"/>
    <col min="2" max="2" width="11.1666666666667" style="61" customWidth="1"/>
    <col min="3" max="3" width="9.16666666666667" style="61" customWidth="1"/>
    <col min="4" max="4" width="9.5" style="61" customWidth="1"/>
    <col min="5" max="5" width="10.6833333333333" style="61" customWidth="1"/>
    <col min="6" max="6" width="18.6" style="61" customWidth="1"/>
    <col min="7" max="7" width="9.5" style="61" customWidth="1"/>
    <col min="8" max="8" width="9.16666666666667" style="61" customWidth="1"/>
    <col min="9" max="9" width="8.16666666666667" style="61" customWidth="1"/>
    <col min="10" max="10" width="10.5" style="61" customWidth="1"/>
    <col min="11" max="11" width="12.1666666666667" style="61" customWidth="1"/>
    <col min="12" max="16384" width="10.1666666666667" style="61"/>
  </cols>
  <sheetData>
    <row r="1" s="61" customFormat="1" ht="26.55" spans="1:11">
      <c r="A1" s="64" t="s">
        <v>216</v>
      </c>
      <c r="B1" s="64"/>
      <c r="C1" s="64"/>
      <c r="D1" s="64"/>
      <c r="E1" s="64"/>
      <c r="F1" s="64"/>
      <c r="G1" s="64"/>
      <c r="H1" s="64"/>
      <c r="I1" s="64"/>
      <c r="J1" s="64"/>
      <c r="K1" s="64"/>
    </row>
    <row r="2" s="61" customFormat="1" spans="1:11">
      <c r="A2" s="65" t="s">
        <v>37</v>
      </c>
      <c r="B2" s="66" t="s">
        <v>38</v>
      </c>
      <c r="C2" s="66"/>
      <c r="D2" s="67" t="s">
        <v>46</v>
      </c>
      <c r="E2" s="68" t="s">
        <v>47</v>
      </c>
      <c r="F2" s="69" t="s">
        <v>217</v>
      </c>
      <c r="G2" s="70" t="s">
        <v>53</v>
      </c>
      <c r="H2" s="70"/>
      <c r="I2" s="100" t="s">
        <v>41</v>
      </c>
      <c r="J2" s="70" t="s">
        <v>42</v>
      </c>
      <c r="K2" s="130"/>
    </row>
    <row r="3" s="61" customFormat="1" spans="1:11">
      <c r="A3" s="71" t="s">
        <v>59</v>
      </c>
      <c r="B3" s="72">
        <v>20000</v>
      </c>
      <c r="C3" s="72"/>
      <c r="D3" s="73" t="s">
        <v>218</v>
      </c>
      <c r="E3" s="74">
        <v>45565</v>
      </c>
      <c r="F3" s="74"/>
      <c r="G3" s="74"/>
      <c r="H3" s="75" t="s">
        <v>219</v>
      </c>
      <c r="I3" s="75"/>
      <c r="J3" s="75"/>
      <c r="K3" s="131"/>
    </row>
    <row r="4" s="61" customFormat="1" spans="1:11">
      <c r="A4" s="76" t="s">
        <v>56</v>
      </c>
      <c r="B4" s="77">
        <v>6</v>
      </c>
      <c r="C4" s="77">
        <v>7</v>
      </c>
      <c r="D4" s="78" t="s">
        <v>220</v>
      </c>
      <c r="E4" s="79" t="s">
        <v>221</v>
      </c>
      <c r="F4" s="79"/>
      <c r="G4" s="79"/>
      <c r="H4" s="78" t="s">
        <v>222</v>
      </c>
      <c r="I4" s="78"/>
      <c r="J4" s="92" t="s">
        <v>50</v>
      </c>
      <c r="K4" s="132" t="s">
        <v>51</v>
      </c>
    </row>
    <row r="5" s="61" customFormat="1" spans="1:11">
      <c r="A5" s="76" t="s">
        <v>223</v>
      </c>
      <c r="B5" s="72">
        <v>1</v>
      </c>
      <c r="C5" s="72"/>
      <c r="D5" s="73" t="s">
        <v>221</v>
      </c>
      <c r="E5" s="73" t="s">
        <v>224</v>
      </c>
      <c r="F5" s="73" t="s">
        <v>225</v>
      </c>
      <c r="G5" s="73" t="s">
        <v>226</v>
      </c>
      <c r="H5" s="78" t="s">
        <v>227</v>
      </c>
      <c r="I5" s="78"/>
      <c r="J5" s="92" t="s">
        <v>50</v>
      </c>
      <c r="K5" s="132" t="s">
        <v>51</v>
      </c>
    </row>
    <row r="6" s="61" customFormat="1" ht="16.35" spans="1:11">
      <c r="A6" s="80" t="s">
        <v>228</v>
      </c>
      <c r="B6" s="81">
        <v>150</v>
      </c>
      <c r="C6" s="81"/>
      <c r="D6" s="82" t="s">
        <v>229</v>
      </c>
      <c r="E6" s="83"/>
      <c r="F6" s="84">
        <v>1682</v>
      </c>
      <c r="G6" s="82"/>
      <c r="H6" s="85" t="s">
        <v>230</v>
      </c>
      <c r="I6" s="85"/>
      <c r="J6" s="98" t="s">
        <v>50</v>
      </c>
      <c r="K6" s="133" t="s">
        <v>51</v>
      </c>
    </row>
    <row r="7" s="61" customFormat="1" ht="16.35" spans="1:11">
      <c r="A7" s="86"/>
      <c r="B7" s="87"/>
      <c r="C7" s="87"/>
      <c r="D7" s="86"/>
      <c r="E7" s="87"/>
      <c r="F7" s="88"/>
      <c r="G7" s="86"/>
      <c r="H7" s="88"/>
      <c r="I7" s="87"/>
      <c r="J7" s="87"/>
      <c r="K7" s="87"/>
    </row>
    <row r="8" s="61" customFormat="1" spans="1:11">
      <c r="A8" s="89" t="s">
        <v>231</v>
      </c>
      <c r="B8" s="69" t="s">
        <v>232</v>
      </c>
      <c r="C8" s="69" t="s">
        <v>233</v>
      </c>
      <c r="D8" s="69" t="s">
        <v>234</v>
      </c>
      <c r="E8" s="69" t="s">
        <v>235</v>
      </c>
      <c r="F8" s="69" t="s">
        <v>236</v>
      </c>
      <c r="G8" s="90" t="s">
        <v>267</v>
      </c>
      <c r="H8" s="91"/>
      <c r="I8" s="91"/>
      <c r="J8" s="91"/>
      <c r="K8" s="134"/>
    </row>
    <row r="9" s="61" customFormat="1" spans="1:11">
      <c r="A9" s="76" t="s">
        <v>238</v>
      </c>
      <c r="B9" s="78"/>
      <c r="C9" s="92" t="s">
        <v>50</v>
      </c>
      <c r="D9" s="92" t="s">
        <v>51</v>
      </c>
      <c r="E9" s="73" t="s">
        <v>239</v>
      </c>
      <c r="F9" s="93" t="s">
        <v>240</v>
      </c>
      <c r="G9" s="94"/>
      <c r="H9" s="95"/>
      <c r="I9" s="95"/>
      <c r="J9" s="95"/>
      <c r="K9" s="135"/>
    </row>
    <row r="10" s="61" customFormat="1" spans="1:11">
      <c r="A10" s="76" t="s">
        <v>241</v>
      </c>
      <c r="B10" s="78"/>
      <c r="C10" s="92" t="s">
        <v>50</v>
      </c>
      <c r="D10" s="92" t="s">
        <v>51</v>
      </c>
      <c r="E10" s="73" t="s">
        <v>242</v>
      </c>
      <c r="F10" s="93" t="s">
        <v>200</v>
      </c>
      <c r="G10" s="94" t="s">
        <v>243</v>
      </c>
      <c r="H10" s="95"/>
      <c r="I10" s="95"/>
      <c r="J10" s="95"/>
      <c r="K10" s="135"/>
    </row>
    <row r="11" s="61" customFormat="1" spans="1:11">
      <c r="A11" s="96" t="s">
        <v>201</v>
      </c>
      <c r="B11" s="97"/>
      <c r="C11" s="97"/>
      <c r="D11" s="97"/>
      <c r="E11" s="97"/>
      <c r="F11" s="97"/>
      <c r="G11" s="97"/>
      <c r="H11" s="97"/>
      <c r="I11" s="97"/>
      <c r="J11" s="97"/>
      <c r="K11" s="136"/>
    </row>
    <row r="12" s="61" customFormat="1" spans="1:11">
      <c r="A12" s="71" t="s">
        <v>73</v>
      </c>
      <c r="B12" s="92" t="s">
        <v>69</v>
      </c>
      <c r="C12" s="92" t="s">
        <v>70</v>
      </c>
      <c r="D12" s="93"/>
      <c r="E12" s="73" t="s">
        <v>71</v>
      </c>
      <c r="F12" s="92" t="s">
        <v>69</v>
      </c>
      <c r="G12" s="92" t="s">
        <v>70</v>
      </c>
      <c r="H12" s="92"/>
      <c r="I12" s="73" t="s">
        <v>244</v>
      </c>
      <c r="J12" s="92" t="s">
        <v>69</v>
      </c>
      <c r="K12" s="132" t="s">
        <v>70</v>
      </c>
    </row>
    <row r="13" s="61" customFormat="1" spans="1:11">
      <c r="A13" s="71" t="s">
        <v>76</v>
      </c>
      <c r="B13" s="92" t="s">
        <v>69</v>
      </c>
      <c r="C13" s="92" t="s">
        <v>70</v>
      </c>
      <c r="D13" s="93"/>
      <c r="E13" s="73" t="s">
        <v>81</v>
      </c>
      <c r="F13" s="92" t="s">
        <v>69</v>
      </c>
      <c r="G13" s="92" t="s">
        <v>70</v>
      </c>
      <c r="H13" s="92"/>
      <c r="I13" s="73" t="s">
        <v>245</v>
      </c>
      <c r="J13" s="92" t="s">
        <v>69</v>
      </c>
      <c r="K13" s="132" t="s">
        <v>70</v>
      </c>
    </row>
    <row r="14" s="61" customFormat="1" ht="16.35" spans="1:11">
      <c r="A14" s="80" t="s">
        <v>246</v>
      </c>
      <c r="B14" s="98" t="s">
        <v>69</v>
      </c>
      <c r="C14" s="98" t="s">
        <v>70</v>
      </c>
      <c r="D14" s="83"/>
      <c r="E14" s="82" t="s">
        <v>247</v>
      </c>
      <c r="F14" s="98" t="s">
        <v>69</v>
      </c>
      <c r="G14" s="98" t="s">
        <v>70</v>
      </c>
      <c r="H14" s="98"/>
      <c r="I14" s="82" t="s">
        <v>248</v>
      </c>
      <c r="J14" s="98" t="s">
        <v>69</v>
      </c>
      <c r="K14" s="133" t="s">
        <v>70</v>
      </c>
    </row>
    <row r="15" s="61" customFormat="1" ht="16.35" spans="1:11">
      <c r="A15" s="86"/>
      <c r="B15" s="99"/>
      <c r="C15" s="99"/>
      <c r="D15" s="87"/>
      <c r="E15" s="86"/>
      <c r="F15" s="99"/>
      <c r="G15" s="99"/>
      <c r="H15" s="99"/>
      <c r="I15" s="86"/>
      <c r="J15" s="99"/>
      <c r="K15" s="99"/>
    </row>
    <row r="16" s="62" customFormat="1" spans="1:11">
      <c r="A16" s="65" t="s">
        <v>249</v>
      </c>
      <c r="B16" s="100"/>
      <c r="C16" s="100"/>
      <c r="D16" s="100"/>
      <c r="E16" s="100"/>
      <c r="F16" s="100"/>
      <c r="G16" s="100"/>
      <c r="H16" s="100"/>
      <c r="I16" s="100"/>
      <c r="J16" s="100"/>
      <c r="K16" s="137"/>
    </row>
    <row r="17" s="61" customFormat="1" spans="1:11">
      <c r="A17" s="76" t="s">
        <v>250</v>
      </c>
      <c r="B17" s="78"/>
      <c r="C17" s="78"/>
      <c r="D17" s="78"/>
      <c r="E17" s="78"/>
      <c r="F17" s="78"/>
      <c r="G17" s="78"/>
      <c r="H17" s="78"/>
      <c r="I17" s="78"/>
      <c r="J17" s="78"/>
      <c r="K17" s="138"/>
    </row>
    <row r="18" s="61" customFormat="1" spans="1:11">
      <c r="A18" s="76" t="s">
        <v>251</v>
      </c>
      <c r="B18" s="78"/>
      <c r="C18" s="78"/>
      <c r="D18" s="78"/>
      <c r="E18" s="78"/>
      <c r="F18" s="78"/>
      <c r="G18" s="78"/>
      <c r="H18" s="78"/>
      <c r="I18" s="78"/>
      <c r="J18" s="78"/>
      <c r="K18" s="138"/>
    </row>
    <row r="19" s="61" customFormat="1" spans="1:11">
      <c r="A19" s="101" t="s">
        <v>253</v>
      </c>
      <c r="B19" s="102"/>
      <c r="C19" s="102"/>
      <c r="D19" s="102"/>
      <c r="E19" s="102"/>
      <c r="F19" s="102"/>
      <c r="G19" s="102"/>
      <c r="H19" s="102"/>
      <c r="I19" s="102"/>
      <c r="J19" s="102"/>
      <c r="K19" s="139"/>
    </row>
    <row r="20" s="61" customFormat="1" spans="1:11">
      <c r="A20" s="103"/>
      <c r="B20" s="104"/>
      <c r="C20" s="104"/>
      <c r="D20" s="104"/>
      <c r="E20" s="104"/>
      <c r="F20" s="104"/>
      <c r="G20" s="104"/>
      <c r="H20" s="104"/>
      <c r="I20" s="104"/>
      <c r="J20" s="104"/>
      <c r="K20" s="140"/>
    </row>
    <row r="21" s="61" customFormat="1" spans="1:11">
      <c r="A21" s="105"/>
      <c r="B21" s="105"/>
      <c r="C21" s="105"/>
      <c r="D21" s="105"/>
      <c r="E21" s="105"/>
      <c r="F21" s="105"/>
      <c r="G21" s="105"/>
      <c r="H21" s="105"/>
      <c r="I21" s="105"/>
      <c r="J21" s="105"/>
      <c r="K21" s="105"/>
    </row>
    <row r="22" s="61" customFormat="1" spans="1:11">
      <c r="A22" s="106"/>
      <c r="B22" s="107"/>
      <c r="C22" s="107"/>
      <c r="D22" s="107"/>
      <c r="E22" s="107"/>
      <c r="F22" s="107"/>
      <c r="G22" s="107"/>
      <c r="H22" s="107"/>
      <c r="I22" s="107"/>
      <c r="J22" s="107"/>
      <c r="K22" s="141"/>
    </row>
    <row r="23" s="61" customFormat="1" spans="1:11">
      <c r="A23" s="108"/>
      <c r="B23" s="109"/>
      <c r="C23" s="109"/>
      <c r="D23" s="109"/>
      <c r="E23" s="109"/>
      <c r="F23" s="109"/>
      <c r="G23" s="109"/>
      <c r="H23" s="109"/>
      <c r="I23" s="109"/>
      <c r="J23" s="109"/>
      <c r="K23" s="142"/>
    </row>
    <row r="24" s="61" customFormat="1" spans="1:11">
      <c r="A24" s="110"/>
      <c r="B24" s="111"/>
      <c r="C24" s="111"/>
      <c r="D24" s="111"/>
      <c r="E24" s="111"/>
      <c r="F24" s="111"/>
      <c r="G24" s="111"/>
      <c r="H24" s="111"/>
      <c r="I24" s="111"/>
      <c r="J24" s="111"/>
      <c r="K24" s="143"/>
    </row>
    <row r="25" s="61" customFormat="1" spans="1:11">
      <c r="A25" s="76" t="s">
        <v>116</v>
      </c>
      <c r="B25" s="78"/>
      <c r="C25" s="92" t="s">
        <v>50</v>
      </c>
      <c r="D25" s="92" t="s">
        <v>51</v>
      </c>
      <c r="E25" s="75"/>
      <c r="F25" s="75"/>
      <c r="G25" s="75"/>
      <c r="H25" s="75"/>
      <c r="I25" s="75"/>
      <c r="J25" s="75"/>
      <c r="K25" s="131"/>
    </row>
    <row r="26" s="61" customFormat="1" ht="16.35" spans="1:11">
      <c r="A26" s="112" t="s">
        <v>255</v>
      </c>
      <c r="B26" s="113"/>
      <c r="C26" s="113"/>
      <c r="D26" s="113"/>
      <c r="E26" s="113"/>
      <c r="F26" s="113"/>
      <c r="G26" s="113"/>
      <c r="H26" s="113"/>
      <c r="I26" s="113"/>
      <c r="J26" s="113"/>
      <c r="K26" s="144"/>
    </row>
    <row r="27" s="61" customFormat="1" ht="16.35" spans="1:11">
      <c r="A27" s="114"/>
      <c r="B27" s="114"/>
      <c r="C27" s="114"/>
      <c r="D27" s="114"/>
      <c r="E27" s="114"/>
      <c r="F27" s="114"/>
      <c r="G27" s="114"/>
      <c r="H27" s="114"/>
      <c r="I27" s="114"/>
      <c r="J27" s="114"/>
      <c r="K27" s="114"/>
    </row>
    <row r="28" s="61" customFormat="1" spans="1:11">
      <c r="A28" s="115" t="s">
        <v>256</v>
      </c>
      <c r="B28" s="91"/>
      <c r="C28" s="91"/>
      <c r="D28" s="91"/>
      <c r="E28" s="91"/>
      <c r="F28" s="91"/>
      <c r="G28" s="91"/>
      <c r="H28" s="91"/>
      <c r="I28" s="91"/>
      <c r="J28" s="91"/>
      <c r="K28" s="134"/>
    </row>
    <row r="29" s="61" customFormat="1" spans="1:11">
      <c r="A29" s="116" t="s">
        <v>257</v>
      </c>
      <c r="B29" s="92"/>
      <c r="C29" s="92"/>
      <c r="D29" s="92"/>
      <c r="E29" s="92"/>
      <c r="F29" s="92"/>
      <c r="G29" s="92"/>
      <c r="H29" s="92"/>
      <c r="I29" s="92"/>
      <c r="J29" s="92"/>
      <c r="K29" s="132"/>
    </row>
    <row r="30" s="61" customFormat="1" spans="1:11">
      <c r="A30" s="117"/>
      <c r="B30" s="118"/>
      <c r="C30" s="118"/>
      <c r="D30" s="118"/>
      <c r="E30" s="118"/>
      <c r="F30" s="118"/>
      <c r="G30" s="118"/>
      <c r="H30" s="118"/>
      <c r="I30" s="118"/>
      <c r="J30" s="118"/>
      <c r="K30" s="145"/>
    </row>
    <row r="31" s="61" customFormat="1" spans="1:11">
      <c r="A31" s="119"/>
      <c r="B31" s="120"/>
      <c r="C31" s="120"/>
      <c r="D31" s="120"/>
      <c r="E31" s="120"/>
      <c r="F31" s="120"/>
      <c r="G31" s="120"/>
      <c r="H31" s="120"/>
      <c r="I31" s="120"/>
      <c r="J31" s="120"/>
      <c r="K31" s="146"/>
    </row>
    <row r="32" s="61" customFormat="1" spans="1:11">
      <c r="A32" s="119"/>
      <c r="B32" s="120"/>
      <c r="C32" s="120"/>
      <c r="D32" s="120"/>
      <c r="E32" s="120"/>
      <c r="F32" s="120"/>
      <c r="G32" s="120"/>
      <c r="H32" s="120"/>
      <c r="I32" s="120"/>
      <c r="J32" s="120"/>
      <c r="K32" s="146"/>
    </row>
    <row r="33" s="61" customFormat="1" spans="1:11">
      <c r="A33" s="119"/>
      <c r="B33" s="120"/>
      <c r="C33" s="120"/>
      <c r="D33" s="120"/>
      <c r="E33" s="120"/>
      <c r="F33" s="120"/>
      <c r="G33" s="120"/>
      <c r="H33" s="120"/>
      <c r="I33" s="120"/>
      <c r="J33" s="120"/>
      <c r="K33" s="146"/>
    </row>
    <row r="34" s="61" customFormat="1" ht="23" customHeight="1" spans="1:11">
      <c r="A34" s="119"/>
      <c r="B34" s="120"/>
      <c r="C34" s="120"/>
      <c r="D34" s="120"/>
      <c r="E34" s="120"/>
      <c r="F34" s="120"/>
      <c r="G34" s="120"/>
      <c r="H34" s="120"/>
      <c r="I34" s="120"/>
      <c r="J34" s="120"/>
      <c r="K34" s="146"/>
    </row>
    <row r="35" s="61" customFormat="1" ht="23" customHeight="1" spans="1:11">
      <c r="A35" s="117"/>
      <c r="B35" s="118"/>
      <c r="C35" s="118"/>
      <c r="D35" s="118"/>
      <c r="E35" s="118"/>
      <c r="F35" s="118"/>
      <c r="G35" s="118"/>
      <c r="H35" s="118"/>
      <c r="I35" s="118"/>
      <c r="J35" s="118"/>
      <c r="K35" s="145"/>
    </row>
    <row r="36" s="61" customFormat="1" ht="23" customHeight="1" spans="1:11">
      <c r="A36" s="121"/>
      <c r="B36" s="118"/>
      <c r="C36" s="118"/>
      <c r="D36" s="118"/>
      <c r="E36" s="118"/>
      <c r="F36" s="118"/>
      <c r="G36" s="118"/>
      <c r="H36" s="118"/>
      <c r="I36" s="118"/>
      <c r="J36" s="118"/>
      <c r="K36" s="145"/>
    </row>
    <row r="37" s="61" customFormat="1" ht="23" customHeight="1" spans="1:11">
      <c r="A37" s="122"/>
      <c r="B37" s="123"/>
      <c r="C37" s="123"/>
      <c r="D37" s="123"/>
      <c r="E37" s="123"/>
      <c r="F37" s="123"/>
      <c r="G37" s="123"/>
      <c r="H37" s="123"/>
      <c r="I37" s="123"/>
      <c r="J37" s="123"/>
      <c r="K37" s="147"/>
    </row>
    <row r="38" s="61" customFormat="1" ht="18.75" customHeight="1" spans="1:11">
      <c r="A38" s="124" t="s">
        <v>258</v>
      </c>
      <c r="B38" s="125"/>
      <c r="C38" s="125"/>
      <c r="D38" s="125"/>
      <c r="E38" s="125"/>
      <c r="F38" s="125"/>
      <c r="G38" s="125"/>
      <c r="H38" s="125"/>
      <c r="I38" s="125"/>
      <c r="J38" s="125"/>
      <c r="K38" s="148"/>
    </row>
    <row r="39" s="63" customFormat="1" ht="18.75" customHeight="1" spans="1:11">
      <c r="A39" s="76" t="s">
        <v>259</v>
      </c>
      <c r="B39" s="78"/>
      <c r="C39" s="78"/>
      <c r="D39" s="75" t="s">
        <v>260</v>
      </c>
      <c r="E39" s="75"/>
      <c r="F39" s="126" t="s">
        <v>261</v>
      </c>
      <c r="G39" s="127"/>
      <c r="H39" s="78" t="s">
        <v>262</v>
      </c>
      <c r="I39" s="78"/>
      <c r="J39" s="78" t="s">
        <v>263</v>
      </c>
      <c r="K39" s="138"/>
    </row>
    <row r="40" s="61" customFormat="1" ht="18.75" customHeight="1" spans="1:13">
      <c r="A40" s="76" t="s">
        <v>117</v>
      </c>
      <c r="B40" s="78" t="s">
        <v>264</v>
      </c>
      <c r="C40" s="78"/>
      <c r="D40" s="78"/>
      <c r="E40" s="78"/>
      <c r="F40" s="78"/>
      <c r="G40" s="78"/>
      <c r="H40" s="78"/>
      <c r="I40" s="78"/>
      <c r="J40" s="78"/>
      <c r="K40" s="138"/>
      <c r="M40" s="63"/>
    </row>
    <row r="41" s="61" customFormat="1" ht="31" customHeight="1" spans="1:11">
      <c r="A41" s="76" t="s">
        <v>265</v>
      </c>
      <c r="B41" s="78"/>
      <c r="C41" s="78"/>
      <c r="D41" s="78"/>
      <c r="E41" s="78"/>
      <c r="F41" s="78"/>
      <c r="G41" s="78"/>
      <c r="H41" s="78"/>
      <c r="I41" s="78"/>
      <c r="J41" s="78"/>
      <c r="K41" s="138"/>
    </row>
    <row r="42" s="61" customFormat="1" ht="18.75" customHeight="1" spans="1:11">
      <c r="A42" s="76"/>
      <c r="B42" s="78"/>
      <c r="C42" s="78"/>
      <c r="D42" s="78"/>
      <c r="E42" s="78"/>
      <c r="F42" s="78"/>
      <c r="G42" s="78"/>
      <c r="H42" s="78"/>
      <c r="I42" s="78"/>
      <c r="J42" s="78"/>
      <c r="K42" s="138"/>
    </row>
    <row r="43" s="61" customFormat="1" ht="32" customHeight="1" spans="1:11">
      <c r="A43" s="80" t="s">
        <v>129</v>
      </c>
      <c r="B43" s="84" t="s">
        <v>214</v>
      </c>
      <c r="C43" s="84"/>
      <c r="D43" s="82" t="s">
        <v>266</v>
      </c>
      <c r="E43" s="83" t="s">
        <v>215</v>
      </c>
      <c r="F43" s="82" t="s">
        <v>132</v>
      </c>
      <c r="G43" s="128">
        <v>45516</v>
      </c>
      <c r="H43" s="129" t="s">
        <v>133</v>
      </c>
      <c r="I43" s="129"/>
      <c r="J43" s="84" t="s">
        <v>134</v>
      </c>
      <c r="K43" s="149"/>
    </row>
    <row r="44" ht="16.5" customHeight="1"/>
    <row r="45" ht="16.5" customHeight="1"/>
    <row r="46" ht="16.5" customHeight="1"/>
  </sheetData>
  <mergeCells count="54">
    <mergeCell ref="A1:K1"/>
    <mergeCell ref="B2:C2"/>
    <mergeCell ref="G2:H2"/>
    <mergeCell ref="J2:K2"/>
    <mergeCell ref="B3:C3"/>
    <mergeCell ref="E3:G3"/>
    <mergeCell ref="H3:K3"/>
    <mergeCell ref="E4:G4"/>
    <mergeCell ref="H4:I4"/>
    <mergeCell ref="B5:C5"/>
    <mergeCell ref="H5:I5"/>
    <mergeCell ref="B6:C6"/>
    <mergeCell ref="H6:I6"/>
    <mergeCell ref="G8:K8"/>
    <mergeCell ref="A9:B9"/>
    <mergeCell ref="G9:K9"/>
    <mergeCell ref="A10:B10"/>
    <mergeCell ref="G10:K10"/>
    <mergeCell ref="A11:K11"/>
    <mergeCell ref="A16:K16"/>
    <mergeCell ref="A17:K17"/>
    <mergeCell ref="A18:K18"/>
    <mergeCell ref="A19:K19"/>
    <mergeCell ref="A20:K20"/>
    <mergeCell ref="A21:K21"/>
    <mergeCell ref="A22:K22"/>
    <mergeCell ref="A23:K23"/>
    <mergeCell ref="A24:K24"/>
    <mergeCell ref="A25:B25"/>
    <mergeCell ref="E25:K25"/>
    <mergeCell ref="B26:K26"/>
    <mergeCell ref="A27:K27"/>
    <mergeCell ref="A28:K28"/>
    <mergeCell ref="A29:K29"/>
    <mergeCell ref="A30:K30"/>
    <mergeCell ref="A31:K31"/>
    <mergeCell ref="A32:K32"/>
    <mergeCell ref="A33:K33"/>
    <mergeCell ref="A34:K34"/>
    <mergeCell ref="A35:K35"/>
    <mergeCell ref="A36:K36"/>
    <mergeCell ref="A37:K37"/>
    <mergeCell ref="A38:K38"/>
    <mergeCell ref="A39:C39"/>
    <mergeCell ref="D39:E39"/>
    <mergeCell ref="F39:G39"/>
    <mergeCell ref="H39:I39"/>
    <mergeCell ref="J39:K39"/>
    <mergeCell ref="B40:K40"/>
    <mergeCell ref="A41:K41"/>
    <mergeCell ref="A42:K42"/>
    <mergeCell ref="B43:C43"/>
    <mergeCell ref="H43:I43"/>
    <mergeCell ref="J43:K43"/>
  </mergeCells>
  <pageMargins left="0.75" right="0.75" top="1" bottom="1" header="0.5" footer="0.5"/>
  <headerFooter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6385" name="Check Box 1" r:id="rId3">
              <controlPr defaultSize="0">
                <anchor moveWithCells="1">
                  <from>
                    <xdr:col>2</xdr:col>
                    <xdr:colOff>368300</xdr:colOff>
                    <xdr:row>10</xdr:row>
                    <xdr:rowOff>190500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6" name="Check Box 2" r:id="rId4">
              <controlPr defaultSize="0">
                <anchor moveWithCells="1">
                  <from>
                    <xdr:col>1</xdr:col>
                    <xdr:colOff>533400</xdr:colOff>
                    <xdr:row>38</xdr:row>
                    <xdr:rowOff>0</xdr:rowOff>
                  </from>
                  <to>
                    <xdr:col>2</xdr:col>
                    <xdr:colOff>76200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7" name="Check Box 3" r:id="rId5">
              <controlPr defaultSize="0">
                <anchor moveWithCells="1">
                  <from>
                    <xdr:col>1</xdr:col>
                    <xdr:colOff>463550</xdr:colOff>
                    <xdr:row>6</xdr:row>
                    <xdr:rowOff>165735</xdr:rowOff>
                  </from>
                  <to>
                    <xdr:col>2</xdr:col>
                    <xdr:colOff>24130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8" name="Check Box 4" r:id="rId6">
              <controlPr defaultSize="0">
                <anchor moveWithCells="1">
                  <from>
                    <xdr:col>6</xdr:col>
                    <xdr:colOff>50800</xdr:colOff>
                    <xdr:row>38</xdr:row>
                    <xdr:rowOff>0</xdr:rowOff>
                  </from>
                  <to>
                    <xdr:col>6</xdr:col>
                    <xdr:colOff>444500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89" name="Check Box 5" r:id="rId7">
              <controlPr defaultSize="0">
                <anchor moveWithCells="1">
                  <from>
                    <xdr:col>8</xdr:col>
                    <xdr:colOff>88900</xdr:colOff>
                    <xdr:row>38</xdr:row>
                    <xdr:rowOff>0</xdr:rowOff>
                  </from>
                  <to>
                    <xdr:col>8</xdr:col>
                    <xdr:colOff>482600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0" name="Check Box 6" r:id="rId8">
              <controlPr defaultSize="0">
                <anchor moveWithCells="1">
                  <from>
                    <xdr:col>10</xdr:col>
                    <xdr:colOff>63500</xdr:colOff>
                    <xdr:row>38</xdr:row>
                    <xdr:rowOff>12700</xdr:rowOff>
                  </from>
                  <to>
                    <xdr:col>10</xdr:col>
                    <xdr:colOff>457200</xdr:colOff>
                    <xdr:row>38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1" name="Check Box 7" r:id="rId9">
              <controlPr defaultSize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469900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2" name="Check Box 8" r:id="rId10">
              <controlPr defaultSize="0">
                <anchor moveWithCells="1">
                  <from>
                    <xdr:col>5</xdr:col>
                    <xdr:colOff>368300</xdr:colOff>
                    <xdr:row>10</xdr:row>
                    <xdr:rowOff>190500</xdr:rowOff>
                  </from>
                  <to>
                    <xdr:col>5</xdr:col>
                    <xdr:colOff>774700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3" name="Check Box 9" r:id="rId11">
              <controlPr defaultSize="0">
                <anchor moveWithCells="1">
                  <from>
                    <xdr:col>6</xdr:col>
                    <xdr:colOff>419100</xdr:colOff>
                    <xdr:row>10</xdr:row>
                    <xdr:rowOff>63500</xdr:rowOff>
                  </from>
                  <to>
                    <xdr:col>7</xdr:col>
                    <xdr:colOff>330200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4" name="Check Box 10" r:id="rId12">
              <controlPr defaultSize="0">
                <anchor moveWithCells="1">
                  <from>
                    <xdr:col>6</xdr:col>
                    <xdr:colOff>419100</xdr:colOff>
                    <xdr:row>11</xdr:row>
                    <xdr:rowOff>63500</xdr:rowOff>
                  </from>
                  <to>
                    <xdr:col>7</xdr:col>
                    <xdr:colOff>330200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5" name="Check Box 11" r:id="rId13">
              <controlPr defaultSize="0">
                <anchor moveWithCells="1">
                  <from>
                    <xdr:col>5</xdr:col>
                    <xdr:colOff>368300</xdr:colOff>
                    <xdr:row>12</xdr:row>
                    <xdr:rowOff>190500</xdr:rowOff>
                  </from>
                  <to>
                    <xdr:col>5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6" name="Check Box 12" r:id="rId14">
              <controlPr defaultSize="0">
                <anchor moveWithCells="1">
                  <from>
                    <xdr:col>6</xdr:col>
                    <xdr:colOff>419100</xdr:colOff>
                    <xdr:row>12</xdr:row>
                    <xdr:rowOff>88900</xdr:rowOff>
                  </from>
                  <to>
                    <xdr:col>7</xdr:col>
                    <xdr:colOff>330200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7" name="Check Box 13" r:id="rId15">
              <controlPr defaultSize="0">
                <anchor moveWithCells="1">
                  <from>
                    <xdr:col>10</xdr:col>
                    <xdr:colOff>419100</xdr:colOff>
                    <xdr:row>10</xdr:row>
                    <xdr:rowOff>50800</xdr:rowOff>
                  </from>
                  <to>
                    <xdr:col>10</xdr:col>
                    <xdr:colOff>774700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8" name="Check Box 14" r:id="rId16">
              <controlPr defaultSize="0">
                <anchor moveWithCells="1">
                  <from>
                    <xdr:col>10</xdr:col>
                    <xdr:colOff>419100</xdr:colOff>
                    <xdr:row>11</xdr:row>
                    <xdr:rowOff>63500</xdr:rowOff>
                  </from>
                  <to>
                    <xdr:col>10</xdr:col>
                    <xdr:colOff>774700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399" name="Check Box 15" r:id="rId17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190500</xdr:rowOff>
                  </from>
                  <to>
                    <xdr:col>9</xdr:col>
                    <xdr:colOff>774700</xdr:colOff>
                    <xdr:row>13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0" name="Check Box 16" r:id="rId18">
              <controlPr defaultSize="0">
                <anchor moveWithCells="1">
                  <from>
                    <xdr:col>10</xdr:col>
                    <xdr:colOff>419100</xdr:colOff>
                    <xdr:row>12</xdr:row>
                    <xdr:rowOff>25400</xdr:rowOff>
                  </from>
                  <to>
                    <xdr:col>10</xdr:col>
                    <xdr:colOff>774700</xdr:colOff>
                    <xdr:row>14</xdr:row>
                    <xdr:rowOff>139700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1" name="Check Box 17" r:id="rId19">
              <controlPr defaultSize="0">
                <anchor moveWithCells="1">
                  <from>
                    <xdr:col>9</xdr:col>
                    <xdr:colOff>228600</xdr:colOff>
                    <xdr:row>5</xdr:row>
                    <xdr:rowOff>12700</xdr:rowOff>
                  </from>
                  <to>
                    <xdr:col>9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2" name="Check Box 18" r:id="rId20">
              <controlPr defaultSize="0">
                <anchor moveWithCells="1">
                  <from>
                    <xdr:col>10</xdr:col>
                    <xdr:colOff>228600</xdr:colOff>
                    <xdr:row>3</xdr:row>
                    <xdr:rowOff>12700</xdr:rowOff>
                  </from>
                  <to>
                    <xdr:col>10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3" name="Check Box 19" r:id="rId21">
              <controlPr defaultSize="0">
                <anchor moveWithCells="1">
                  <from>
                    <xdr:col>10</xdr:col>
                    <xdr:colOff>228600</xdr:colOff>
                    <xdr:row>4</xdr:row>
                    <xdr:rowOff>12700</xdr:rowOff>
                  </from>
                  <to>
                    <xdr:col>10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4" name="Check Box 20" r:id="rId22">
              <controlPr defaultSize="0">
                <anchor moveWithCells="1">
                  <from>
                    <xdr:col>2</xdr:col>
                    <xdr:colOff>368300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5" name="Check Box 21" r:id="rId23">
              <controlPr defaultSize="0">
                <anchor moveWithCells="1">
                  <from>
                    <xdr:col>3</xdr:col>
                    <xdr:colOff>330200</xdr:colOff>
                    <xdr:row>8</xdr:row>
                    <xdr:rowOff>12700</xdr:rowOff>
                  </from>
                  <to>
                    <xdr:col>4</xdr:col>
                    <xdr:colOff>203200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6" name="Check Box 22" r:id="rId24">
              <controlPr defaultSize="0">
                <anchor moveWithCells="1">
                  <from>
                    <xdr:col>3</xdr:col>
                    <xdr:colOff>330200</xdr:colOff>
                    <xdr:row>9</xdr:row>
                    <xdr:rowOff>12700</xdr:rowOff>
                  </from>
                  <to>
                    <xdr:col>4</xdr:col>
                    <xdr:colOff>203200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7" name="Check Box 23" r:id="rId25">
              <controlPr defaultSize="0">
                <anchor moveWithCells="1">
                  <from>
                    <xdr:col>4</xdr:col>
                    <xdr:colOff>393700</xdr:colOff>
                    <xdr:row>7</xdr:row>
                    <xdr:rowOff>0</xdr:rowOff>
                  </from>
                  <to>
                    <xdr:col>5</xdr:col>
                    <xdr:colOff>354330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8" name="Check Box 24" r:id="rId26">
              <controlPr defaultSize="0">
                <anchor moveWithCells="1">
                  <from>
                    <xdr:col>3</xdr:col>
                    <xdr:colOff>431800</xdr:colOff>
                    <xdr:row>7</xdr:row>
                    <xdr:rowOff>0</xdr:rowOff>
                  </from>
                  <to>
                    <xdr:col>4</xdr:col>
                    <xdr:colOff>368300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09" name="Check Box 25" r:id="rId27">
              <controlPr defaultSize="0">
                <anchor moveWithCells="1">
                  <from>
                    <xdr:col>5</xdr:col>
                    <xdr:colOff>482600</xdr:colOff>
                    <xdr:row>7</xdr:row>
                    <xdr:rowOff>0</xdr:rowOff>
                  </from>
                  <to>
                    <xdr:col>5</xdr:col>
                    <xdr:colOff>825500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0" name="Check Box 26" r:id="rId28">
              <controlPr defaultSize="0">
                <anchor moveWithCells="1">
                  <from>
                    <xdr:col>3</xdr:col>
                    <xdr:colOff>241300</xdr:colOff>
                    <xdr:row>23</xdr:row>
                    <xdr:rowOff>165100</xdr:rowOff>
                  </from>
                  <to>
                    <xdr:col>3</xdr:col>
                    <xdr:colOff>635000</xdr:colOff>
                    <xdr:row>24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1" name="Check Box 27" r:id="rId29">
              <controlPr locked="0" defaultSize="0">
                <anchor moveWithCells="1">
                  <from>
                    <xdr:col>9</xdr:col>
                    <xdr:colOff>368300</xdr:colOff>
                    <xdr:row>11</xdr:row>
                    <xdr:rowOff>0</xdr:rowOff>
                  </from>
                  <to>
                    <xdr:col>9</xdr:col>
                    <xdr:colOff>774700</xdr:colOff>
                    <xdr:row>11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2" name="Check Box 28" r:id="rId30">
              <controlPr locked="0" defaultSize="0">
                <anchor moveWithCells="1">
                  <from>
                    <xdr:col>9</xdr:col>
                    <xdr:colOff>368300</xdr:colOff>
                    <xdr:row>12</xdr:row>
                    <xdr:rowOff>0</xdr:rowOff>
                  </from>
                  <to>
                    <xdr:col>9</xdr:col>
                    <xdr:colOff>774700</xdr:colOff>
                    <xdr:row>12</xdr:row>
                    <xdr:rowOff>165100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3" name="Check Box 29" r:id="rId31">
              <controlPr defaultSize="0">
                <anchor moveWithCells="1">
                  <from>
                    <xdr:col>10</xdr:col>
                    <xdr:colOff>228600</xdr:colOff>
                    <xdr:row>5</xdr:row>
                    <xdr:rowOff>12700</xdr:rowOff>
                  </from>
                  <to>
                    <xdr:col>10</xdr:col>
                    <xdr:colOff>622300</xdr:colOff>
                    <xdr:row>6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4" name="Check Box 30" r:id="rId32">
              <controlPr defaultSize="0">
                <anchor moveWithCells="1">
                  <from>
                    <xdr:col>9</xdr:col>
                    <xdr:colOff>228600</xdr:colOff>
                    <xdr:row>4</xdr:row>
                    <xdr:rowOff>12700</xdr:rowOff>
                  </from>
                  <to>
                    <xdr:col>9</xdr:col>
                    <xdr:colOff>622300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5" name="Check Box 31" r:id="rId33">
              <controlPr defaultSize="0">
                <anchor moveWithCells="1">
                  <from>
                    <xdr:col>9</xdr:col>
                    <xdr:colOff>228600</xdr:colOff>
                    <xdr:row>3</xdr:row>
                    <xdr:rowOff>12700</xdr:rowOff>
                  </from>
                  <to>
                    <xdr:col>9</xdr:col>
                    <xdr:colOff>622300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6" name="Check Box 32" r:id="rId34">
              <controlPr defaultSize="0">
                <anchor moveWithCells="1">
                  <from>
                    <xdr:col>1</xdr:col>
                    <xdr:colOff>407670</xdr:colOff>
                    <xdr:row>11</xdr:row>
                    <xdr:rowOff>159385</xdr:rowOff>
                  </from>
                  <to>
                    <xdr:col>2</xdr:col>
                    <xdr:colOff>76200</xdr:colOff>
                    <xdr:row>13</xdr:row>
                    <xdr:rowOff>50800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7" name="Check Box 33" r:id="rId35">
              <controlPr defaultSize="0">
                <anchor moveWithCells="1">
                  <from>
                    <xdr:col>2</xdr:col>
                    <xdr:colOff>177800</xdr:colOff>
                    <xdr:row>21</xdr:row>
                    <xdr:rowOff>165100</xdr:rowOff>
                  </from>
                  <to>
                    <xdr:col>3</xdr:col>
                    <xdr:colOff>508000</xdr:colOff>
                    <xdr:row>25</xdr:row>
                    <xdr:rowOff>34925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8" name="Check Box 34" r:id="rId36">
              <controlPr defaultSize="0">
                <anchor moveWithCells="1">
                  <from>
                    <xdr:col>2</xdr:col>
                    <xdr:colOff>368300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19" name="Check Box 35" r:id="rId37">
              <controlPr defaultSize="0">
                <anchor moveWithCells="1">
                  <from>
                    <xdr:col>1</xdr:col>
                    <xdr:colOff>398145</xdr:colOff>
                    <xdr:row>12</xdr:row>
                    <xdr:rowOff>188595</xdr:rowOff>
                  </from>
                  <to>
                    <xdr:col>2</xdr:col>
                    <xdr:colOff>182245</xdr:colOff>
                    <xdr:row>14</xdr:row>
                    <xdr:rowOff>10795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0" name="Check Box 36" r:id="rId38">
              <controlPr defaultSize="0">
                <anchor moveWithCells="1">
                  <from>
                    <xdr:col>1</xdr:col>
                    <xdr:colOff>393700</xdr:colOff>
                    <xdr:row>10</xdr:row>
                    <xdr:rowOff>177800</xdr:rowOff>
                  </from>
                  <to>
                    <xdr:col>2</xdr:col>
                    <xdr:colOff>177800</xdr:colOff>
                    <xdr:row>12</xdr:row>
                    <xdr:rowOff>25400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1" name="Check Box 37" r:id="rId39">
              <controlPr defaultSize="0">
                <anchor moveWithCells="1">
                  <from>
                    <xdr:col>5</xdr:col>
                    <xdr:colOff>342900</xdr:colOff>
                    <xdr:row>11</xdr:row>
                    <xdr:rowOff>165100</xdr:rowOff>
                  </from>
                  <to>
                    <xdr:col>5</xdr:col>
                    <xdr:colOff>1041400</xdr:colOff>
                    <xdr:row>13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2" name="Check Box 38" r:id="rId40">
              <controlPr defaultSize="0">
                <anchor moveWithCells="1">
                  <from>
                    <xdr:col>2</xdr:col>
                    <xdr:colOff>412115</xdr:colOff>
                    <xdr:row>6</xdr:row>
                    <xdr:rowOff>152400</xdr:rowOff>
                  </from>
                  <to>
                    <xdr:col>3</xdr:col>
                    <xdr:colOff>122555</xdr:colOff>
                    <xdr:row>8</xdr:row>
                    <xdr:rowOff>76835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6423" name="Check Box 39" r:id="rId41">
              <controlPr defaultSize="0">
                <anchor moveWithCells="1">
                  <from>
                    <xdr:col>2</xdr:col>
                    <xdr:colOff>375285</xdr:colOff>
                    <xdr:row>8</xdr:row>
                    <xdr:rowOff>191770</xdr:rowOff>
                  </from>
                  <to>
                    <xdr:col>3</xdr:col>
                    <xdr:colOff>85725</xdr:colOff>
                    <xdr:row>10</xdr:row>
                    <xdr:rowOff>23495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3"/>
  <sheetViews>
    <sheetView workbookViewId="0">
      <selection activeCell="F4" sqref="F4:F9"/>
    </sheetView>
  </sheetViews>
  <sheetFormatPr defaultColWidth="8.1" defaultRowHeight="14.4"/>
  <cols>
    <col min="1" max="1" width="6.3" style="1" customWidth="1"/>
    <col min="2" max="2" width="11.025" style="1" customWidth="1"/>
    <col min="3" max="3" width="12.15" style="1" customWidth="1"/>
    <col min="4" max="4" width="11.475" style="1" customWidth="1"/>
    <col min="5" max="5" width="17.8916666666667" style="1" customWidth="1"/>
    <col min="6" max="6" width="10.2416666666667" style="1" customWidth="1"/>
    <col min="7" max="7" width="7.2" style="1" customWidth="1"/>
    <col min="8" max="8" width="10.575" style="1" customWidth="1"/>
    <col min="9" max="12" width="9" style="1" customWidth="1"/>
    <col min="13" max="14" width="8.325" style="1" customWidth="1"/>
    <col min="15" max="15" width="9.675" style="1" customWidth="1"/>
    <col min="16" max="16384" width="8.1" style="1"/>
  </cols>
  <sheetData>
    <row r="1" s="1" customFormat="1" ht="28.5" customHeight="1" spans="1:15">
      <c r="A1" s="5" t="s">
        <v>268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</row>
    <row r="2" s="2" customFormat="1" ht="18" customHeight="1" spans="1:15">
      <c r="A2" s="6" t="s">
        <v>269</v>
      </c>
      <c r="B2" s="8" t="s">
        <v>270</v>
      </c>
      <c r="C2" s="8" t="s">
        <v>271</v>
      </c>
      <c r="D2" s="8" t="s">
        <v>272</v>
      </c>
      <c r="E2" s="8" t="s">
        <v>273</v>
      </c>
      <c r="F2" s="8" t="s">
        <v>274</v>
      </c>
      <c r="G2" s="8" t="s">
        <v>275</v>
      </c>
      <c r="H2" s="8" t="s">
        <v>276</v>
      </c>
      <c r="I2" s="6" t="s">
        <v>277</v>
      </c>
      <c r="J2" s="6" t="s">
        <v>278</v>
      </c>
      <c r="K2" s="6" t="s">
        <v>279</v>
      </c>
      <c r="L2" s="6" t="s">
        <v>280</v>
      </c>
      <c r="M2" s="6" t="s">
        <v>281</v>
      </c>
      <c r="N2" s="8" t="s">
        <v>282</v>
      </c>
      <c r="O2" s="8" t="s">
        <v>283</v>
      </c>
    </row>
    <row r="3" s="2" customFormat="1" ht="18" customHeight="1" spans="1:15">
      <c r="A3" s="6"/>
      <c r="B3" s="11"/>
      <c r="C3" s="11"/>
      <c r="D3" s="11"/>
      <c r="E3" s="11"/>
      <c r="F3" s="11"/>
      <c r="G3" s="11"/>
      <c r="H3" s="11"/>
      <c r="I3" s="6" t="s">
        <v>284</v>
      </c>
      <c r="J3" s="6" t="s">
        <v>284</v>
      </c>
      <c r="K3" s="6" t="s">
        <v>284</v>
      </c>
      <c r="L3" s="6" t="s">
        <v>284</v>
      </c>
      <c r="M3" s="6" t="s">
        <v>284</v>
      </c>
      <c r="N3" s="11"/>
      <c r="O3" s="11"/>
    </row>
    <row r="4" s="2" customFormat="1" ht="18" customHeight="1" spans="1:15">
      <c r="A4" s="36">
        <v>1</v>
      </c>
      <c r="B4" s="31" t="s">
        <v>285</v>
      </c>
      <c r="C4" s="32" t="s">
        <v>286</v>
      </c>
      <c r="D4" s="15" t="s">
        <v>102</v>
      </c>
      <c r="E4" s="16" t="s">
        <v>47</v>
      </c>
      <c r="F4" s="13" t="s">
        <v>287</v>
      </c>
      <c r="G4" s="60" t="s">
        <v>79</v>
      </c>
      <c r="H4" s="10"/>
      <c r="I4" s="36">
        <v>1</v>
      </c>
      <c r="J4" s="36"/>
      <c r="K4" s="36">
        <v>1</v>
      </c>
      <c r="L4" s="36"/>
      <c r="M4" s="36">
        <v>1</v>
      </c>
      <c r="N4" s="10">
        <f t="shared" ref="N4:N9" si="0">SUM(I4:M4)</f>
        <v>3</v>
      </c>
      <c r="O4" s="10"/>
    </row>
    <row r="5" s="2" customFormat="1" ht="18" customHeight="1" spans="1:15">
      <c r="A5" s="36">
        <v>2</v>
      </c>
      <c r="B5" s="31" t="s">
        <v>288</v>
      </c>
      <c r="C5" s="32" t="s">
        <v>286</v>
      </c>
      <c r="D5" s="15" t="s">
        <v>101</v>
      </c>
      <c r="E5" s="16" t="s">
        <v>47</v>
      </c>
      <c r="F5" s="13" t="s">
        <v>287</v>
      </c>
      <c r="G5" s="60" t="s">
        <v>79</v>
      </c>
      <c r="H5" s="10"/>
      <c r="I5" s="36"/>
      <c r="J5" s="36">
        <v>1</v>
      </c>
      <c r="K5" s="36"/>
      <c r="L5" s="36">
        <v>1</v>
      </c>
      <c r="M5" s="36">
        <v>1</v>
      </c>
      <c r="N5" s="10">
        <f t="shared" si="0"/>
        <v>3</v>
      </c>
      <c r="O5" s="10"/>
    </row>
    <row r="6" s="2" customFormat="1" ht="18" customHeight="1" spans="1:15">
      <c r="A6" s="36">
        <v>3</v>
      </c>
      <c r="B6" s="31" t="s">
        <v>289</v>
      </c>
      <c r="C6" s="32" t="s">
        <v>286</v>
      </c>
      <c r="D6" s="15" t="s">
        <v>290</v>
      </c>
      <c r="E6" s="16" t="s">
        <v>47</v>
      </c>
      <c r="F6" s="13" t="s">
        <v>287</v>
      </c>
      <c r="G6" s="60" t="s">
        <v>79</v>
      </c>
      <c r="H6" s="10"/>
      <c r="I6" s="36">
        <v>1</v>
      </c>
      <c r="J6" s="36">
        <v>1</v>
      </c>
      <c r="K6" s="36"/>
      <c r="L6" s="36">
        <v>1</v>
      </c>
      <c r="M6" s="36"/>
      <c r="N6" s="10">
        <f t="shared" si="0"/>
        <v>3</v>
      </c>
      <c r="O6" s="10"/>
    </row>
    <row r="7" s="2" customFormat="1" ht="18" customHeight="1" spans="1:15">
      <c r="A7" s="36">
        <v>4</v>
      </c>
      <c r="B7" s="31" t="s">
        <v>291</v>
      </c>
      <c r="C7" s="32" t="s">
        <v>286</v>
      </c>
      <c r="D7" s="15" t="s">
        <v>292</v>
      </c>
      <c r="E7" s="16" t="s">
        <v>47</v>
      </c>
      <c r="F7" s="13" t="s">
        <v>287</v>
      </c>
      <c r="G7" s="60" t="s">
        <v>79</v>
      </c>
      <c r="H7" s="10"/>
      <c r="I7" s="36">
        <v>1</v>
      </c>
      <c r="J7" s="36"/>
      <c r="K7" s="36">
        <v>1</v>
      </c>
      <c r="L7" s="36"/>
      <c r="M7" s="36">
        <v>1</v>
      </c>
      <c r="N7" s="10">
        <f t="shared" si="0"/>
        <v>3</v>
      </c>
      <c r="O7" s="10"/>
    </row>
    <row r="8" s="2" customFormat="1" ht="18" customHeight="1" spans="1:15">
      <c r="A8" s="36">
        <v>5</v>
      </c>
      <c r="B8" s="31" t="s">
        <v>293</v>
      </c>
      <c r="C8" s="32" t="s">
        <v>286</v>
      </c>
      <c r="D8" s="15" t="s">
        <v>104</v>
      </c>
      <c r="E8" s="16" t="s">
        <v>47</v>
      </c>
      <c r="F8" s="13" t="s">
        <v>287</v>
      </c>
      <c r="G8" s="60" t="s">
        <v>79</v>
      </c>
      <c r="H8" s="10"/>
      <c r="I8" s="36"/>
      <c r="J8" s="36">
        <v>1</v>
      </c>
      <c r="K8" s="36"/>
      <c r="L8" s="36">
        <v>1</v>
      </c>
      <c r="M8" s="36"/>
      <c r="N8" s="10">
        <f t="shared" si="0"/>
        <v>2</v>
      </c>
      <c r="O8" s="10"/>
    </row>
    <row r="9" s="2" customFormat="1" ht="18" customHeight="1" spans="1:15">
      <c r="A9" s="36">
        <v>6</v>
      </c>
      <c r="B9" s="31" t="s">
        <v>294</v>
      </c>
      <c r="C9" s="32" t="s">
        <v>286</v>
      </c>
      <c r="D9" s="15" t="s">
        <v>295</v>
      </c>
      <c r="E9" s="16" t="s">
        <v>47</v>
      </c>
      <c r="F9" s="13" t="s">
        <v>287</v>
      </c>
      <c r="G9" s="60" t="s">
        <v>79</v>
      </c>
      <c r="H9" s="10"/>
      <c r="I9" s="36">
        <v>1</v>
      </c>
      <c r="J9" s="36"/>
      <c r="K9" s="36"/>
      <c r="L9" s="36"/>
      <c r="M9" s="36">
        <v>1</v>
      </c>
      <c r="N9" s="10">
        <f t="shared" si="0"/>
        <v>2</v>
      </c>
      <c r="O9" s="10"/>
    </row>
    <row r="10" s="2" customFormat="1" ht="18" customHeight="1" spans="1:15">
      <c r="A10" s="36"/>
      <c r="B10" s="16"/>
      <c r="C10" s="32"/>
      <c r="D10" s="15"/>
      <c r="E10" s="16"/>
      <c r="F10" s="13"/>
      <c r="G10" s="60"/>
      <c r="H10" s="10"/>
      <c r="I10" s="36"/>
      <c r="J10" s="36"/>
      <c r="K10" s="36"/>
      <c r="L10" s="36"/>
      <c r="M10" s="36"/>
      <c r="N10" s="10"/>
      <c r="O10" s="10"/>
    </row>
    <row r="11" s="1" customFormat="1" ht="14.25" customHeight="1" spans="1:15">
      <c r="A11" s="19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  <c r="N11" s="19"/>
      <c r="O11" s="19"/>
    </row>
    <row r="12" s="4" customFormat="1" ht="29.25" customHeight="1" spans="1:15">
      <c r="A12" s="20" t="s">
        <v>296</v>
      </c>
      <c r="B12" s="21"/>
      <c r="C12" s="21"/>
      <c r="D12" s="22"/>
      <c r="E12" s="23"/>
      <c r="F12" s="40"/>
      <c r="G12" s="40"/>
      <c r="H12" s="40"/>
      <c r="I12" s="34"/>
      <c r="J12" s="20" t="s">
        <v>297</v>
      </c>
      <c r="K12" s="21"/>
      <c r="L12" s="21"/>
      <c r="M12" s="22"/>
      <c r="N12" s="21"/>
      <c r="O12" s="29"/>
    </row>
    <row r="13" s="1" customFormat="1" ht="72.95" customHeight="1" spans="1:15">
      <c r="A13" s="24" t="s">
        <v>298</v>
      </c>
      <c r="B13" s="25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</row>
  </sheetData>
  <mergeCells count="15">
    <mergeCell ref="A1:O1"/>
    <mergeCell ref="A12:D12"/>
    <mergeCell ref="E12:I12"/>
    <mergeCell ref="J12:M12"/>
    <mergeCell ref="A13:O13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dataValidations count="1">
    <dataValidation type="list" allowBlank="1" showInputMessage="1" showErrorMessage="1" sqref="O1 O3:O1048576">
      <formula1>"YES,NO"</formula1>
    </dataValidation>
  </dataValidations>
  <pageMargins left="0.751388888888889" right="0.751388888888889" top="1" bottom="1" header="0.5" footer="0.5"/>
  <pageSetup paperSize="9" scale="78" fitToHeight="0" orientation="landscape" horizontalDpi="600"/>
  <headerFooter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12"/>
  <sheetViews>
    <sheetView zoomScale="120" zoomScaleNormal="120" workbookViewId="0">
      <selection activeCell="M7" sqref="M7"/>
    </sheetView>
  </sheetViews>
  <sheetFormatPr defaultColWidth="8.1" defaultRowHeight="14.4"/>
  <cols>
    <col min="1" max="2" width="6.3" style="1" customWidth="1"/>
    <col min="3" max="3" width="11.025" style="1" customWidth="1"/>
    <col min="4" max="4" width="12.6" style="1" customWidth="1"/>
    <col min="5" max="5" width="11.025" style="1" customWidth="1"/>
    <col min="6" max="6" width="15.5" style="1" customWidth="1"/>
    <col min="7" max="10" width="9" style="1" customWidth="1"/>
    <col min="11" max="11" width="8.325" style="1" customWidth="1"/>
    <col min="12" max="13" width="9.675" style="1" customWidth="1"/>
    <col min="14" max="16384" width="8.1" style="1"/>
  </cols>
  <sheetData>
    <row r="1" s="1" customFormat="1" ht="28.5" customHeight="1" spans="1:13">
      <c r="A1" s="5" t="s">
        <v>299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</row>
    <row r="2" s="2" customFormat="1" ht="18" customHeight="1" spans="1:13">
      <c r="A2" s="6" t="s">
        <v>269</v>
      </c>
      <c r="B2" s="8" t="s">
        <v>274</v>
      </c>
      <c r="C2" s="8" t="s">
        <v>270</v>
      </c>
      <c r="D2" s="8" t="s">
        <v>271</v>
      </c>
      <c r="E2" s="8" t="s">
        <v>272</v>
      </c>
      <c r="F2" s="8" t="s">
        <v>273</v>
      </c>
      <c r="G2" s="6" t="s">
        <v>300</v>
      </c>
      <c r="H2" s="6"/>
      <c r="I2" s="6" t="s">
        <v>301</v>
      </c>
      <c r="J2" s="6"/>
      <c r="K2" s="9" t="s">
        <v>302</v>
      </c>
      <c r="L2" s="57" t="s">
        <v>303</v>
      </c>
      <c r="M2" s="26" t="s">
        <v>304</v>
      </c>
    </row>
    <row r="3" s="2" customFormat="1" ht="21" customHeight="1" spans="1:13">
      <c r="A3" s="6"/>
      <c r="B3" s="11"/>
      <c r="C3" s="11"/>
      <c r="D3" s="11"/>
      <c r="E3" s="11"/>
      <c r="F3" s="11"/>
      <c r="G3" s="6" t="s">
        <v>305</v>
      </c>
      <c r="H3" s="6" t="s">
        <v>306</v>
      </c>
      <c r="I3" s="6" t="s">
        <v>305</v>
      </c>
      <c r="J3" s="6" t="s">
        <v>306</v>
      </c>
      <c r="K3" s="12"/>
      <c r="L3" s="58"/>
      <c r="M3" s="27"/>
    </row>
    <row r="4" s="54" customFormat="1" ht="18" customHeight="1" spans="1:13">
      <c r="A4" s="13">
        <v>1</v>
      </c>
      <c r="B4" s="13" t="s">
        <v>287</v>
      </c>
      <c r="C4" s="31" t="s">
        <v>307</v>
      </c>
      <c r="D4" s="32" t="s">
        <v>286</v>
      </c>
      <c r="E4" s="15" t="s">
        <v>102</v>
      </c>
      <c r="F4" s="16" t="s">
        <v>47</v>
      </c>
      <c r="G4" s="17">
        <v>-0.005</v>
      </c>
      <c r="H4" s="17">
        <v>-0.001</v>
      </c>
      <c r="I4" s="18">
        <v>-0.002</v>
      </c>
      <c r="J4" s="18">
        <v>-0.008</v>
      </c>
      <c r="K4" s="17">
        <f t="shared" ref="K4:K9" si="0">SUM(G4:J4)</f>
        <v>-0.016</v>
      </c>
      <c r="L4" s="13"/>
      <c r="M4" s="13"/>
    </row>
    <row r="5" s="54" customFormat="1" ht="18" customHeight="1" spans="1:13">
      <c r="A5" s="13">
        <v>2</v>
      </c>
      <c r="B5" s="13" t="s">
        <v>287</v>
      </c>
      <c r="C5" s="31" t="s">
        <v>308</v>
      </c>
      <c r="D5" s="32" t="s">
        <v>286</v>
      </c>
      <c r="E5" s="15" t="s">
        <v>101</v>
      </c>
      <c r="F5" s="16" t="s">
        <v>47</v>
      </c>
      <c r="G5" s="17">
        <v>-0.006</v>
      </c>
      <c r="H5" s="17">
        <v>-0.003</v>
      </c>
      <c r="I5" s="18">
        <v>-0.003</v>
      </c>
      <c r="J5" s="18">
        <v>-0.007</v>
      </c>
      <c r="K5" s="17">
        <f t="shared" si="0"/>
        <v>-0.019</v>
      </c>
      <c r="L5" s="13"/>
      <c r="M5" s="13"/>
    </row>
    <row r="6" s="54" customFormat="1" ht="18" customHeight="1" spans="1:13">
      <c r="A6" s="13">
        <v>3</v>
      </c>
      <c r="B6" s="13" t="s">
        <v>287</v>
      </c>
      <c r="C6" s="31" t="s">
        <v>293</v>
      </c>
      <c r="D6" s="32" t="s">
        <v>286</v>
      </c>
      <c r="E6" s="15" t="s">
        <v>290</v>
      </c>
      <c r="F6" s="16" t="s">
        <v>47</v>
      </c>
      <c r="G6" s="17">
        <v>-0.005</v>
      </c>
      <c r="H6" s="17">
        <v>-0.003</v>
      </c>
      <c r="I6" s="18">
        <v>-0.003</v>
      </c>
      <c r="J6" s="18">
        <v>-0.008</v>
      </c>
      <c r="K6" s="17">
        <f t="shared" si="0"/>
        <v>-0.019</v>
      </c>
      <c r="L6" s="13"/>
      <c r="M6" s="13"/>
    </row>
    <row r="7" s="54" customFormat="1" ht="18" customHeight="1" spans="1:13">
      <c r="A7" s="13">
        <v>4</v>
      </c>
      <c r="B7" s="13" t="s">
        <v>287</v>
      </c>
      <c r="C7" s="31" t="s">
        <v>309</v>
      </c>
      <c r="D7" s="32" t="s">
        <v>286</v>
      </c>
      <c r="E7" s="15" t="s">
        <v>292</v>
      </c>
      <c r="F7" s="16" t="s">
        <v>47</v>
      </c>
      <c r="G7" s="17">
        <v>-0.005</v>
      </c>
      <c r="H7" s="17">
        <v>-0.001</v>
      </c>
      <c r="I7" s="18">
        <v>-0.002</v>
      </c>
      <c r="J7" s="18">
        <v>-0.008</v>
      </c>
      <c r="K7" s="17">
        <f t="shared" si="0"/>
        <v>-0.016</v>
      </c>
      <c r="L7" s="13"/>
      <c r="M7" s="13"/>
    </row>
    <row r="8" s="54" customFormat="1" ht="18" customHeight="1" spans="1:13">
      <c r="A8" s="13"/>
      <c r="B8" s="13" t="s">
        <v>287</v>
      </c>
      <c r="C8" s="31" t="s">
        <v>310</v>
      </c>
      <c r="D8" s="32" t="s">
        <v>286</v>
      </c>
      <c r="E8" s="15" t="s">
        <v>104</v>
      </c>
      <c r="F8" s="16" t="s">
        <v>47</v>
      </c>
      <c r="G8" s="17">
        <v>-0.005</v>
      </c>
      <c r="H8" s="17">
        <v>-0.003</v>
      </c>
      <c r="I8" s="18">
        <v>-0.003</v>
      </c>
      <c r="J8" s="18">
        <v>-0.008</v>
      </c>
      <c r="K8" s="17">
        <f t="shared" si="0"/>
        <v>-0.019</v>
      </c>
      <c r="L8" s="13"/>
      <c r="M8" s="13"/>
    </row>
    <row r="9" s="55" customFormat="1" ht="14.25" customHeight="1" spans="1:13">
      <c r="A9" s="41"/>
      <c r="B9" s="13" t="s">
        <v>287</v>
      </c>
      <c r="C9" s="31" t="s">
        <v>307</v>
      </c>
      <c r="D9" s="32" t="s">
        <v>286</v>
      </c>
      <c r="E9" s="15" t="s">
        <v>295</v>
      </c>
      <c r="F9" s="16" t="s">
        <v>47</v>
      </c>
      <c r="G9" s="17">
        <v>-0.005</v>
      </c>
      <c r="H9" s="17">
        <v>-0.001</v>
      </c>
      <c r="I9" s="18">
        <v>-0.002</v>
      </c>
      <c r="J9" s="18">
        <v>-0.008</v>
      </c>
      <c r="K9" s="17">
        <f t="shared" si="0"/>
        <v>-0.016</v>
      </c>
      <c r="L9" s="41"/>
      <c r="M9" s="41"/>
    </row>
    <row r="10" s="1" customFormat="1" ht="14.25" customHeight="1" spans="1:13">
      <c r="A10" s="19"/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="4" customFormat="1" ht="29.25" customHeight="1" spans="1:13">
      <c r="A11" s="20" t="s">
        <v>296</v>
      </c>
      <c r="B11" s="21"/>
      <c r="C11" s="21"/>
      <c r="D11" s="21"/>
      <c r="E11" s="22"/>
      <c r="F11" s="23"/>
      <c r="G11" s="34"/>
      <c r="H11" s="20" t="s">
        <v>297</v>
      </c>
      <c r="I11" s="21"/>
      <c r="J11" s="21"/>
      <c r="K11" s="22"/>
      <c r="L11" s="59"/>
      <c r="M11" s="29"/>
    </row>
    <row r="12" s="1" customFormat="1" ht="105" customHeight="1" spans="1:13">
      <c r="A12" s="56" t="s">
        <v>311</v>
      </c>
      <c r="B12" s="56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</row>
  </sheetData>
  <mergeCells count="17">
    <mergeCell ref="A1:M1"/>
    <mergeCell ref="G2:H2"/>
    <mergeCell ref="I2:J2"/>
    <mergeCell ref="A11:E11"/>
    <mergeCell ref="F11:G11"/>
    <mergeCell ref="H11:K11"/>
    <mergeCell ref="L11:M11"/>
    <mergeCell ref="A12:M12"/>
    <mergeCell ref="A2:A3"/>
    <mergeCell ref="B2:B3"/>
    <mergeCell ref="C2:C3"/>
    <mergeCell ref="D2:D3"/>
    <mergeCell ref="E2:E3"/>
    <mergeCell ref="F2:F3"/>
    <mergeCell ref="K2:K3"/>
    <mergeCell ref="L2:L3"/>
    <mergeCell ref="M2:M3"/>
  </mergeCells>
  <dataValidations count="1">
    <dataValidation type="list" allowBlank="1" showInputMessage="1" showErrorMessage="1" sqref="M$1:M$1048576">
      <formula1>"YES,NO"</formula1>
    </dataValidation>
  </dataValidations>
  <pageMargins left="0.751388888888889" right="0.751388888888889" top="1" bottom="1" header="0.5" footer="0.5"/>
  <pageSetup paperSize="9" scale="89" fitToHeight="0" orientation="landscape" horizontalDpi="600"/>
  <headerFooter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W13"/>
  <sheetViews>
    <sheetView view="pageBreakPreview" zoomScale="110" zoomScaleNormal="100" workbookViewId="0">
      <selection activeCell="H4" sqref="H4"/>
    </sheetView>
  </sheetViews>
  <sheetFormatPr defaultColWidth="8.1" defaultRowHeight="14.4"/>
  <cols>
    <col min="1" max="2" width="7.76666666666667" style="1" customWidth="1"/>
    <col min="3" max="3" width="11.025" style="1" customWidth="1"/>
    <col min="4" max="4" width="11.5916666666667" style="1" customWidth="1"/>
    <col min="5" max="5" width="11.025" style="1" customWidth="1"/>
    <col min="6" max="6" width="18.5666666666667" style="1" customWidth="1"/>
    <col min="7" max="7" width="21.9416666666667" style="1" customWidth="1"/>
    <col min="8" max="8" width="15.9916666666667" style="1" customWidth="1"/>
    <col min="9" max="9" width="5.74166666666667" style="1" customWidth="1"/>
    <col min="10" max="10" width="9.99166666666667" style="1" customWidth="1"/>
    <col min="11" max="12" width="7.31666666666667" style="1" customWidth="1"/>
    <col min="13" max="13" width="9.54166666666667" style="1" customWidth="1"/>
    <col min="14" max="14" width="12.2666666666667" style="1" customWidth="1"/>
    <col min="15" max="19" width="7.425" style="1" customWidth="1"/>
    <col min="20" max="20" width="7.31666666666667" style="1" customWidth="1"/>
    <col min="21" max="21" width="7.09166666666667" style="1" customWidth="1"/>
    <col min="22" max="22" width="6.3" style="1" customWidth="1"/>
    <col min="23" max="23" width="7.65" style="1" customWidth="1"/>
    <col min="24" max="16384" width="8.1" style="1"/>
  </cols>
  <sheetData>
    <row r="1" s="1" customFormat="1" ht="28.5" customHeight="1" spans="1:23">
      <c r="A1" s="5" t="s">
        <v>312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</row>
    <row r="2" s="2" customFormat="1" ht="15.95" customHeight="1" spans="1:23">
      <c r="A2" s="8" t="s">
        <v>313</v>
      </c>
      <c r="B2" s="8" t="s">
        <v>274</v>
      </c>
      <c r="C2" s="8" t="s">
        <v>270</v>
      </c>
      <c r="D2" s="8" t="s">
        <v>271</v>
      </c>
      <c r="E2" s="8" t="s">
        <v>272</v>
      </c>
      <c r="F2" s="8" t="s">
        <v>273</v>
      </c>
      <c r="G2" s="43" t="s">
        <v>314</v>
      </c>
      <c r="H2" s="44"/>
      <c r="I2" s="50"/>
      <c r="J2" s="43" t="s">
        <v>315</v>
      </c>
      <c r="K2" s="44"/>
      <c r="L2" s="50"/>
      <c r="M2" s="43" t="s">
        <v>316</v>
      </c>
      <c r="N2" s="44"/>
      <c r="O2" s="50"/>
      <c r="P2" s="43" t="s">
        <v>317</v>
      </c>
      <c r="Q2" s="44"/>
      <c r="R2" s="50"/>
      <c r="S2" s="44" t="s">
        <v>318</v>
      </c>
      <c r="T2" s="44"/>
      <c r="U2" s="50"/>
      <c r="V2" s="7" t="s">
        <v>319</v>
      </c>
      <c r="W2" s="7" t="s">
        <v>283</v>
      </c>
    </row>
    <row r="3" s="2" customFormat="1" ht="18" customHeight="1" spans="1:23">
      <c r="A3" s="45"/>
      <c r="B3" s="45"/>
      <c r="C3" s="45"/>
      <c r="D3" s="45"/>
      <c r="E3" s="45"/>
      <c r="F3" s="45"/>
      <c r="G3" s="6" t="s">
        <v>320</v>
      </c>
      <c r="H3" s="6" t="s">
        <v>52</v>
      </c>
      <c r="I3" s="6" t="s">
        <v>274</v>
      </c>
      <c r="J3" s="6" t="s">
        <v>320</v>
      </c>
      <c r="K3" s="6" t="s">
        <v>52</v>
      </c>
      <c r="L3" s="6" t="s">
        <v>274</v>
      </c>
      <c r="M3" s="6" t="s">
        <v>320</v>
      </c>
      <c r="N3" s="6" t="s">
        <v>52</v>
      </c>
      <c r="O3" s="6" t="s">
        <v>274</v>
      </c>
      <c r="P3" s="6" t="s">
        <v>320</v>
      </c>
      <c r="Q3" s="6" t="s">
        <v>52</v>
      </c>
      <c r="R3" s="6" t="s">
        <v>274</v>
      </c>
      <c r="S3" s="6" t="s">
        <v>320</v>
      </c>
      <c r="T3" s="6" t="s">
        <v>52</v>
      </c>
      <c r="U3" s="6" t="s">
        <v>274</v>
      </c>
      <c r="V3" s="52"/>
      <c r="W3" s="52"/>
    </row>
    <row r="4" s="1" customFormat="1" ht="18" customHeight="1" spans="1:23">
      <c r="A4" s="19"/>
      <c r="B4" s="13" t="s">
        <v>287</v>
      </c>
      <c r="C4" s="31" t="s">
        <v>307</v>
      </c>
      <c r="D4" s="32" t="s">
        <v>286</v>
      </c>
      <c r="E4" s="15" t="s">
        <v>102</v>
      </c>
      <c r="F4" s="16" t="s">
        <v>47</v>
      </c>
      <c r="G4" s="32" t="s">
        <v>321</v>
      </c>
      <c r="H4" s="46" t="s">
        <v>322</v>
      </c>
      <c r="I4" s="15" t="s">
        <v>323</v>
      </c>
      <c r="J4" s="51" t="s">
        <v>324</v>
      </c>
      <c r="K4" s="41" t="s">
        <v>325</v>
      </c>
      <c r="L4" s="41" t="s">
        <v>326</v>
      </c>
      <c r="M4" s="51" t="s">
        <v>327</v>
      </c>
      <c r="N4" s="41" t="s">
        <v>328</v>
      </c>
      <c r="O4" s="41" t="s">
        <v>329</v>
      </c>
      <c r="P4" s="41"/>
      <c r="Q4" s="41"/>
      <c r="R4" s="41"/>
      <c r="S4" s="41"/>
      <c r="T4" s="41"/>
      <c r="U4" s="41"/>
      <c r="V4" s="41" t="s">
        <v>79</v>
      </c>
      <c r="W4" s="41"/>
    </row>
    <row r="5" s="1" customFormat="1" ht="18" customHeight="1" spans="1:23">
      <c r="A5" s="19"/>
      <c r="B5" s="13" t="s">
        <v>287</v>
      </c>
      <c r="C5" s="31" t="s">
        <v>285</v>
      </c>
      <c r="D5" s="32" t="s">
        <v>286</v>
      </c>
      <c r="E5" s="15" t="s">
        <v>101</v>
      </c>
      <c r="F5" s="16" t="s">
        <v>47</v>
      </c>
      <c r="G5" s="32" t="s">
        <v>321</v>
      </c>
      <c r="H5" s="46" t="s">
        <v>322</v>
      </c>
      <c r="I5" s="15" t="s">
        <v>323</v>
      </c>
      <c r="J5" s="51" t="s">
        <v>324</v>
      </c>
      <c r="K5" s="41" t="s">
        <v>325</v>
      </c>
      <c r="L5" s="41" t="s">
        <v>326</v>
      </c>
      <c r="M5" s="51" t="s">
        <v>327</v>
      </c>
      <c r="N5" s="41" t="s">
        <v>328</v>
      </c>
      <c r="O5" s="41" t="s">
        <v>329</v>
      </c>
      <c r="P5" s="41"/>
      <c r="Q5" s="41"/>
      <c r="R5" s="41"/>
      <c r="S5" s="41"/>
      <c r="T5" s="41"/>
      <c r="U5" s="41"/>
      <c r="V5" s="41"/>
      <c r="W5" s="41"/>
    </row>
    <row r="6" s="1" customFormat="1" ht="14.25" customHeight="1" spans="1:23">
      <c r="A6" s="19"/>
      <c r="B6" s="13" t="s">
        <v>287</v>
      </c>
      <c r="C6" s="31" t="s">
        <v>330</v>
      </c>
      <c r="D6" s="32" t="s">
        <v>286</v>
      </c>
      <c r="E6" s="15" t="s">
        <v>290</v>
      </c>
      <c r="F6" s="16" t="s">
        <v>47</v>
      </c>
      <c r="G6" s="32" t="s">
        <v>321</v>
      </c>
      <c r="H6" s="46" t="s">
        <v>322</v>
      </c>
      <c r="I6" s="15" t="s">
        <v>323</v>
      </c>
      <c r="J6" s="51" t="s">
        <v>324</v>
      </c>
      <c r="K6" s="41" t="s">
        <v>325</v>
      </c>
      <c r="L6" s="41" t="s">
        <v>326</v>
      </c>
      <c r="M6" s="51" t="s">
        <v>327</v>
      </c>
      <c r="N6" s="41" t="s">
        <v>328</v>
      </c>
      <c r="O6" s="41" t="s">
        <v>329</v>
      </c>
      <c r="P6" s="19"/>
      <c r="Q6" s="19"/>
      <c r="R6" s="19"/>
      <c r="S6" s="19"/>
      <c r="T6" s="19"/>
      <c r="U6" s="19"/>
      <c r="V6" s="41" t="s">
        <v>79</v>
      </c>
      <c r="W6" s="19"/>
    </row>
    <row r="7" s="1" customFormat="1" ht="14.25" customHeight="1" spans="1:23">
      <c r="A7" s="19"/>
      <c r="B7" s="13" t="s">
        <v>287</v>
      </c>
      <c r="C7" s="31" t="s">
        <v>309</v>
      </c>
      <c r="D7" s="32" t="s">
        <v>286</v>
      </c>
      <c r="E7" s="15" t="s">
        <v>292</v>
      </c>
      <c r="F7" s="16" t="s">
        <v>47</v>
      </c>
      <c r="G7" s="32" t="s">
        <v>321</v>
      </c>
      <c r="H7" s="46" t="s">
        <v>322</v>
      </c>
      <c r="I7" s="15" t="s">
        <v>323</v>
      </c>
      <c r="J7" s="51" t="s">
        <v>324</v>
      </c>
      <c r="K7" s="41" t="s">
        <v>325</v>
      </c>
      <c r="L7" s="41" t="s">
        <v>326</v>
      </c>
      <c r="M7" s="51" t="s">
        <v>327</v>
      </c>
      <c r="N7" s="41" t="s">
        <v>328</v>
      </c>
      <c r="O7" s="41" t="s">
        <v>329</v>
      </c>
      <c r="P7" s="49"/>
      <c r="Q7" s="49"/>
      <c r="R7" s="49"/>
      <c r="S7" s="49"/>
      <c r="T7" s="49"/>
      <c r="U7" s="53"/>
      <c r="V7" s="41"/>
      <c r="W7" s="53"/>
    </row>
    <row r="8" s="1" customFormat="1" ht="14.25" customHeight="1" spans="1:23">
      <c r="A8" s="19"/>
      <c r="B8" s="13" t="s">
        <v>287</v>
      </c>
      <c r="C8" s="31" t="s">
        <v>331</v>
      </c>
      <c r="D8" s="32" t="s">
        <v>286</v>
      </c>
      <c r="E8" s="15" t="s">
        <v>104</v>
      </c>
      <c r="F8" s="16" t="s">
        <v>47</v>
      </c>
      <c r="G8" s="32" t="s">
        <v>321</v>
      </c>
      <c r="H8" s="46" t="s">
        <v>322</v>
      </c>
      <c r="I8" s="15" t="s">
        <v>323</v>
      </c>
      <c r="J8" s="51" t="s">
        <v>324</v>
      </c>
      <c r="K8" s="41" t="s">
        <v>325</v>
      </c>
      <c r="L8" s="41" t="s">
        <v>326</v>
      </c>
      <c r="M8" s="51" t="s">
        <v>327</v>
      </c>
      <c r="N8" s="41" t="s">
        <v>328</v>
      </c>
      <c r="O8" s="41" t="s">
        <v>329</v>
      </c>
      <c r="P8" s="49"/>
      <c r="Q8" s="49"/>
      <c r="R8" s="49"/>
      <c r="S8" s="49"/>
      <c r="T8" s="49"/>
      <c r="U8" s="53"/>
      <c r="V8" s="41"/>
      <c r="W8" s="53"/>
    </row>
    <row r="9" s="1" customFormat="1" ht="14.25" customHeight="1" spans="1:23">
      <c r="A9" s="19"/>
      <c r="B9" s="13" t="s">
        <v>287</v>
      </c>
      <c r="C9" s="31" t="s">
        <v>332</v>
      </c>
      <c r="D9" s="32" t="s">
        <v>286</v>
      </c>
      <c r="E9" s="15" t="s">
        <v>295</v>
      </c>
      <c r="F9" s="16" t="s">
        <v>47</v>
      </c>
      <c r="G9" s="32" t="s">
        <v>321</v>
      </c>
      <c r="H9" s="46" t="s">
        <v>322</v>
      </c>
      <c r="I9" s="15" t="s">
        <v>323</v>
      </c>
      <c r="J9" s="51" t="s">
        <v>324</v>
      </c>
      <c r="K9" s="41" t="s">
        <v>325</v>
      </c>
      <c r="L9" s="41" t="s">
        <v>326</v>
      </c>
      <c r="M9" s="51" t="s">
        <v>327</v>
      </c>
      <c r="N9" s="41" t="s">
        <v>328</v>
      </c>
      <c r="O9" s="41" t="s">
        <v>329</v>
      </c>
      <c r="P9" s="49"/>
      <c r="Q9" s="49"/>
      <c r="R9" s="49"/>
      <c r="S9" s="49"/>
      <c r="T9" s="49"/>
      <c r="U9" s="53"/>
      <c r="V9" s="41"/>
      <c r="W9" s="53"/>
    </row>
    <row r="10" s="1" customFormat="1" ht="14.25" customHeight="1" spans="1:23">
      <c r="A10" s="19"/>
      <c r="B10" s="19"/>
      <c r="C10" s="19"/>
      <c r="D10" s="19"/>
      <c r="E10" s="47"/>
      <c r="F10" s="48"/>
      <c r="G10" s="16"/>
      <c r="H10" s="49"/>
      <c r="I10" s="49"/>
      <c r="J10" s="48"/>
      <c r="K10" s="49"/>
      <c r="L10" s="49"/>
      <c r="M10" s="49"/>
      <c r="N10" s="49"/>
      <c r="O10" s="49"/>
      <c r="P10" s="49"/>
      <c r="Q10" s="49"/>
      <c r="R10" s="49"/>
      <c r="S10" s="49"/>
      <c r="T10" s="49"/>
      <c r="U10" s="53"/>
      <c r="V10" s="41"/>
      <c r="W10" s="53"/>
    </row>
    <row r="11" s="1" customFormat="1" ht="14.25" customHeight="1" spans="1:23">
      <c r="A11" s="19"/>
      <c r="B11" s="19"/>
      <c r="C11" s="19"/>
      <c r="D11" s="19"/>
      <c r="E11" s="47"/>
      <c r="F11" s="48"/>
      <c r="G11" s="16"/>
      <c r="H11" s="49"/>
      <c r="I11" s="49"/>
      <c r="J11" s="48"/>
      <c r="K11" s="49"/>
      <c r="L11" s="49"/>
      <c r="M11" s="49"/>
      <c r="N11" s="49"/>
      <c r="O11" s="49"/>
      <c r="P11" s="49"/>
      <c r="Q11" s="49"/>
      <c r="R11" s="49"/>
      <c r="S11" s="49"/>
      <c r="T11" s="49"/>
      <c r="U11" s="53"/>
      <c r="V11" s="41"/>
      <c r="W11" s="53"/>
    </row>
    <row r="12" s="4" customFormat="1" ht="29.25" customHeight="1" spans="1:23">
      <c r="A12" s="20" t="s">
        <v>296</v>
      </c>
      <c r="B12" s="21"/>
      <c r="C12" s="21"/>
      <c r="D12" s="21"/>
      <c r="E12" s="22"/>
      <c r="F12" s="23"/>
      <c r="G12" s="34"/>
      <c r="H12" s="40"/>
      <c r="I12" s="40"/>
      <c r="J12" s="20" t="s">
        <v>297</v>
      </c>
      <c r="K12" s="21"/>
      <c r="L12" s="21"/>
      <c r="M12" s="21"/>
      <c r="N12" s="21"/>
      <c r="O12" s="21"/>
      <c r="P12" s="21"/>
      <c r="Q12" s="21"/>
      <c r="R12" s="21"/>
      <c r="S12" s="21"/>
      <c r="T12" s="21"/>
      <c r="U12" s="22"/>
      <c r="V12" s="21"/>
      <c r="W12" s="29"/>
    </row>
    <row r="13" s="1" customFormat="1" ht="72.95" customHeight="1" spans="1:23">
      <c r="A13" s="24" t="s">
        <v>333</v>
      </c>
      <c r="B13" s="24"/>
      <c r="C13" s="25"/>
      <c r="D13" s="25"/>
      <c r="E13" s="25"/>
      <c r="F13" s="25"/>
      <c r="G13" s="25"/>
      <c r="H13" s="25"/>
      <c r="I13" s="25"/>
      <c r="J13" s="25"/>
      <c r="K13" s="25"/>
      <c r="L13" s="25"/>
      <c r="M13" s="25"/>
      <c r="N13" s="25"/>
      <c r="O13" s="25"/>
      <c r="P13" s="25"/>
      <c r="Q13" s="25"/>
      <c r="R13" s="25"/>
      <c r="S13" s="25"/>
      <c r="T13" s="25"/>
      <c r="U13" s="25"/>
      <c r="V13" s="25"/>
      <c r="W13" s="25"/>
    </row>
  </sheetData>
  <mergeCells count="18">
    <mergeCell ref="A1:W1"/>
    <mergeCell ref="G2:I2"/>
    <mergeCell ref="J2:L2"/>
    <mergeCell ref="M2:O2"/>
    <mergeCell ref="P2:R2"/>
    <mergeCell ref="S2:U2"/>
    <mergeCell ref="A12:E12"/>
    <mergeCell ref="F12:G12"/>
    <mergeCell ref="J12:U12"/>
    <mergeCell ref="A13:W13"/>
    <mergeCell ref="A2:A3"/>
    <mergeCell ref="B2:B3"/>
    <mergeCell ref="C2:C3"/>
    <mergeCell ref="D2:D3"/>
    <mergeCell ref="E2:E3"/>
    <mergeCell ref="F2:F3"/>
    <mergeCell ref="V2:V3"/>
    <mergeCell ref="W2:W3"/>
  </mergeCells>
  <dataValidations count="1">
    <dataValidation type="list" allowBlank="1" showInputMessage="1" showErrorMessage="1" sqref="W1 W4:W1048576">
      <formula1>"YES,NO"</formula1>
    </dataValidation>
  </dataValidations>
  <pageMargins left="0.751388888888889" right="0.751388888888889" top="1" bottom="1" header="0.5" footer="0.5"/>
  <pageSetup paperSize="9" scale="54" fitToHeight="0" orientation="landscape" horizontalDpi="600"/>
  <headerFooter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10"/>
  <sheetViews>
    <sheetView zoomScale="125" zoomScaleNormal="125" workbookViewId="0">
      <selection activeCell="E2" sqref="E2"/>
    </sheetView>
  </sheetViews>
  <sheetFormatPr defaultColWidth="8.1" defaultRowHeight="14.4"/>
  <cols>
    <col min="1" max="1" width="10.35" style="1" customWidth="1"/>
    <col min="2" max="2" width="11.1416666666667" style="1" customWidth="1"/>
    <col min="3" max="3" width="21.15" style="1" customWidth="1"/>
    <col min="4" max="4" width="8.89166666666667" style="1" customWidth="1"/>
    <col min="5" max="5" width="15.1916666666667" style="1" customWidth="1"/>
    <col min="6" max="6" width="12.15" style="1" customWidth="1"/>
    <col min="7" max="7" width="10.575" style="1" customWidth="1"/>
    <col min="8" max="8" width="12.6" style="1" customWidth="1"/>
    <col min="9" max="9" width="10.35" style="1" customWidth="1"/>
    <col min="10" max="13" width="9" style="1" customWidth="1"/>
    <col min="14" max="14" width="9.675" style="1" customWidth="1"/>
    <col min="15" max="16384" width="8.1" style="1"/>
  </cols>
  <sheetData>
    <row r="1" s="1" customFormat="1" ht="28.5" customHeight="1" spans="1:14">
      <c r="A1" s="5" t="s">
        <v>334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</row>
    <row r="2" s="2" customFormat="1" ht="22" customHeight="1" spans="1:14">
      <c r="A2" s="36" t="s">
        <v>335</v>
      </c>
      <c r="B2" s="7" t="s">
        <v>270</v>
      </c>
      <c r="C2" s="7" t="s">
        <v>271</v>
      </c>
      <c r="D2" s="7" t="s">
        <v>272</v>
      </c>
      <c r="E2" s="36" t="s">
        <v>273</v>
      </c>
      <c r="F2" s="7" t="s">
        <v>274</v>
      </c>
      <c r="G2" s="36" t="s">
        <v>336</v>
      </c>
      <c r="H2" s="36" t="s">
        <v>337</v>
      </c>
      <c r="I2" s="36" t="s">
        <v>338</v>
      </c>
      <c r="J2" s="36" t="s">
        <v>337</v>
      </c>
      <c r="K2" s="36" t="s">
        <v>339</v>
      </c>
      <c r="L2" s="36" t="s">
        <v>337</v>
      </c>
      <c r="M2" s="7" t="s">
        <v>319</v>
      </c>
      <c r="N2" s="7" t="s">
        <v>283</v>
      </c>
    </row>
    <row r="3" s="1" customFormat="1" ht="14.25" customHeight="1" spans="1:15">
      <c r="A3" s="37">
        <v>45498</v>
      </c>
      <c r="B3" s="31" t="s">
        <v>307</v>
      </c>
      <c r="C3" s="32" t="s">
        <v>286</v>
      </c>
      <c r="D3" s="15" t="s">
        <v>102</v>
      </c>
      <c r="E3" s="16" t="s">
        <v>47</v>
      </c>
      <c r="F3" s="13" t="s">
        <v>287</v>
      </c>
      <c r="G3" s="38">
        <v>0.333333333333333</v>
      </c>
      <c r="H3" s="39" t="s">
        <v>340</v>
      </c>
      <c r="I3" s="38">
        <v>0.583333333333333</v>
      </c>
      <c r="J3" s="39" t="s">
        <v>340</v>
      </c>
      <c r="K3" s="19"/>
      <c r="L3" s="41"/>
      <c r="M3" s="41"/>
      <c r="N3" s="41" t="s">
        <v>341</v>
      </c>
      <c r="O3" s="41"/>
    </row>
    <row r="4" s="1" customFormat="1" ht="14.25" customHeight="1" spans="1:15">
      <c r="A4" s="37">
        <v>45498</v>
      </c>
      <c r="B4" s="31" t="s">
        <v>293</v>
      </c>
      <c r="C4" s="32" t="s">
        <v>286</v>
      </c>
      <c r="D4" s="15" t="s">
        <v>101</v>
      </c>
      <c r="E4" s="16" t="s">
        <v>47</v>
      </c>
      <c r="F4" s="13" t="s">
        <v>287</v>
      </c>
      <c r="G4" s="38">
        <v>0.375</v>
      </c>
      <c r="H4" s="39" t="s">
        <v>340</v>
      </c>
      <c r="I4" s="38">
        <v>0.604166666666667</v>
      </c>
      <c r="J4" s="39" t="s">
        <v>340</v>
      </c>
      <c r="K4" s="19"/>
      <c r="L4" s="36"/>
      <c r="M4" s="36"/>
      <c r="N4" s="7" t="s">
        <v>342</v>
      </c>
      <c r="O4" s="7"/>
    </row>
    <row r="5" s="1" customFormat="1" ht="14.25" customHeight="1" spans="1:15">
      <c r="A5" s="37">
        <v>45498</v>
      </c>
      <c r="B5" s="31" t="s">
        <v>331</v>
      </c>
      <c r="C5" s="32" t="s">
        <v>286</v>
      </c>
      <c r="D5" s="15" t="s">
        <v>290</v>
      </c>
      <c r="E5" s="16" t="s">
        <v>47</v>
      </c>
      <c r="F5" s="13" t="s">
        <v>287</v>
      </c>
      <c r="G5" s="38">
        <v>0.375</v>
      </c>
      <c r="H5" s="39" t="s">
        <v>340</v>
      </c>
      <c r="I5" s="38">
        <v>0.604166666666667</v>
      </c>
      <c r="J5" s="39" t="s">
        <v>340</v>
      </c>
      <c r="K5" s="19"/>
      <c r="L5" s="41"/>
      <c r="M5" s="41"/>
      <c r="N5" s="42"/>
      <c r="O5" s="42"/>
    </row>
    <row r="6" s="1" customFormat="1" ht="14.25" customHeight="1" spans="1:15">
      <c r="A6" s="37">
        <v>45498</v>
      </c>
      <c r="B6" s="31" t="s">
        <v>343</v>
      </c>
      <c r="C6" s="32" t="s">
        <v>286</v>
      </c>
      <c r="D6" s="15" t="s">
        <v>292</v>
      </c>
      <c r="E6" s="16" t="s">
        <v>47</v>
      </c>
      <c r="F6" s="13" t="s">
        <v>287</v>
      </c>
      <c r="G6" s="38">
        <v>0.375</v>
      </c>
      <c r="H6" s="39" t="s">
        <v>340</v>
      </c>
      <c r="I6" s="38">
        <v>0.604166666666667</v>
      </c>
      <c r="J6" s="39" t="s">
        <v>340</v>
      </c>
      <c r="K6" s="19"/>
      <c r="L6" s="41"/>
      <c r="M6" s="41"/>
      <c r="N6" s="42"/>
      <c r="O6" s="42"/>
    </row>
    <row r="7" s="1" customFormat="1" ht="14.25" customHeight="1" spans="1:15">
      <c r="A7" s="37">
        <v>45498</v>
      </c>
      <c r="B7" s="31" t="s">
        <v>293</v>
      </c>
      <c r="C7" s="32" t="s">
        <v>286</v>
      </c>
      <c r="D7" s="15" t="s">
        <v>104</v>
      </c>
      <c r="E7" s="16" t="s">
        <v>47</v>
      </c>
      <c r="F7" s="13" t="s">
        <v>287</v>
      </c>
      <c r="G7" s="38">
        <v>0.375</v>
      </c>
      <c r="H7" s="39" t="s">
        <v>340</v>
      </c>
      <c r="I7" s="38">
        <v>0.604166666666667</v>
      </c>
      <c r="J7" s="39" t="s">
        <v>340</v>
      </c>
      <c r="K7" s="19"/>
      <c r="L7" s="41"/>
      <c r="M7" s="41"/>
      <c r="N7" s="42"/>
      <c r="O7" s="42"/>
    </row>
    <row r="8" s="1" customFormat="1" ht="14.25" customHeight="1" spans="1:15">
      <c r="A8" s="37">
        <v>45498</v>
      </c>
      <c r="B8" s="31" t="s">
        <v>289</v>
      </c>
      <c r="C8" s="32" t="s">
        <v>286</v>
      </c>
      <c r="D8" s="15" t="s">
        <v>295</v>
      </c>
      <c r="E8" s="16" t="s">
        <v>47</v>
      </c>
      <c r="F8" s="13" t="s">
        <v>287</v>
      </c>
      <c r="G8" s="38">
        <v>0.395833333333333</v>
      </c>
      <c r="H8" s="39" t="s">
        <v>340</v>
      </c>
      <c r="I8" s="38">
        <v>0.625</v>
      </c>
      <c r="J8" s="39" t="s">
        <v>340</v>
      </c>
      <c r="K8" s="19"/>
      <c r="L8" s="41"/>
      <c r="M8" s="41"/>
      <c r="N8" s="41" t="s">
        <v>344</v>
      </c>
      <c r="O8" s="41"/>
    </row>
    <row r="9" s="4" customFormat="1" ht="29.25" customHeight="1" spans="1:14">
      <c r="A9" s="20" t="s">
        <v>296</v>
      </c>
      <c r="B9" s="21"/>
      <c r="C9" s="21"/>
      <c r="D9" s="22"/>
      <c r="E9" s="23"/>
      <c r="F9" s="40"/>
      <c r="G9" s="34"/>
      <c r="H9" s="40"/>
      <c r="I9" s="20" t="s">
        <v>297</v>
      </c>
      <c r="J9" s="21"/>
      <c r="K9" s="21"/>
      <c r="L9" s="21"/>
      <c r="M9" s="21"/>
      <c r="N9" s="29"/>
    </row>
    <row r="10" s="1" customFormat="1" ht="72.95" customHeight="1" spans="1:14">
      <c r="A10" s="24" t="s">
        <v>345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</row>
  </sheetData>
  <mergeCells count="5">
    <mergeCell ref="A1:N1"/>
    <mergeCell ref="A9:D9"/>
    <mergeCell ref="E9:G9"/>
    <mergeCell ref="I9:K9"/>
    <mergeCell ref="A10:N10"/>
  </mergeCells>
  <dataValidations count="1">
    <dataValidation type="list" allowBlank="1" showInputMessage="1" showErrorMessage="1" sqref="N1 O3 N9:N1048576 O5:O8">
      <formula1>"YES,NO"</formula1>
    </dataValidation>
  </dataValidations>
  <pageMargins left="0.751388888888889" right="0.751388888888889" top="1" bottom="1" header="0.5" footer="0.5"/>
  <pageSetup paperSize="9" scale="79" fitToHeight="0" orientation="landscape" horizontalDpi="600"/>
  <headerFooter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zoomScale="125" zoomScaleNormal="125" topLeftCell="A6" workbookViewId="0">
      <selection activeCell="E4" sqref="E4:E5"/>
    </sheetView>
  </sheetViews>
  <sheetFormatPr defaultColWidth="8.1" defaultRowHeight="14.4"/>
  <cols>
    <col min="1" max="1" width="9.79166666666667" style="1" customWidth="1"/>
    <col min="2" max="2" width="6.3" style="1" customWidth="1"/>
    <col min="3" max="3" width="11.025" style="1" customWidth="1"/>
    <col min="4" max="4" width="16.9916666666667" style="1" customWidth="1"/>
    <col min="5" max="5" width="11.025" style="1" customWidth="1"/>
    <col min="6" max="6" width="15.5" style="1" customWidth="1"/>
    <col min="7" max="7" width="10.575" style="1" customWidth="1"/>
    <col min="8" max="9" width="12.6" style="1" customWidth="1"/>
    <col min="10" max="10" width="10.35" style="1" customWidth="1"/>
    <col min="11" max="16384" width="8.1" style="1"/>
  </cols>
  <sheetData>
    <row r="1" s="1" customFormat="1" ht="28.5" customHeight="1" spans="1:10">
      <c r="A1" s="5" t="s">
        <v>346</v>
      </c>
      <c r="B1" s="5"/>
      <c r="C1" s="5"/>
      <c r="D1" s="5"/>
      <c r="E1" s="5"/>
      <c r="F1" s="5"/>
      <c r="G1" s="5"/>
      <c r="H1" s="5"/>
      <c r="I1" s="5"/>
      <c r="J1" s="5"/>
    </row>
    <row r="2" s="2" customFormat="1" ht="18" customHeight="1" spans="1:12">
      <c r="A2" s="6" t="s">
        <v>313</v>
      </c>
      <c r="B2" s="8" t="s">
        <v>274</v>
      </c>
      <c r="C2" s="7" t="s">
        <v>270</v>
      </c>
      <c r="D2" s="7" t="s">
        <v>271</v>
      </c>
      <c r="E2" s="8" t="s">
        <v>272</v>
      </c>
      <c r="F2" s="8" t="s">
        <v>273</v>
      </c>
      <c r="G2" s="6" t="s">
        <v>347</v>
      </c>
      <c r="H2" s="6" t="s">
        <v>348</v>
      </c>
      <c r="I2" s="6" t="s">
        <v>349</v>
      </c>
      <c r="J2" s="6" t="s">
        <v>350</v>
      </c>
      <c r="K2" s="8" t="s">
        <v>319</v>
      </c>
      <c r="L2" s="8" t="s">
        <v>283</v>
      </c>
    </row>
    <row r="3" s="2" customFormat="1" ht="15.95" customHeight="1" spans="1:12">
      <c r="A3" s="30" t="s">
        <v>351</v>
      </c>
      <c r="B3" s="13" t="s">
        <v>287</v>
      </c>
      <c r="C3" s="31" t="s">
        <v>307</v>
      </c>
      <c r="D3" s="32" t="s">
        <v>286</v>
      </c>
      <c r="E3" s="15" t="s">
        <v>102</v>
      </c>
      <c r="F3" s="16" t="s">
        <v>47</v>
      </c>
      <c r="G3" s="33" t="s">
        <v>352</v>
      </c>
      <c r="H3" s="33" t="s">
        <v>353</v>
      </c>
      <c r="I3" s="33" t="s">
        <v>354</v>
      </c>
      <c r="J3" s="35" t="s">
        <v>355</v>
      </c>
      <c r="K3" s="35" t="s">
        <v>342</v>
      </c>
      <c r="L3" s="35"/>
    </row>
    <row r="4" s="2" customFormat="1" ht="15.95" customHeight="1" spans="1:12">
      <c r="A4" s="30" t="s">
        <v>356</v>
      </c>
      <c r="B4" s="13" t="s">
        <v>287</v>
      </c>
      <c r="C4" s="31" t="s">
        <v>293</v>
      </c>
      <c r="D4" s="32" t="s">
        <v>286</v>
      </c>
      <c r="E4" s="15" t="s">
        <v>101</v>
      </c>
      <c r="F4" s="16" t="s">
        <v>47</v>
      </c>
      <c r="G4" s="33" t="s">
        <v>352</v>
      </c>
      <c r="H4" s="33" t="s">
        <v>353</v>
      </c>
      <c r="I4" s="33" t="s">
        <v>354</v>
      </c>
      <c r="J4" s="35" t="s">
        <v>355</v>
      </c>
      <c r="K4" s="35" t="s">
        <v>342</v>
      </c>
      <c r="L4" s="35"/>
    </row>
    <row r="5" s="2" customFormat="1" ht="15.95" customHeight="1" spans="1:12">
      <c r="A5" s="30" t="s">
        <v>351</v>
      </c>
      <c r="B5" s="13" t="s">
        <v>287</v>
      </c>
      <c r="C5" s="31" t="s">
        <v>289</v>
      </c>
      <c r="D5" s="32" t="s">
        <v>286</v>
      </c>
      <c r="E5" s="15" t="s">
        <v>290</v>
      </c>
      <c r="F5" s="16" t="s">
        <v>47</v>
      </c>
      <c r="G5" s="33" t="s">
        <v>352</v>
      </c>
      <c r="H5" s="33" t="s">
        <v>353</v>
      </c>
      <c r="I5" s="33" t="s">
        <v>354</v>
      </c>
      <c r="J5" s="35" t="s">
        <v>355</v>
      </c>
      <c r="K5" s="35" t="s">
        <v>342</v>
      </c>
      <c r="L5" s="35"/>
    </row>
    <row r="6" s="2" customFormat="1" ht="15.95" customHeight="1" spans="1:12">
      <c r="A6" s="30" t="s">
        <v>357</v>
      </c>
      <c r="B6" s="13" t="s">
        <v>287</v>
      </c>
      <c r="C6" s="31" t="s">
        <v>309</v>
      </c>
      <c r="D6" s="32" t="s">
        <v>286</v>
      </c>
      <c r="E6" s="15" t="s">
        <v>292</v>
      </c>
      <c r="F6" s="16" t="s">
        <v>47</v>
      </c>
      <c r="G6" s="33" t="s">
        <v>352</v>
      </c>
      <c r="H6" s="33" t="s">
        <v>353</v>
      </c>
      <c r="I6" s="33" t="s">
        <v>354</v>
      </c>
      <c r="J6" s="35" t="s">
        <v>355</v>
      </c>
      <c r="K6" s="35" t="s">
        <v>342</v>
      </c>
      <c r="L6" s="30"/>
    </row>
    <row r="7" s="2" customFormat="1" ht="15.95" customHeight="1" spans="1:12">
      <c r="A7" s="30" t="s">
        <v>356</v>
      </c>
      <c r="B7" s="13" t="s">
        <v>287</v>
      </c>
      <c r="C7" s="31" t="s">
        <v>358</v>
      </c>
      <c r="D7" s="32" t="s">
        <v>286</v>
      </c>
      <c r="E7" s="15" t="s">
        <v>104</v>
      </c>
      <c r="F7" s="16" t="s">
        <v>47</v>
      </c>
      <c r="G7" s="33" t="s">
        <v>352</v>
      </c>
      <c r="H7" s="33" t="s">
        <v>353</v>
      </c>
      <c r="I7" s="33" t="s">
        <v>354</v>
      </c>
      <c r="J7" s="35" t="s">
        <v>355</v>
      </c>
      <c r="K7" s="35" t="s">
        <v>342</v>
      </c>
      <c r="L7" s="30"/>
    </row>
    <row r="8" s="2" customFormat="1" ht="15.95" customHeight="1" spans="1:12">
      <c r="A8" s="30" t="s">
        <v>351</v>
      </c>
      <c r="B8" s="13" t="s">
        <v>287</v>
      </c>
      <c r="C8" s="31" t="s">
        <v>359</v>
      </c>
      <c r="D8" s="32" t="s">
        <v>286</v>
      </c>
      <c r="E8" s="15" t="s">
        <v>295</v>
      </c>
      <c r="F8" s="16" t="s">
        <v>47</v>
      </c>
      <c r="G8" s="33" t="s">
        <v>352</v>
      </c>
      <c r="H8" s="33" t="s">
        <v>353</v>
      </c>
      <c r="I8" s="33" t="s">
        <v>354</v>
      </c>
      <c r="J8" s="35" t="s">
        <v>355</v>
      </c>
      <c r="K8" s="35" t="s">
        <v>342</v>
      </c>
      <c r="L8" s="30"/>
    </row>
    <row r="9" s="2" customFormat="1" ht="15.95" customHeight="1" spans="1:12">
      <c r="A9" s="30"/>
      <c r="B9" s="13"/>
      <c r="C9" s="31"/>
      <c r="D9" s="32"/>
      <c r="E9" s="15"/>
      <c r="F9" s="16"/>
      <c r="G9" s="33"/>
      <c r="H9" s="33"/>
      <c r="I9" s="33"/>
      <c r="J9" s="35"/>
      <c r="K9" s="35"/>
      <c r="L9" s="30"/>
    </row>
    <row r="10" s="4" customFormat="1" ht="29.25" customHeight="1" spans="1:12">
      <c r="A10" s="20" t="s">
        <v>296</v>
      </c>
      <c r="B10" s="21"/>
      <c r="C10" s="21"/>
      <c r="D10" s="21"/>
      <c r="E10" s="22"/>
      <c r="F10" s="23"/>
      <c r="G10" s="34"/>
      <c r="H10" s="20" t="s">
        <v>297</v>
      </c>
      <c r="I10" s="21"/>
      <c r="J10" s="21"/>
      <c r="K10" s="21"/>
      <c r="L10" s="29"/>
    </row>
    <row r="11" s="1" customFormat="1" ht="72.95" customHeight="1" spans="1:12">
      <c r="A11" s="24" t="s">
        <v>360</v>
      </c>
      <c r="B11" s="24"/>
      <c r="C11" s="25"/>
      <c r="D11" s="25"/>
      <c r="E11" s="25"/>
      <c r="F11" s="25"/>
      <c r="G11" s="25"/>
      <c r="H11" s="25"/>
      <c r="I11" s="25"/>
      <c r="J11" s="25"/>
      <c r="K11" s="25"/>
      <c r="L11" s="25"/>
    </row>
  </sheetData>
  <mergeCells count="5">
    <mergeCell ref="A1:J1"/>
    <mergeCell ref="A10:E10"/>
    <mergeCell ref="F10:G10"/>
    <mergeCell ref="H10:J10"/>
    <mergeCell ref="A11:L11"/>
  </mergeCells>
  <dataValidations count="1">
    <dataValidation type="list" allowBlank="1" showInputMessage="1" showErrorMessage="1" sqref="L3:L11">
      <formula1>"YES,NO"</formula1>
    </dataValidation>
  </dataValidations>
  <pageMargins left="0.751388888888889" right="0.751388888888889" top="1" bottom="1" header="0.5" footer="0.5"/>
  <pageSetup paperSize="9" scale="90" fitToHeight="0" orientation="landscape" horizontalDpi="600"/>
  <headerFooter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18"/>
  <sheetViews>
    <sheetView zoomScale="125" zoomScaleNormal="125" workbookViewId="0">
      <selection activeCell="L6" sqref="L6"/>
    </sheetView>
  </sheetViews>
  <sheetFormatPr defaultColWidth="8.1" defaultRowHeight="14.4"/>
  <cols>
    <col min="1" max="1" width="6.3" style="1" customWidth="1"/>
    <col min="2" max="2" width="9" style="1" customWidth="1"/>
    <col min="3" max="3" width="20.475" style="1" customWidth="1"/>
    <col min="4" max="4" width="17.4416666666667" style="1" customWidth="1"/>
    <col min="5" max="5" width="15.5" style="1" customWidth="1"/>
    <col min="6" max="6" width="11.5916666666667" style="1" customWidth="1"/>
    <col min="7" max="7" width="10.8" style="1" customWidth="1"/>
    <col min="8" max="8" width="11.3666666666667" style="1" customWidth="1"/>
    <col min="9" max="9" width="12.0416666666667" style="1" customWidth="1"/>
    <col min="10" max="16384" width="8.1" style="1"/>
  </cols>
  <sheetData>
    <row r="1" s="1" customFormat="1" ht="28.5" customHeight="1" spans="1:9">
      <c r="A1" s="5" t="s">
        <v>361</v>
      </c>
      <c r="B1" s="5"/>
      <c r="C1" s="5"/>
      <c r="D1" s="5"/>
      <c r="E1" s="5"/>
      <c r="F1" s="5"/>
      <c r="G1" s="5"/>
      <c r="H1" s="5"/>
      <c r="I1" s="5"/>
    </row>
    <row r="2" s="2" customFormat="1" ht="18" customHeight="1" spans="1:9">
      <c r="A2" s="6" t="s">
        <v>269</v>
      </c>
      <c r="B2" s="7" t="s">
        <v>274</v>
      </c>
      <c r="C2" s="7" t="s">
        <v>320</v>
      </c>
      <c r="D2" s="7" t="s">
        <v>272</v>
      </c>
      <c r="E2" s="8" t="s">
        <v>273</v>
      </c>
      <c r="F2" s="6" t="s">
        <v>362</v>
      </c>
      <c r="G2" s="6" t="s">
        <v>301</v>
      </c>
      <c r="H2" s="9" t="s">
        <v>302</v>
      </c>
      <c r="I2" s="26" t="s">
        <v>304</v>
      </c>
    </row>
    <row r="3" s="2" customFormat="1" ht="18" customHeight="1" spans="1:9">
      <c r="A3" s="6"/>
      <c r="B3" s="10"/>
      <c r="C3" s="10"/>
      <c r="D3" s="10"/>
      <c r="E3" s="11"/>
      <c r="F3" s="6" t="s">
        <v>363</v>
      </c>
      <c r="G3" s="6" t="s">
        <v>305</v>
      </c>
      <c r="H3" s="12"/>
      <c r="I3" s="27"/>
    </row>
    <row r="4" s="3" customFormat="1" ht="18" customHeight="1" spans="1:9">
      <c r="A4" s="13">
        <v>1</v>
      </c>
      <c r="B4" s="13" t="s">
        <v>364</v>
      </c>
      <c r="C4" s="14" t="s">
        <v>365</v>
      </c>
      <c r="D4" s="15" t="s">
        <v>102</v>
      </c>
      <c r="E4" s="16" t="s">
        <v>47</v>
      </c>
      <c r="F4" s="17">
        <v>-0.008</v>
      </c>
      <c r="G4" s="17">
        <v>-0.01</v>
      </c>
      <c r="H4" s="18">
        <f t="shared" ref="H4:H15" si="0">SUM(F4:G4)</f>
        <v>-0.018</v>
      </c>
      <c r="I4" s="13"/>
    </row>
    <row r="5" s="3" customFormat="1" ht="18" customHeight="1" spans="1:9">
      <c r="A5" s="13">
        <v>2</v>
      </c>
      <c r="B5" s="13" t="s">
        <v>364</v>
      </c>
      <c r="C5" s="14" t="s">
        <v>365</v>
      </c>
      <c r="D5" s="15" t="s">
        <v>366</v>
      </c>
      <c r="E5" s="16" t="s">
        <v>47</v>
      </c>
      <c r="F5" s="17">
        <v>0.006</v>
      </c>
      <c r="G5" s="17">
        <v>-0.01</v>
      </c>
      <c r="H5" s="18">
        <f t="shared" si="0"/>
        <v>-0.004</v>
      </c>
      <c r="I5" s="13"/>
    </row>
    <row r="6" s="3" customFormat="1" ht="18" customHeight="1" spans="1:9">
      <c r="A6" s="13">
        <v>3</v>
      </c>
      <c r="B6" s="13" t="s">
        <v>364</v>
      </c>
      <c r="C6" s="14" t="s">
        <v>365</v>
      </c>
      <c r="D6" s="15" t="s">
        <v>295</v>
      </c>
      <c r="E6" s="16" t="s">
        <v>47</v>
      </c>
      <c r="F6" s="17">
        <v>-0.007</v>
      </c>
      <c r="G6" s="17">
        <v>-0.008</v>
      </c>
      <c r="H6" s="18">
        <f t="shared" si="0"/>
        <v>-0.015</v>
      </c>
      <c r="I6" s="13"/>
    </row>
    <row r="7" s="3" customFormat="1" ht="18" customHeight="1" spans="1:9">
      <c r="A7" s="13">
        <v>4</v>
      </c>
      <c r="B7" s="13" t="s">
        <v>364</v>
      </c>
      <c r="C7" s="14" t="s">
        <v>365</v>
      </c>
      <c r="D7" s="15" t="s">
        <v>367</v>
      </c>
      <c r="E7" s="16" t="s">
        <v>47</v>
      </c>
      <c r="F7" s="17">
        <v>0.006</v>
      </c>
      <c r="G7" s="17">
        <v>-0.01</v>
      </c>
      <c r="H7" s="18">
        <f t="shared" si="0"/>
        <v>-0.004</v>
      </c>
      <c r="I7" s="13"/>
    </row>
    <row r="8" s="3" customFormat="1" ht="18" customHeight="1" spans="1:9">
      <c r="A8" s="13">
        <v>5</v>
      </c>
      <c r="B8" s="13" t="s">
        <v>364</v>
      </c>
      <c r="C8" s="14" t="s">
        <v>365</v>
      </c>
      <c r="D8" s="15" t="s">
        <v>292</v>
      </c>
      <c r="E8" s="16" t="s">
        <v>47</v>
      </c>
      <c r="F8" s="17">
        <v>0.006</v>
      </c>
      <c r="G8" s="17">
        <v>-0.01</v>
      </c>
      <c r="H8" s="18">
        <f t="shared" si="0"/>
        <v>-0.004</v>
      </c>
      <c r="I8" s="28"/>
    </row>
    <row r="9" s="3" customFormat="1" ht="18" customHeight="1" spans="1:9">
      <c r="A9" s="13">
        <v>6</v>
      </c>
      <c r="B9" s="13" t="s">
        <v>364</v>
      </c>
      <c r="C9" s="14" t="s">
        <v>365</v>
      </c>
      <c r="D9" s="15" t="s">
        <v>101</v>
      </c>
      <c r="E9" s="16" t="s">
        <v>47</v>
      </c>
      <c r="F9" s="17">
        <v>-0.007</v>
      </c>
      <c r="G9" s="17">
        <v>-0.008</v>
      </c>
      <c r="H9" s="18">
        <f t="shared" si="0"/>
        <v>-0.015</v>
      </c>
      <c r="I9" s="28"/>
    </row>
    <row r="10" s="1" customFormat="1" ht="18" customHeight="1" spans="1:9">
      <c r="A10" s="13">
        <v>7</v>
      </c>
      <c r="B10" s="14" t="s">
        <v>364</v>
      </c>
      <c r="C10" s="14" t="s">
        <v>368</v>
      </c>
      <c r="D10" s="15" t="s">
        <v>102</v>
      </c>
      <c r="E10" s="16" t="s">
        <v>47</v>
      </c>
      <c r="F10" s="17">
        <v>-0.008</v>
      </c>
      <c r="G10" s="17">
        <v>-0.01</v>
      </c>
      <c r="H10" s="18">
        <f t="shared" si="0"/>
        <v>-0.018</v>
      </c>
      <c r="I10" s="19"/>
    </row>
    <row r="11" s="1" customFormat="1" ht="18" customHeight="1" spans="1:9">
      <c r="A11" s="13">
        <v>8</v>
      </c>
      <c r="B11" s="14" t="s">
        <v>364</v>
      </c>
      <c r="C11" s="14" t="s">
        <v>368</v>
      </c>
      <c r="D11" s="15" t="s">
        <v>366</v>
      </c>
      <c r="E11" s="16" t="s">
        <v>47</v>
      </c>
      <c r="F11" s="17">
        <v>0.006</v>
      </c>
      <c r="G11" s="17">
        <v>-0.01</v>
      </c>
      <c r="H11" s="18">
        <f t="shared" si="0"/>
        <v>-0.004</v>
      </c>
      <c r="I11" s="19"/>
    </row>
    <row r="12" s="1" customFormat="1" ht="18" customHeight="1" spans="1:9">
      <c r="A12" s="13">
        <v>9</v>
      </c>
      <c r="B12" s="14" t="s">
        <v>364</v>
      </c>
      <c r="C12" s="14" t="s">
        <v>368</v>
      </c>
      <c r="D12" s="15" t="s">
        <v>369</v>
      </c>
      <c r="E12" s="16" t="s">
        <v>47</v>
      </c>
      <c r="F12" s="17">
        <v>-0.007</v>
      </c>
      <c r="G12" s="17">
        <v>-0.008</v>
      </c>
      <c r="H12" s="18">
        <f t="shared" si="0"/>
        <v>-0.015</v>
      </c>
      <c r="I12" s="19"/>
    </row>
    <row r="13" s="1" customFormat="1" ht="18" customHeight="1" spans="1:9">
      <c r="A13" s="13">
        <v>10</v>
      </c>
      <c r="B13" s="14" t="s">
        <v>364</v>
      </c>
      <c r="C13" s="14" t="s">
        <v>368</v>
      </c>
      <c r="D13" s="15" t="s">
        <v>370</v>
      </c>
      <c r="E13" s="16" t="s">
        <v>47</v>
      </c>
      <c r="F13" s="17">
        <v>0.006</v>
      </c>
      <c r="G13" s="17">
        <v>-0.01</v>
      </c>
      <c r="H13" s="18">
        <f t="shared" si="0"/>
        <v>-0.004</v>
      </c>
      <c r="I13" s="19"/>
    </row>
    <row r="14" s="1" customFormat="1" ht="18" customHeight="1" spans="1:9">
      <c r="A14" s="13">
        <v>11</v>
      </c>
      <c r="B14" s="14" t="s">
        <v>364</v>
      </c>
      <c r="C14" s="14" t="s">
        <v>368</v>
      </c>
      <c r="D14" s="15" t="s">
        <v>371</v>
      </c>
      <c r="E14" s="16" t="s">
        <v>47</v>
      </c>
      <c r="F14" s="17">
        <v>0.006</v>
      </c>
      <c r="G14" s="17">
        <v>-0.01</v>
      </c>
      <c r="H14" s="18">
        <f t="shared" si="0"/>
        <v>-0.004</v>
      </c>
      <c r="I14" s="19"/>
    </row>
    <row r="15" s="1" customFormat="1" ht="18" customHeight="1" spans="1:9">
      <c r="A15" s="13">
        <v>12</v>
      </c>
      <c r="B15" s="14" t="s">
        <v>364</v>
      </c>
      <c r="C15" s="14" t="s">
        <v>368</v>
      </c>
      <c r="D15" s="15" t="s">
        <v>101</v>
      </c>
      <c r="E15" s="16" t="s">
        <v>47</v>
      </c>
      <c r="F15" s="17">
        <v>-0.007</v>
      </c>
      <c r="G15" s="17">
        <v>-0.008</v>
      </c>
      <c r="H15" s="18">
        <f t="shared" si="0"/>
        <v>-0.015</v>
      </c>
      <c r="I15" s="19"/>
    </row>
    <row r="16" s="1" customFormat="1" ht="18" customHeight="1" spans="1:9">
      <c r="A16" s="19"/>
      <c r="B16" s="19"/>
      <c r="C16" s="19"/>
      <c r="D16" s="19"/>
      <c r="E16" s="19"/>
      <c r="F16" s="19"/>
      <c r="G16" s="19"/>
      <c r="H16" s="19"/>
      <c r="I16" s="19"/>
    </row>
    <row r="17" s="4" customFormat="1" ht="29.25" customHeight="1" spans="1:9">
      <c r="A17" s="20" t="s">
        <v>296</v>
      </c>
      <c r="B17" s="21"/>
      <c r="C17" s="21"/>
      <c r="D17" s="22"/>
      <c r="E17" s="23"/>
      <c r="F17" s="20" t="s">
        <v>297</v>
      </c>
      <c r="G17" s="21"/>
      <c r="H17" s="22"/>
      <c r="I17" s="29"/>
    </row>
    <row r="18" s="1" customFormat="1" ht="51.95" customHeight="1" spans="1:9">
      <c r="A18" s="24" t="s">
        <v>372</v>
      </c>
      <c r="B18" s="24"/>
      <c r="C18" s="25"/>
      <c r="D18" s="25"/>
      <c r="E18" s="25"/>
      <c r="F18" s="25"/>
      <c r="G18" s="25"/>
      <c r="H18" s="25"/>
      <c r="I18" s="25"/>
    </row>
  </sheetData>
  <mergeCells count="11">
    <mergeCell ref="A1:I1"/>
    <mergeCell ref="A17:D17"/>
    <mergeCell ref="F17:H17"/>
    <mergeCell ref="A18:I18"/>
    <mergeCell ref="A2:A3"/>
    <mergeCell ref="B2:B3"/>
    <mergeCell ref="C2:C3"/>
    <mergeCell ref="D2:D3"/>
    <mergeCell ref="E2:E3"/>
    <mergeCell ref="H2:H3"/>
    <mergeCell ref="I2:I3"/>
  </mergeCells>
  <dataValidations count="1">
    <dataValidation type="list" allowBlank="1" showInputMessage="1" showErrorMessage="1" sqref="I1:I3 I8:I1048576">
      <formula1>"YES,NO"</formula1>
    </dataValidation>
  </dataValidations>
  <pageMargins left="0.751388888888889" right="0.751388888888889" top="1" bottom="1" header="0.5" footer="0.5"/>
  <pageSetup paperSize="9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HeadingPairs>
    <vt:vector size="2" baseType="variant">
      <vt:variant>
        <vt:lpstr>工作表</vt:lpstr>
      </vt:variant>
      <vt:variant>
        <vt:i4>20</vt:i4>
      </vt:variant>
    </vt:vector>
  </HeadingPairs>
  <TitlesOfParts>
    <vt:vector size="20" baseType="lpstr">
      <vt:lpstr>工作内容</vt:lpstr>
      <vt:lpstr>AQL2.5验货</vt:lpstr>
      <vt:lpstr>首期</vt:lpstr>
      <vt:lpstr>验货尺寸表 </vt:lpstr>
      <vt:lpstr>中期</vt:lpstr>
      <vt:lpstr>验货尺寸表 （中期）</vt:lpstr>
      <vt:lpstr>验货尺寸表1</vt:lpstr>
      <vt:lpstr>尾期1</vt:lpstr>
      <vt:lpstr>尾期2</vt:lpstr>
      <vt:lpstr>尾期3 </vt:lpstr>
      <vt:lpstr>尾期4</vt:lpstr>
      <vt:lpstr>尾期5</vt:lpstr>
      <vt:lpstr>尾期6</vt:lpstr>
      <vt:lpstr>尾期7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15948</cp:lastModifiedBy>
  <dcterms:created xsi:type="dcterms:W3CDTF">2020-03-11T01:34:00Z</dcterms:created>
  <dcterms:modified xsi:type="dcterms:W3CDTF">2024-10-24T05:57:41Z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2052-12.1.0.18196</vt:lpwstr>
  </property>
  <property fmtid="{D5CDD505-2E9C-101B-9397-08002B2CF9AE}" pid="3" name="ICV">
    <vt:lpwstr>9A76448B09AA4BF58667FC667EC195F4</vt:lpwstr>
  </property>
</Properties>
</file>