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<sst xmlns="http://schemas.openxmlformats.org/spreadsheetml/2006/main" count="652" uniqueCount="302">
  <si>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</si>
  <si>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</si>
  <si>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</si>
  <si>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</si>
  <si>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</si>
  <si>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</si>
  <si>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</si>
  <si>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</si>
  <si>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</si>
  <si>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</si>
  <si>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</si>
  <si>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</si>
  <si>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</si>
  <si>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</si>
  <si>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</si>
  <si>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</si>
  <si>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</si>
  <si>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</si>
  <si>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</si>
  <si>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</si>
  <si>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</si>
  <si>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</si>
  <si>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</si>
  <si>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</si>
  <si>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</si>
  <si>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</si>
  <si>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</si>
  <si>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</si>
  <si>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</si>
  <si>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</si>
  <si>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</si>
  <si>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</si>
  <si>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</si>
  <si>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</si>
  <si>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</si>
  <si>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</si>
  <si>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</si>
  <si>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</si>
  <si>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</si>
  <si>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</si>
  <si>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</si>
  <si>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</si>
  <si>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</si>
  <si>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</si>
  <si>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</si>
  <si>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</si>
  <si>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</si>
  <si>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</si>
  <si>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</si>
  <si>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</si>
  <si>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</si>
  <si>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</si>
  <si>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</si>
  <si>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</si>
  <si>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</si>
  <si>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</si>
  <si>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</si>
  <si>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</si>
  <si>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</si>
  <si>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</si>
  <si>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</si>
  <si>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</si>
  <si>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</si>
  <si>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</si>
  <si>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</si>
  <si>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</si>
  <si>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</si>
  <si>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</si>
  <si>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</si>
  <si>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</si>
  <si>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</si>
  <si>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</si>
  <si>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</si>
  <si>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</si>
  <si>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</si>
  <si>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</si>
  <si>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</si>
  <si>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</si>
  <si>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</si>
  <si>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</si>
  <si>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</si>
  <si>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</si>
  <si>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</si>
  <si>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</si>
  <si>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</si>
  <si>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</si>
  <si>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</si>
  <si>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</si>
  <si>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</si>
  <si>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</si>
  <si>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</si>
  <si>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</si>
  <si>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</si>
  <si>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</si>
  <si>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</si>
  <si>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</si>
  <si>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</si>
  <si>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</si>
  <si>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</si>
  <si>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</si>
  <si>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</si>
  <si>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</si>
  <si>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</si>
  <si>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</si>
  <si>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</si>
  <si>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</si>
  <si>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</si>
  <si>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</si>
  <si>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</si>
  <si>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</si>
  <si>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</si>
  <si>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</si>
  <si>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</si>
  <si>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</si>
  <si>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</si>
  <si>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</si>
  <si>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</si>
  <si>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</si>
  <si>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</si>
  <si>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</si>
  <si>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</si>
  <si>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</si>
  <si>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</si>
  <si>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</si>
  <si>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</si>
  <si>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</si>
  <si>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</si>
  <si>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</si>
  <si>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</si>
  <si>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</si>
  <si>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</si>
  <si>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</si>
  <si>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</si>
  <si>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</si>
  <si>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</si>
  <si>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</si>
  <si>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</si>
  <si>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</si>
  <si>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</si>
  <si>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</si>
  <si>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</si>
  <si>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</si>
  <si>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</si>
  <si>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</si>
  <si>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</si>
  <si>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</si>
  <si>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</si>
  <si>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探路者童装</t>
  </si>
  <si>
    <t>QADDAM95220</t>
  </si>
  <si>
    <t>儿童羽绒服</t>
  </si>
  <si>
    <t>新瑞国际</t>
  </si>
  <si>
    <t>合同日期</t>
  </si>
  <si>
    <t>检验资料确认</t>
  </si>
  <si>
    <t>交货形式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</si>
  <si>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</si>
  <si>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</si>
  <si>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</si>
  <si>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</si>
  <si>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</si>
  <si>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</si>
  <si>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</si>
  <si>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</si>
  <si>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</si>
  <si>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</si>
  <si>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</si>
  <si>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</si>
  <si>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</si>
  <si>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</si>
  <si>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</si>
  <si>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</si>
  <si>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</si>
  <si>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</si>
  <si>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</si>
  <si>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</si>
  <si>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</si>
  <si>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</si>
  <si>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</si>
  <si>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</si>
  <si>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</si>
  <si>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</si>
  <si>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</si>
  <si>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黑色:28，66,79,85,92,118,121,128,133,162,175,202,205</t>
  </si>
  <si>
    <t>曙光白：225,236,256,260,282，303，326</t>
  </si>
  <si>
    <t>远山紫:552,558,563,568,578,626,635,641,679,703，713，768,773</t>
  </si>
  <si>
    <t>藏蓝:335,357,361,385,392,396,426,435,505,509,518,525</t>
  </si>
  <si>
    <t>情况说明：</t>
  </si>
  <si>
    <t xml:space="preserve">【问题点描述】  </t>
  </si>
  <si>
    <t>线头2件</t>
  </si>
  <si>
    <t>针洞1件</t>
  </si>
  <si>
    <t>胶印1件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</si>
  <si>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</si>
  <si>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</si>
  <si>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</si>
  <si>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</si>
  <si>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</si>
  <si>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</si>
  <si>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</si>
  <si>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品控部</t>
  </si>
  <si>
    <t>检验人</t>
  </si>
  <si>
    <t>QC规格测量表</t>
  </si>
  <si>
    <t>新瑞国际贸易集团有限公司</t>
  </si>
  <si>
    <t xml:space="preserve">部位名称             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</si>
  <si>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</si>
  <si>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</si>
  <si>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</si>
  <si>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</si>
  <si>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</si>
  <si>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</si>
  <si>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</si>
  <si>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</si>
  <si>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</si>
  <si>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+0.5</t>
  </si>
  <si>
    <t>后中长下节</t>
  </si>
  <si>
    <t>0</t>
  </si>
  <si>
    <t>前中长</t>
  </si>
  <si>
    <t>+0.3</t>
  </si>
  <si>
    <t>-0.5</t>
  </si>
  <si>
    <t>胸围</t>
  </si>
  <si>
    <t>中摆围</t>
  </si>
  <si>
    <t>脱卸拉链长</t>
  </si>
  <si>
    <t>摆围</t>
  </si>
  <si>
    <t>肩宽</t>
  </si>
  <si>
    <t>+1</t>
  </si>
  <si>
    <t>肩点袖长</t>
  </si>
  <si>
    <t>+0.2</t>
  </si>
  <si>
    <t>袖肥/2</t>
  </si>
  <si>
    <t>袖肘围/2</t>
  </si>
  <si>
    <t>袖口围/2</t>
  </si>
  <si>
    <r>
      <rPr>
        <sz val="11"/>
        <rFont val="微软雅黑"/>
        <charset val="134"/>
      </rPr>
      <t>内袖口围</t>
    </r>
    <r>
      <rPr>
        <sz val="11"/>
        <rFont val="Arial"/>
        <charset val="0"/>
      </rPr>
      <t>/2</t>
    </r>
  </si>
  <si>
    <t>内袖外露长度</t>
  </si>
  <si>
    <t>内袖弹力布高度</t>
  </si>
  <si>
    <t>下领围</t>
  </si>
  <si>
    <t>前领高</t>
  </si>
  <si>
    <t>帽高</t>
  </si>
  <si>
    <t>帽宽</t>
  </si>
  <si>
    <t>门襟宽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</si>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</sst>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宋体"/>
      <charset val="134"/>
    </font>
    <font>
      <sz val="11"/>
      <name val="仿宋_GB2312"/>
      <charset val="0"/>
    </font>
    <font>
      <sz val="11"/>
      <name val="宋体"/>
      <charset val="134"/>
    </font>
    <font>
      <sz val="11"/>
      <name val="微软雅黑"/>
      <charset val="134"/>
    </font>
    <font>
      <sz val="11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8" borderId="6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0" applyNumberFormat="0" applyFill="0" applyAlignment="0" applyProtection="0">
      <alignment vertical="center"/>
    </xf>
    <xf numFmtId="0" fontId="42" fillId="0" borderId="70" applyNumberFormat="0" applyFill="0" applyAlignment="0" applyProtection="0">
      <alignment vertical="center"/>
    </xf>
    <xf numFmtId="0" fontId="43" fillId="0" borderId="7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72" applyNumberFormat="0" applyAlignment="0" applyProtection="0">
      <alignment vertical="center"/>
    </xf>
    <xf numFmtId="0" fontId="45" fillId="10" borderId="73" applyNumberFormat="0" applyAlignment="0" applyProtection="0">
      <alignment vertical="center"/>
    </xf>
    <xf numFmtId="0" fontId="46" fillId="10" borderId="72" applyNumberFormat="0" applyAlignment="0" applyProtection="0">
      <alignment vertical="center"/>
    </xf>
    <xf numFmtId="0" fontId="47" fillId="11" borderId="74" applyNumberFormat="0" applyAlignment="0" applyProtection="0">
      <alignment vertical="center"/>
    </xf>
    <xf numFmtId="0" fontId="48" fillId="0" borderId="75" applyNumberFormat="0" applyFill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5" fillId="0" borderId="0">
      <alignment vertical="center"/>
    </xf>
    <xf numFmtId="0" fontId="21" fillId="0" borderId="0"/>
    <xf numFmtId="0" fontId="21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/>
    <xf numFmtId="0" fontId="55" fillId="0" borderId="0">
      <alignment vertical="center"/>
    </xf>
    <xf numFmtId="0" fontId="21" fillId="0" borderId="0"/>
  </cellStyleXfs>
  <cellXfs count="37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10" xfId="51" applyFont="1" applyFill="1" applyBorder="1" applyAlignment="1">
      <alignment horizontal="left" vertical="center"/>
    </xf>
    <xf numFmtId="0" fontId="10" fillId="3" borderId="11" xfId="51" applyFont="1" applyFill="1" applyBorder="1" applyAlignment="1">
      <alignment horizontal="center" vertical="center"/>
    </xf>
    <xf numFmtId="0" fontId="11" fillId="3" borderId="11" xfId="51" applyFont="1" applyFill="1" applyBorder="1" applyAlignment="1">
      <alignment vertical="center"/>
    </xf>
    <xf numFmtId="0" fontId="10" fillId="3" borderId="11" xfId="56" applyFont="1" applyFill="1" applyBorder="1" applyAlignment="1">
      <alignment horizontal="center"/>
    </xf>
    <xf numFmtId="0" fontId="11" fillId="3" borderId="12" xfId="56" applyFont="1" applyFill="1" applyBorder="1" applyAlignment="1" applyProtection="1">
      <alignment horizontal="center" vertical="center" wrapText="1"/>
    </xf>
    <xf numFmtId="0" fontId="11" fillId="3" borderId="2" xfId="56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13" xfId="0" applyFont="1" applyFill="1" applyBorder="1" applyAlignment="1">
      <alignment vertical="center" shrinkToFit="1"/>
    </xf>
    <xf numFmtId="0" fontId="11" fillId="3" borderId="11" xfId="51" applyFont="1" applyFill="1" applyBorder="1" applyAlignment="1">
      <alignment horizontal="left" vertical="center"/>
    </xf>
    <xf numFmtId="0" fontId="10" fillId="3" borderId="14" xfId="51" applyFont="1" applyFill="1" applyBorder="1" applyAlignment="1">
      <alignment horizontal="center" vertical="center"/>
    </xf>
    <xf numFmtId="0" fontId="11" fillId="3" borderId="2" xfId="56" applyFont="1" applyFill="1" applyBorder="1" applyAlignment="1" applyProtection="1">
      <alignment horizontal="center" vertical="center"/>
    </xf>
    <xf numFmtId="0" fontId="11" fillId="3" borderId="15" xfId="56" applyFont="1" applyFill="1" applyBorder="1" applyAlignment="1" applyProtection="1">
      <alignment horizontal="center" vertical="center"/>
    </xf>
    <xf numFmtId="176" fontId="0" fillId="3" borderId="2" xfId="0" applyNumberFormat="1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49" fontId="10" fillId="3" borderId="2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1" fillId="3" borderId="4" xfId="56" applyFont="1" applyFill="1" applyBorder="1" applyAlignment="1">
      <alignment horizontal="center" vertical="center"/>
    </xf>
    <xf numFmtId="0" fontId="21" fillId="4" borderId="0" xfId="51" applyFill="1" applyAlignment="1">
      <alignment horizontal="left" vertical="center"/>
    </xf>
    <xf numFmtId="0" fontId="21" fillId="0" borderId="0" xfId="51" applyFill="1" applyBorder="1" applyAlignment="1">
      <alignment horizontal="left" vertical="center"/>
    </xf>
    <xf numFmtId="0" fontId="21" fillId="0" borderId="0" xfId="51" applyFont="1" applyFill="1" applyAlignment="1">
      <alignment horizontal="left" vertical="center"/>
    </xf>
    <xf numFmtId="0" fontId="21" fillId="0" borderId="0" xfId="51" applyFill="1" applyAlignment="1">
      <alignment horizontal="left" vertical="center"/>
    </xf>
    <xf numFmtId="0" fontId="22" fillId="0" borderId="16" xfId="51" applyFont="1" applyFill="1" applyBorder="1" applyAlignment="1">
      <alignment horizontal="center" vertical="top"/>
    </xf>
    <xf numFmtId="0" fontId="15" fillId="0" borderId="17" xfId="51" applyFont="1" applyFill="1" applyBorder="1" applyAlignment="1">
      <alignment horizontal="left" vertical="center"/>
    </xf>
    <xf numFmtId="0" fontId="17" fillId="4" borderId="18" xfId="51" applyFont="1" applyFill="1" applyBorder="1" applyAlignment="1">
      <alignment horizontal="center" vertical="center"/>
    </xf>
    <xf numFmtId="0" fontId="15" fillId="0" borderId="18" xfId="51" applyFont="1" applyFill="1" applyBorder="1" applyAlignment="1">
      <alignment horizontal="center" vertical="center"/>
    </xf>
    <xf numFmtId="0" fontId="10" fillId="4" borderId="11" xfId="51" applyFont="1" applyFill="1" applyBorder="1" applyAlignment="1">
      <alignment horizontal="left" vertical="center"/>
    </xf>
    <xf numFmtId="0" fontId="10" fillId="4" borderId="11" xfId="51" applyFont="1" applyFill="1" applyBorder="1" applyAlignment="1">
      <alignment horizontal="center" vertical="center"/>
    </xf>
    <xf numFmtId="0" fontId="15" fillId="4" borderId="19" xfId="51" applyFont="1" applyFill="1" applyBorder="1" applyAlignment="1">
      <alignment horizontal="center" vertical="center"/>
    </xf>
    <xf numFmtId="0" fontId="15" fillId="4" borderId="20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vertical="center"/>
    </xf>
    <xf numFmtId="0" fontId="17" fillId="4" borderId="22" xfId="51" applyFont="1" applyFill="1" applyBorder="1" applyAlignment="1">
      <alignment horizontal="center" vertical="center"/>
    </xf>
    <xf numFmtId="0" fontId="15" fillId="0" borderId="22" xfId="51" applyFont="1" applyFill="1" applyBorder="1" applyAlignment="1">
      <alignment vertical="center"/>
    </xf>
    <xf numFmtId="58" fontId="23" fillId="4" borderId="22" xfId="51" applyNumberFormat="1" applyFont="1" applyFill="1" applyBorder="1" applyAlignment="1">
      <alignment horizontal="center" vertical="center"/>
    </xf>
    <xf numFmtId="0" fontId="23" fillId="4" borderId="22" xfId="51" applyFont="1" applyFill="1" applyBorder="1" applyAlignment="1">
      <alignment horizontal="center" vertical="center"/>
    </xf>
    <xf numFmtId="0" fontId="15" fillId="0" borderId="22" xfId="51" applyFont="1" applyFill="1" applyBorder="1" applyAlignment="1">
      <alignment horizontal="center" vertical="center"/>
    </xf>
    <xf numFmtId="0" fontId="15" fillId="0" borderId="21" xfId="51" applyFont="1" applyFill="1" applyBorder="1" applyAlignment="1">
      <alignment horizontal="left" vertical="center"/>
    </xf>
    <xf numFmtId="0" fontId="17" fillId="4" borderId="22" xfId="51" applyFont="1" applyFill="1" applyBorder="1" applyAlignment="1">
      <alignment horizontal="right" vertical="center"/>
    </xf>
    <xf numFmtId="0" fontId="15" fillId="0" borderId="22" xfId="51" applyFont="1" applyFill="1" applyBorder="1" applyAlignment="1">
      <alignment horizontal="left" vertical="center"/>
    </xf>
    <xf numFmtId="0" fontId="15" fillId="4" borderId="22" xfId="51" applyFont="1" applyFill="1" applyBorder="1" applyAlignment="1">
      <alignment horizontal="left" vertical="center"/>
    </xf>
    <xf numFmtId="0" fontId="15" fillId="0" borderId="23" xfId="51" applyFont="1" applyFill="1" applyBorder="1" applyAlignment="1">
      <alignment vertical="center"/>
    </xf>
    <xf numFmtId="0" fontId="24" fillId="4" borderId="24" xfId="51" applyFont="1" applyFill="1" applyBorder="1" applyAlignment="1">
      <alignment horizontal="center" vertical="center" wrapText="1"/>
    </xf>
    <xf numFmtId="0" fontId="24" fillId="4" borderId="24" xfId="51" applyFont="1" applyFill="1" applyBorder="1" applyAlignment="1">
      <alignment horizontal="center" vertical="center"/>
    </xf>
    <xf numFmtId="0" fontId="15" fillId="0" borderId="24" xfId="51" applyFont="1" applyFill="1" applyBorder="1" applyAlignment="1">
      <alignment vertical="center"/>
    </xf>
    <xf numFmtId="0" fontId="23" fillId="4" borderId="25" xfId="51" applyFont="1" applyFill="1" applyBorder="1" applyAlignment="1">
      <alignment horizontal="center" vertical="center"/>
    </xf>
    <xf numFmtId="0" fontId="23" fillId="4" borderId="26" xfId="51" applyFont="1" applyFill="1" applyBorder="1" applyAlignment="1">
      <alignment horizontal="center" vertical="center"/>
    </xf>
    <xf numFmtId="0" fontId="23" fillId="4" borderId="27" xfId="51" applyFont="1" applyFill="1" applyBorder="1" applyAlignment="1">
      <alignment horizontal="center" vertical="center"/>
    </xf>
    <xf numFmtId="0" fontId="15" fillId="4" borderId="24" xfId="51" applyFont="1" applyFill="1" applyBorder="1" applyAlignment="1">
      <alignment horizontal="left" vertical="center"/>
    </xf>
    <xf numFmtId="0" fontId="15" fillId="0" borderId="0" xfId="51" applyFont="1" applyFill="1" applyBorder="1" applyAlignment="1">
      <alignment vertical="center"/>
    </xf>
    <xf numFmtId="0" fontId="23" fillId="0" borderId="0" xfId="51" applyFont="1" applyFill="1" applyBorder="1" applyAlignment="1">
      <alignment vertical="center"/>
    </xf>
    <xf numFmtId="0" fontId="23" fillId="0" borderId="0" xfId="51" applyFont="1" applyFill="1" applyAlignment="1">
      <alignment horizontal="left" vertical="center"/>
    </xf>
    <xf numFmtId="0" fontId="15" fillId="4" borderId="17" xfId="51" applyFont="1" applyFill="1" applyBorder="1" applyAlignment="1">
      <alignment vertical="center"/>
    </xf>
    <xf numFmtId="0" fontId="15" fillId="4" borderId="18" xfId="51" applyFont="1" applyFill="1" applyBorder="1" applyAlignment="1">
      <alignment vertical="center"/>
    </xf>
    <xf numFmtId="0" fontId="23" fillId="4" borderId="19" xfId="51" applyFont="1" applyFill="1" applyBorder="1" applyAlignment="1">
      <alignment horizontal="center" vertical="center"/>
    </xf>
    <xf numFmtId="0" fontId="23" fillId="4" borderId="28" xfId="51" applyFont="1" applyFill="1" applyBorder="1" applyAlignment="1">
      <alignment horizontal="center" vertical="center"/>
    </xf>
    <xf numFmtId="0" fontId="15" fillId="4" borderId="21" xfId="51" applyFont="1" applyFill="1" applyBorder="1" applyAlignment="1">
      <alignment horizontal="left" vertical="center"/>
    </xf>
    <xf numFmtId="0" fontId="23" fillId="4" borderId="22" xfId="51" applyFont="1" applyFill="1" applyBorder="1" applyAlignment="1">
      <alignment horizontal="left" vertical="center"/>
    </xf>
    <xf numFmtId="0" fontId="15" fillId="4" borderId="22" xfId="51" applyFont="1" applyFill="1" applyBorder="1" applyAlignment="1">
      <alignment vertical="center"/>
    </xf>
    <xf numFmtId="0" fontId="23" fillId="4" borderId="22" xfId="51" applyFont="1" applyFill="1" applyBorder="1" applyAlignment="1">
      <alignment vertical="center"/>
    </xf>
    <xf numFmtId="0" fontId="23" fillId="4" borderId="29" xfId="51" applyFont="1" applyFill="1" applyBorder="1" applyAlignment="1">
      <alignment horizontal="center" vertical="center"/>
    </xf>
    <xf numFmtId="0" fontId="23" fillId="4" borderId="30" xfId="51" applyFont="1" applyFill="1" applyBorder="1" applyAlignment="1">
      <alignment horizontal="center" vertical="center"/>
    </xf>
    <xf numFmtId="0" fontId="20" fillId="4" borderId="31" xfId="51" applyFont="1" applyFill="1" applyBorder="1" applyAlignment="1">
      <alignment horizontal="left" vertical="center"/>
    </xf>
    <xf numFmtId="0" fontId="20" fillId="4" borderId="30" xfId="51" applyFont="1" applyFill="1" applyBorder="1" applyAlignment="1">
      <alignment horizontal="left" vertical="center"/>
    </xf>
    <xf numFmtId="0" fontId="15" fillId="4" borderId="21" xfId="51" applyFont="1" applyFill="1" applyBorder="1" applyAlignment="1">
      <alignment vertical="center"/>
    </xf>
    <xf numFmtId="0" fontId="15" fillId="4" borderId="23" xfId="51" applyFont="1" applyFill="1" applyBorder="1" applyAlignment="1">
      <alignment vertical="center"/>
    </xf>
    <xf numFmtId="0" fontId="23" fillId="4" borderId="24" xfId="51" applyFont="1" applyFill="1" applyBorder="1" applyAlignment="1">
      <alignment horizontal="left" vertical="center"/>
    </xf>
    <xf numFmtId="0" fontId="23" fillId="4" borderId="24" xfId="51" applyFont="1" applyFill="1" applyBorder="1" applyAlignment="1">
      <alignment vertical="center"/>
    </xf>
    <xf numFmtId="0" fontId="15" fillId="4" borderId="24" xfId="51" applyFont="1" applyFill="1" applyBorder="1" applyAlignment="1">
      <alignment vertical="center"/>
    </xf>
    <xf numFmtId="0" fontId="23" fillId="0" borderId="0" xfId="51" applyFont="1" applyFill="1" applyBorder="1" applyAlignment="1">
      <alignment horizontal="left" vertical="center"/>
    </xf>
    <xf numFmtId="0" fontId="15" fillId="0" borderId="18" xfId="51" applyFont="1" applyFill="1" applyBorder="1" applyAlignment="1">
      <alignment horizontal="left" vertical="center"/>
    </xf>
    <xf numFmtId="0" fontId="23" fillId="4" borderId="21" xfId="51" applyFont="1" applyFill="1" applyBorder="1" applyAlignment="1">
      <alignment horizontal="left" vertical="center"/>
    </xf>
    <xf numFmtId="0" fontId="23" fillId="4" borderId="31" xfId="51" applyFont="1" applyFill="1" applyBorder="1" applyAlignment="1">
      <alignment horizontal="left" vertical="center"/>
    </xf>
    <xf numFmtId="0" fontId="23" fillId="4" borderId="30" xfId="51" applyFont="1" applyFill="1" applyBorder="1" applyAlignment="1">
      <alignment horizontal="left" vertical="center"/>
    </xf>
    <xf numFmtId="0" fontId="23" fillId="0" borderId="22" xfId="51" applyFont="1" applyFill="1" applyBorder="1" applyAlignment="1">
      <alignment horizontal="left" vertical="center"/>
    </xf>
    <xf numFmtId="0" fontId="15" fillId="0" borderId="23" xfId="51" applyFont="1" applyFill="1" applyBorder="1" applyAlignment="1">
      <alignment horizontal="left" vertical="center"/>
    </xf>
    <xf numFmtId="0" fontId="21" fillId="0" borderId="24" xfId="51" applyFill="1" applyBorder="1" applyAlignment="1">
      <alignment horizontal="center" vertical="center"/>
    </xf>
    <xf numFmtId="0" fontId="15" fillId="0" borderId="32" xfId="51" applyFont="1" applyFill="1" applyBorder="1" applyAlignment="1">
      <alignment horizontal="center" vertical="center"/>
    </xf>
    <xf numFmtId="0" fontId="15" fillId="0" borderId="33" xfId="51" applyFont="1" applyFill="1" applyBorder="1" applyAlignment="1">
      <alignment horizontal="left" vertical="center"/>
    </xf>
    <xf numFmtId="0" fontId="15" fillId="0" borderId="28" xfId="51" applyFont="1" applyFill="1" applyBorder="1" applyAlignment="1">
      <alignment horizontal="left" vertical="center"/>
    </xf>
    <xf numFmtId="0" fontId="21" fillId="4" borderId="31" xfId="51" applyFont="1" applyFill="1" applyBorder="1" applyAlignment="1">
      <alignment horizontal="left" vertical="center"/>
    </xf>
    <xf numFmtId="0" fontId="21" fillId="4" borderId="30" xfId="51" applyFont="1" applyFill="1" applyBorder="1" applyAlignment="1">
      <alignment horizontal="left" vertical="center"/>
    </xf>
    <xf numFmtId="0" fontId="21" fillId="0" borderId="31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0" fillId="0" borderId="17" xfId="51" applyFont="1" applyFill="1" applyBorder="1" applyAlignment="1">
      <alignment horizontal="left" vertical="center"/>
    </xf>
    <xf numFmtId="0" fontId="20" fillId="0" borderId="18" xfId="51" applyFont="1" applyFill="1" applyBorder="1" applyAlignment="1">
      <alignment horizontal="left" vertical="center"/>
    </xf>
    <xf numFmtId="0" fontId="15" fillId="0" borderId="29" xfId="51" applyFont="1" applyFill="1" applyBorder="1" applyAlignment="1">
      <alignment horizontal="left" vertical="center"/>
    </xf>
    <xf numFmtId="0" fontId="15" fillId="0" borderId="34" xfId="51" applyFont="1" applyFill="1" applyBorder="1" applyAlignment="1">
      <alignment horizontal="left" vertical="center"/>
    </xf>
    <xf numFmtId="0" fontId="23" fillId="4" borderId="24" xfId="51" applyFont="1" applyFill="1" applyBorder="1" applyAlignment="1">
      <alignment horizontal="center" vertical="center"/>
    </xf>
    <xf numFmtId="0" fontId="23" fillId="4" borderId="24" xfId="51" applyFont="1" applyFill="1" applyBorder="1" applyAlignment="1">
      <alignment vertical="center" wrapText="1"/>
    </xf>
    <xf numFmtId="58" fontId="23" fillId="4" borderId="24" xfId="51" applyNumberFormat="1" applyFont="1" applyFill="1" applyBorder="1" applyAlignment="1">
      <alignment vertical="center"/>
    </xf>
    <xf numFmtId="0" fontId="15" fillId="0" borderId="24" xfId="51" applyFont="1" applyFill="1" applyBorder="1" applyAlignment="1">
      <alignment horizontal="center" vertical="center"/>
    </xf>
    <xf numFmtId="0" fontId="23" fillId="4" borderId="18" xfId="51" applyFont="1" applyFill="1" applyBorder="1" applyAlignment="1">
      <alignment horizontal="center" vertical="center"/>
    </xf>
    <xf numFmtId="0" fontId="23" fillId="4" borderId="35" xfId="51" applyFont="1" applyFill="1" applyBorder="1" applyAlignment="1">
      <alignment horizontal="center" vertical="center"/>
    </xf>
    <xf numFmtId="0" fontId="15" fillId="0" borderId="36" xfId="51" applyFont="1" applyFill="1" applyBorder="1" applyAlignment="1">
      <alignment horizontal="center" vertical="center"/>
    </xf>
    <xf numFmtId="0" fontId="23" fillId="4" borderId="36" xfId="51" applyFont="1" applyFill="1" applyBorder="1" applyAlignment="1">
      <alignment horizontal="left" vertical="center"/>
    </xf>
    <xf numFmtId="0" fontId="23" fillId="4" borderId="37" xfId="51" applyFont="1" applyFill="1" applyBorder="1" applyAlignment="1">
      <alignment horizontal="left" vertical="center"/>
    </xf>
    <xf numFmtId="0" fontId="23" fillId="4" borderId="38" xfId="51" applyFont="1" applyFill="1" applyBorder="1" applyAlignment="1">
      <alignment horizontal="center" vertical="center"/>
    </xf>
    <xf numFmtId="0" fontId="23" fillId="4" borderId="39" xfId="51" applyFont="1" applyFill="1" applyBorder="1" applyAlignment="1">
      <alignment horizontal="center" vertical="center"/>
    </xf>
    <xf numFmtId="0" fontId="20" fillId="4" borderId="39" xfId="51" applyFont="1" applyFill="1" applyBorder="1" applyAlignment="1">
      <alignment horizontal="left" vertical="center"/>
    </xf>
    <xf numFmtId="0" fontId="15" fillId="0" borderId="35" xfId="51" applyFont="1" applyFill="1" applyBorder="1" applyAlignment="1">
      <alignment horizontal="left" vertical="center"/>
    </xf>
    <xf numFmtId="0" fontId="15" fillId="0" borderId="36" xfId="51" applyFont="1" applyFill="1" applyBorder="1" applyAlignment="1">
      <alignment horizontal="left" vertical="center"/>
    </xf>
    <xf numFmtId="0" fontId="23" fillId="4" borderId="39" xfId="51" applyFont="1" applyFill="1" applyBorder="1" applyAlignment="1">
      <alignment horizontal="left" vertical="center"/>
    </xf>
    <xf numFmtId="0" fontId="21" fillId="0" borderId="37" xfId="51" applyFill="1" applyBorder="1" applyAlignment="1">
      <alignment horizontal="center" vertical="center"/>
    </xf>
    <xf numFmtId="0" fontId="15" fillId="0" borderId="38" xfId="51" applyFont="1" applyFill="1" applyBorder="1" applyAlignment="1">
      <alignment horizontal="left" vertical="center"/>
    </xf>
    <xf numFmtId="0" fontId="21" fillId="4" borderId="39" xfId="51" applyFont="1" applyFill="1" applyBorder="1" applyAlignment="1">
      <alignment horizontal="left" vertical="center"/>
    </xf>
    <xf numFmtId="0" fontId="21" fillId="0" borderId="39" xfId="51" applyFont="1" applyFill="1" applyBorder="1" applyAlignment="1">
      <alignment horizontal="left" vertical="center"/>
    </xf>
    <xf numFmtId="0" fontId="20" fillId="0" borderId="35" xfId="51" applyFont="1" applyFill="1" applyBorder="1" applyAlignment="1">
      <alignment horizontal="left" vertical="center"/>
    </xf>
    <xf numFmtId="0" fontId="15" fillId="4" borderId="36" xfId="51" applyFont="1" applyFill="1" applyBorder="1" applyAlignment="1">
      <alignment horizontal="left" vertical="center"/>
    </xf>
    <xf numFmtId="0" fontId="23" fillId="4" borderId="37" xfId="51" applyFont="1" applyFill="1" applyBorder="1" applyAlignment="1">
      <alignment horizontal="center" vertical="center"/>
    </xf>
    <xf numFmtId="0" fontId="21" fillId="0" borderId="0" xfId="51" applyFont="1" applyAlignment="1">
      <alignment horizontal="left" vertical="center"/>
    </xf>
    <xf numFmtId="0" fontId="25" fillId="0" borderId="16" xfId="51" applyFont="1" applyBorder="1" applyAlignment="1">
      <alignment horizontal="center" vertical="top"/>
    </xf>
    <xf numFmtId="0" fontId="26" fillId="0" borderId="40" xfId="51" applyFont="1" applyBorder="1" applyAlignment="1">
      <alignment horizontal="left" vertical="center"/>
    </xf>
    <xf numFmtId="0" fontId="17" fillId="0" borderId="41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0" fillId="0" borderId="41" xfId="51" applyFont="1" applyBorder="1" applyAlignment="1">
      <alignment horizontal="left" vertical="center"/>
    </xf>
    <xf numFmtId="0" fontId="20" fillId="0" borderId="17" xfId="51" applyFont="1" applyBorder="1" applyAlignment="1">
      <alignment horizontal="center" vertical="center"/>
    </xf>
    <xf numFmtId="0" fontId="20" fillId="0" borderId="18" xfId="51" applyFont="1" applyBorder="1" applyAlignment="1">
      <alignment horizontal="center" vertical="center"/>
    </xf>
    <xf numFmtId="0" fontId="20" fillId="0" borderId="35" xfId="51" applyFont="1" applyBorder="1" applyAlignment="1">
      <alignment horizontal="center" vertical="center"/>
    </xf>
    <xf numFmtId="0" fontId="26" fillId="0" borderId="17" xfId="51" applyFont="1" applyBorder="1" applyAlignment="1">
      <alignment horizontal="center" vertical="center"/>
    </xf>
    <xf numFmtId="0" fontId="26" fillId="0" borderId="18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0" fillId="0" borderId="21" xfId="51" applyFont="1" applyBorder="1" applyAlignment="1">
      <alignment horizontal="left" vertical="center"/>
    </xf>
    <xf numFmtId="0" fontId="17" fillId="0" borderId="22" xfId="51" applyFont="1" applyBorder="1" applyAlignment="1">
      <alignment horizontal="center" vertical="center"/>
    </xf>
    <xf numFmtId="0" fontId="17" fillId="0" borderId="36" xfId="51" applyFont="1" applyBorder="1" applyAlignment="1">
      <alignment horizontal="center" vertical="center"/>
    </xf>
    <xf numFmtId="0" fontId="20" fillId="0" borderId="22" xfId="51" applyFont="1" applyBorder="1" applyAlignment="1">
      <alignment horizontal="left" vertical="center"/>
    </xf>
    <xf numFmtId="14" fontId="17" fillId="0" borderId="22" xfId="51" applyNumberFormat="1" applyFont="1" applyBorder="1" applyAlignment="1">
      <alignment horizontal="center" vertical="center"/>
    </xf>
    <xf numFmtId="14" fontId="17" fillId="0" borderId="36" xfId="51" applyNumberFormat="1" applyFont="1" applyBorder="1" applyAlignment="1">
      <alignment horizontal="center" vertical="center"/>
    </xf>
    <xf numFmtId="0" fontId="20" fillId="0" borderId="21" xfId="51" applyFont="1" applyBorder="1" applyAlignment="1">
      <alignment vertical="center"/>
    </xf>
    <xf numFmtId="0" fontId="23" fillId="0" borderId="22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17" fillId="0" borderId="22" xfId="51" applyFont="1" applyBorder="1" applyAlignment="1">
      <alignment vertical="center"/>
    </xf>
    <xf numFmtId="0" fontId="17" fillId="0" borderId="36" xfId="51" applyFont="1" applyBorder="1" applyAlignment="1">
      <alignment vertical="center"/>
    </xf>
    <xf numFmtId="0" fontId="20" fillId="0" borderId="21" xfId="51" applyFont="1" applyBorder="1" applyAlignment="1">
      <alignment horizontal="center" vertical="center"/>
    </xf>
    <xf numFmtId="0" fontId="17" fillId="0" borderId="21" xfId="51" applyFont="1" applyBorder="1" applyAlignment="1">
      <alignment horizontal="left" vertical="center"/>
    </xf>
    <xf numFmtId="0" fontId="20" fillId="0" borderId="23" xfId="51" applyFont="1" applyBorder="1" applyAlignment="1">
      <alignment horizontal="left" vertical="center"/>
    </xf>
    <xf numFmtId="0" fontId="17" fillId="0" borderId="24" xfId="51" applyFont="1" applyBorder="1" applyAlignment="1">
      <alignment horizontal="center" vertical="center"/>
    </xf>
    <xf numFmtId="0" fontId="17" fillId="0" borderId="37" xfId="51" applyFont="1" applyBorder="1" applyAlignment="1">
      <alignment horizontal="center" vertical="center"/>
    </xf>
    <xf numFmtId="0" fontId="20" fillId="0" borderId="24" xfId="51" applyFont="1" applyBorder="1" applyAlignment="1">
      <alignment horizontal="left" vertical="center"/>
    </xf>
    <xf numFmtId="14" fontId="17" fillId="0" borderId="24" xfId="51" applyNumberFormat="1" applyFont="1" applyBorder="1" applyAlignment="1">
      <alignment horizontal="center" vertical="center"/>
    </xf>
    <xf numFmtId="14" fontId="17" fillId="0" borderId="37" xfId="51" applyNumberFormat="1" applyFont="1" applyBorder="1" applyAlignment="1">
      <alignment horizontal="center" vertical="center"/>
    </xf>
    <xf numFmtId="0" fontId="17" fillId="0" borderId="23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20" fillId="0" borderId="17" xfId="51" applyFont="1" applyBorder="1" applyAlignment="1">
      <alignment vertical="center"/>
    </xf>
    <xf numFmtId="0" fontId="21" fillId="0" borderId="18" xfId="51" applyFont="1" applyBorder="1" applyAlignment="1">
      <alignment horizontal="left" vertical="center"/>
    </xf>
    <xf numFmtId="0" fontId="17" fillId="0" borderId="18" xfId="51" applyFont="1" applyBorder="1" applyAlignment="1">
      <alignment horizontal="left" vertical="center"/>
    </xf>
    <xf numFmtId="0" fontId="21" fillId="0" borderId="18" xfId="51" applyFont="1" applyBorder="1" applyAlignment="1">
      <alignment vertical="center"/>
    </xf>
    <xf numFmtId="0" fontId="20" fillId="0" borderId="18" xfId="51" applyFont="1" applyBorder="1" applyAlignment="1">
      <alignment vertical="center"/>
    </xf>
    <xf numFmtId="0" fontId="21" fillId="0" borderId="22" xfId="51" applyFont="1" applyBorder="1" applyAlignment="1">
      <alignment horizontal="left" vertical="center"/>
    </xf>
    <xf numFmtId="0" fontId="17" fillId="0" borderId="22" xfId="51" applyFont="1" applyBorder="1" applyAlignment="1">
      <alignment horizontal="left" vertical="center"/>
    </xf>
    <xf numFmtId="0" fontId="21" fillId="0" borderId="22" xfId="51" applyFont="1" applyBorder="1" applyAlignment="1">
      <alignment vertical="center"/>
    </xf>
    <xf numFmtId="0" fontId="20" fillId="0" borderId="22" xfId="51" applyFont="1" applyBorder="1" applyAlignment="1">
      <alignment vertical="center"/>
    </xf>
    <xf numFmtId="0" fontId="20" fillId="0" borderId="0" xfId="51" applyFont="1" applyBorder="1" applyAlignment="1">
      <alignment horizontal="left" vertical="center"/>
    </xf>
    <xf numFmtId="0" fontId="23" fillId="0" borderId="17" xfId="51" applyFont="1" applyBorder="1" applyAlignment="1">
      <alignment horizontal="left" vertical="center"/>
    </xf>
    <xf numFmtId="0" fontId="23" fillId="0" borderId="18" xfId="51" applyFont="1" applyBorder="1" applyAlignment="1">
      <alignment horizontal="left" vertical="center"/>
    </xf>
    <xf numFmtId="0" fontId="23" fillId="0" borderId="31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3" fillId="0" borderId="34" xfId="51" applyFont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17" fillId="0" borderId="24" xfId="5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0" fillId="0" borderId="21" xfId="51" applyFont="1" applyFill="1" applyBorder="1" applyAlignment="1">
      <alignment horizontal="left" vertical="center"/>
    </xf>
    <xf numFmtId="0" fontId="17" fillId="0" borderId="22" xfId="51" applyFont="1" applyFill="1" applyBorder="1" applyAlignment="1">
      <alignment horizontal="left" vertical="center"/>
    </xf>
    <xf numFmtId="0" fontId="20" fillId="0" borderId="23" xfId="51" applyFont="1" applyBorder="1" applyAlignment="1">
      <alignment horizontal="center" vertical="center"/>
    </xf>
    <xf numFmtId="0" fontId="20" fillId="0" borderId="24" xfId="51" applyFont="1" applyBorder="1" applyAlignment="1">
      <alignment horizontal="center" vertical="center"/>
    </xf>
    <xf numFmtId="0" fontId="20" fillId="0" borderId="22" xfId="51" applyFont="1" applyBorder="1" applyAlignment="1">
      <alignment horizontal="center" vertical="center"/>
    </xf>
    <xf numFmtId="0" fontId="15" fillId="0" borderId="22" xfId="51" applyFont="1" applyBorder="1" applyAlignment="1">
      <alignment horizontal="left" vertical="center"/>
    </xf>
    <xf numFmtId="0" fontId="20" fillId="0" borderId="42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17" fillId="0" borderId="31" xfId="51" applyFont="1" applyFill="1" applyBorder="1" applyAlignment="1">
      <alignment horizontal="left" vertical="center"/>
    </xf>
    <xf numFmtId="0" fontId="17" fillId="0" borderId="30" xfId="51" applyFont="1" applyFill="1" applyBorder="1" applyAlignment="1">
      <alignment horizontal="left" vertical="center"/>
    </xf>
    <xf numFmtId="0" fontId="20" fillId="0" borderId="31" xfId="51" applyFont="1" applyBorder="1" applyAlignment="1">
      <alignment horizontal="left" vertical="center"/>
    </xf>
    <xf numFmtId="0" fontId="20" fillId="0" borderId="30" xfId="51" applyFont="1" applyBorder="1" applyAlignment="1">
      <alignment horizontal="left" vertical="center"/>
    </xf>
    <xf numFmtId="0" fontId="26" fillId="0" borderId="43" xfId="51" applyFont="1" applyBorder="1" applyAlignment="1">
      <alignment vertical="center"/>
    </xf>
    <xf numFmtId="0" fontId="17" fillId="0" borderId="44" xfId="51" applyFont="1" applyBorder="1" applyAlignment="1">
      <alignment horizontal="center" vertical="center"/>
    </xf>
    <xf numFmtId="0" fontId="26" fillId="0" borderId="44" xfId="51" applyFont="1" applyBorder="1" applyAlignment="1">
      <alignment vertical="center"/>
    </xf>
    <xf numFmtId="0" fontId="17" fillId="0" borderId="44" xfId="51" applyFont="1" applyBorder="1" applyAlignment="1">
      <alignment vertical="center"/>
    </xf>
    <xf numFmtId="58" fontId="21" fillId="0" borderId="44" xfId="51" applyNumberFormat="1" applyFont="1" applyBorder="1" applyAlignment="1">
      <alignment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Fill="1" applyBorder="1" applyAlignment="1">
      <alignment horizontal="left" vertical="center"/>
    </xf>
    <xf numFmtId="0" fontId="26" fillId="0" borderId="44" xfId="51" applyFont="1" applyFill="1" applyBorder="1" applyAlignment="1">
      <alignment horizontal="left" vertical="center"/>
    </xf>
    <xf numFmtId="0" fontId="26" fillId="0" borderId="46" xfId="51" applyFont="1" applyFill="1" applyBorder="1" applyAlignment="1">
      <alignment horizontal="center" vertical="center"/>
    </xf>
    <xf numFmtId="0" fontId="26" fillId="0" borderId="47" xfId="51" applyFont="1" applyFill="1" applyBorder="1" applyAlignment="1">
      <alignment horizontal="center" vertical="center"/>
    </xf>
    <xf numFmtId="0" fontId="26" fillId="0" borderId="23" xfId="51" applyFont="1" applyFill="1" applyBorder="1" applyAlignment="1">
      <alignment horizontal="center" vertical="center"/>
    </xf>
    <xf numFmtId="0" fontId="26" fillId="0" borderId="24" xfId="51" applyFont="1" applyFill="1" applyBorder="1" applyAlignment="1">
      <alignment horizontal="center" vertical="center"/>
    </xf>
    <xf numFmtId="0" fontId="21" fillId="0" borderId="41" xfId="51" applyFont="1" applyBorder="1" applyAlignment="1">
      <alignment horizontal="center" vertical="center"/>
    </xf>
    <xf numFmtId="0" fontId="21" fillId="0" borderId="48" xfId="51" applyFont="1" applyBorder="1" applyAlignment="1">
      <alignment horizontal="center" vertical="center"/>
    </xf>
    <xf numFmtId="0" fontId="17" fillId="0" borderId="36" xfId="51" applyFont="1" applyBorder="1" applyAlignment="1">
      <alignment horizontal="left" vertical="center"/>
    </xf>
    <xf numFmtId="0" fontId="20" fillId="0" borderId="36" xfId="51" applyFont="1" applyBorder="1" applyAlignment="1">
      <alignment horizontal="center" vertical="center"/>
    </xf>
    <xf numFmtId="0" fontId="17" fillId="0" borderId="37" xfId="51" applyFont="1" applyBorder="1" applyAlignment="1">
      <alignment horizontal="left" vertical="center"/>
    </xf>
    <xf numFmtId="0" fontId="17" fillId="0" borderId="35" xfId="51" applyFont="1" applyBorder="1" applyAlignment="1">
      <alignment horizontal="left" vertical="center"/>
    </xf>
    <xf numFmtId="0" fontId="20" fillId="0" borderId="37" xfId="51" applyFont="1" applyBorder="1" applyAlignment="1">
      <alignment horizontal="left" vertical="center"/>
    </xf>
    <xf numFmtId="0" fontId="15" fillId="0" borderId="18" xfId="51" applyFont="1" applyBorder="1" applyAlignment="1">
      <alignment horizontal="left" vertical="center"/>
    </xf>
    <xf numFmtId="0" fontId="15" fillId="0" borderId="35" xfId="51" applyFont="1" applyBorder="1" applyAlignment="1">
      <alignment horizontal="left" vertical="center"/>
    </xf>
    <xf numFmtId="0" fontId="15" fillId="0" borderId="29" xfId="51" applyFont="1" applyBorder="1" applyAlignment="1">
      <alignment horizontal="left" vertical="center"/>
    </xf>
    <xf numFmtId="0" fontId="15" fillId="0" borderId="30" xfId="51" applyFont="1" applyBorder="1" applyAlignment="1">
      <alignment horizontal="left" vertical="center"/>
    </xf>
    <xf numFmtId="0" fontId="15" fillId="0" borderId="39" xfId="51" applyFont="1" applyBorder="1" applyAlignment="1">
      <alignment horizontal="left" vertical="center"/>
    </xf>
    <xf numFmtId="0" fontId="17" fillId="0" borderId="36" xfId="51" applyFont="1" applyFill="1" applyBorder="1" applyAlignment="1">
      <alignment horizontal="left" vertical="center"/>
    </xf>
    <xf numFmtId="0" fontId="20" fillId="0" borderId="37" xfId="51" applyFont="1" applyBorder="1" applyAlignment="1">
      <alignment horizontal="center" vertical="center"/>
    </xf>
    <xf numFmtId="0" fontId="15" fillId="0" borderId="36" xfId="51" applyFont="1" applyBorder="1" applyAlignment="1">
      <alignment horizontal="left" vertical="center"/>
    </xf>
    <xf numFmtId="0" fontId="20" fillId="0" borderId="49" xfId="51" applyFont="1" applyFill="1" applyBorder="1" applyAlignment="1">
      <alignment horizontal="left" vertical="center"/>
    </xf>
    <xf numFmtId="0" fontId="17" fillId="0" borderId="38" xfId="51" applyFont="1" applyFill="1" applyBorder="1" applyAlignment="1">
      <alignment horizontal="left" vertical="center"/>
    </xf>
    <xf numFmtId="0" fontId="17" fillId="0" borderId="39" xfId="51" applyFont="1" applyFill="1" applyBorder="1" applyAlignment="1">
      <alignment horizontal="left" vertical="center"/>
    </xf>
    <xf numFmtId="0" fontId="20" fillId="0" borderId="39" xfId="51" applyFont="1" applyBorder="1" applyAlignment="1">
      <alignment horizontal="left" vertical="center"/>
    </xf>
    <xf numFmtId="0" fontId="17" fillId="0" borderId="50" xfId="51" applyFont="1" applyBorder="1" applyAlignment="1">
      <alignment horizontal="center" vertical="center"/>
    </xf>
    <xf numFmtId="0" fontId="26" fillId="0" borderId="51" xfId="51" applyFont="1" applyFill="1" applyBorder="1" applyAlignment="1">
      <alignment horizontal="left" vertical="center"/>
    </xf>
    <xf numFmtId="0" fontId="26" fillId="0" borderId="52" xfId="51" applyFont="1" applyFill="1" applyBorder="1" applyAlignment="1">
      <alignment horizontal="center" vertical="center"/>
    </xf>
    <xf numFmtId="0" fontId="26" fillId="0" borderId="37" xfId="51" applyFont="1" applyFill="1" applyBorder="1" applyAlignment="1">
      <alignment horizontal="center" vertical="center"/>
    </xf>
    <xf numFmtId="0" fontId="21" fillId="0" borderId="44" xfId="51" applyFont="1" applyBorder="1" applyAlignment="1">
      <alignment horizontal="center" vertical="center"/>
    </xf>
    <xf numFmtId="0" fontId="21" fillId="0" borderId="50" xfId="51" applyFont="1" applyBorder="1" applyAlignment="1">
      <alignment horizontal="center" vertical="center"/>
    </xf>
    <xf numFmtId="0" fontId="21" fillId="0" borderId="0" xfId="51" applyFont="1" applyBorder="1" applyAlignment="1">
      <alignment horizontal="left" vertical="center"/>
    </xf>
    <xf numFmtId="0" fontId="27" fillId="0" borderId="16" xfId="51" applyFont="1" applyBorder="1" applyAlignment="1">
      <alignment horizontal="center" vertical="top"/>
    </xf>
    <xf numFmtId="0" fontId="17" fillId="0" borderId="29" xfId="51" applyFont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20" fillId="0" borderId="23" xfId="51" applyFont="1" applyBorder="1" applyAlignment="1">
      <alignment vertical="center"/>
    </xf>
    <xf numFmtId="0" fontId="20" fillId="0" borderId="53" xfId="51" applyFont="1" applyBorder="1" applyAlignment="1">
      <alignment horizontal="left" vertical="center"/>
    </xf>
    <xf numFmtId="0" fontId="20" fillId="0" borderId="32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0" fillId="0" borderId="46" xfId="51" applyFont="1" applyBorder="1" applyAlignment="1">
      <alignment vertical="center"/>
    </xf>
    <xf numFmtId="0" fontId="21" fillId="0" borderId="47" xfId="51" applyFont="1" applyBorder="1" applyAlignment="1">
      <alignment horizontal="left" vertical="center"/>
    </xf>
    <xf numFmtId="0" fontId="17" fillId="0" borderId="47" xfId="51" applyFont="1" applyBorder="1" applyAlignment="1">
      <alignment horizontal="left" vertical="center"/>
    </xf>
    <xf numFmtId="0" fontId="21" fillId="0" borderId="47" xfId="51" applyFont="1" applyBorder="1" applyAlignment="1">
      <alignment vertical="center"/>
    </xf>
    <xf numFmtId="0" fontId="20" fillId="0" borderId="47" xfId="51" applyFont="1" applyBorder="1" applyAlignment="1">
      <alignment vertical="center"/>
    </xf>
    <xf numFmtId="0" fontId="20" fillId="0" borderId="46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0" fillId="0" borderId="47" xfId="51" applyFont="1" applyBorder="1" applyAlignment="1">
      <alignment horizontal="center" vertical="center"/>
    </xf>
    <xf numFmtId="0" fontId="21" fillId="0" borderId="47" xfId="51" applyFont="1" applyBorder="1" applyAlignment="1">
      <alignment horizontal="center" vertical="center"/>
    </xf>
    <xf numFmtId="0" fontId="21" fillId="0" borderId="22" xfId="51" applyFont="1" applyBorder="1" applyAlignment="1">
      <alignment horizontal="center" vertical="center"/>
    </xf>
    <xf numFmtId="0" fontId="20" fillId="0" borderId="42" xfId="51" applyFont="1" applyBorder="1" applyAlignment="1">
      <alignment horizontal="left" vertical="center" wrapText="1"/>
    </xf>
    <xf numFmtId="0" fontId="20" fillId="0" borderId="26" xfId="51" applyFont="1" applyBorder="1" applyAlignment="1">
      <alignment horizontal="left" vertical="center" wrapText="1"/>
    </xf>
    <xf numFmtId="0" fontId="20" fillId="0" borderId="46" xfId="51" applyFont="1" applyBorder="1" applyAlignment="1">
      <alignment horizontal="left" vertical="center"/>
    </xf>
    <xf numFmtId="0" fontId="20" fillId="0" borderId="47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 wrapText="1"/>
    </xf>
    <xf numFmtId="9" fontId="17" fillId="0" borderId="22" xfId="51" applyNumberFormat="1" applyFont="1" applyBorder="1" applyAlignment="1">
      <alignment horizontal="center" vertical="center"/>
    </xf>
    <xf numFmtId="0" fontId="26" fillId="0" borderId="45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9" fontId="17" fillId="0" borderId="33" xfId="51" applyNumberFormat="1" applyFont="1" applyBorder="1" applyAlignment="1">
      <alignment horizontal="left" vertical="center"/>
    </xf>
    <xf numFmtId="9" fontId="17" fillId="0" borderId="28" xfId="51" applyNumberFormat="1" applyFont="1" applyBorder="1" applyAlignment="1">
      <alignment horizontal="left" vertical="center"/>
    </xf>
    <xf numFmtId="9" fontId="17" fillId="0" borderId="42" xfId="51" applyNumberFormat="1" applyFont="1" applyBorder="1" applyAlignment="1">
      <alignment horizontal="left" vertical="center"/>
    </xf>
    <xf numFmtId="9" fontId="17" fillId="0" borderId="26" xfId="51" applyNumberFormat="1" applyFont="1" applyBorder="1" applyAlignment="1">
      <alignment horizontal="left" vertical="center"/>
    </xf>
    <xf numFmtId="0" fontId="15" fillId="0" borderId="46" xfId="51" applyFont="1" applyFill="1" applyBorder="1" applyAlignment="1">
      <alignment horizontal="left" vertical="center"/>
    </xf>
    <xf numFmtId="0" fontId="15" fillId="0" borderId="47" xfId="51" applyFont="1" applyFill="1" applyBorder="1" applyAlignment="1">
      <alignment horizontal="left" vertical="center"/>
    </xf>
    <xf numFmtId="0" fontId="15" fillId="0" borderId="25" xfId="51" applyFont="1" applyFill="1" applyBorder="1" applyAlignment="1">
      <alignment horizontal="left" vertical="center"/>
    </xf>
    <xf numFmtId="0" fontId="15" fillId="0" borderId="26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17" fillId="0" borderId="55" xfId="51" applyFont="1" applyFill="1" applyBorder="1" applyAlignment="1">
      <alignment horizontal="left" vertical="center"/>
    </xf>
    <xf numFmtId="0" fontId="17" fillId="0" borderId="56" xfId="51" applyFont="1" applyFill="1" applyBorder="1" applyAlignment="1">
      <alignment horizontal="left" vertical="center"/>
    </xf>
    <xf numFmtId="0" fontId="26" fillId="0" borderId="40" xfId="51" applyFont="1" applyBorder="1" applyAlignment="1">
      <alignment vertical="center"/>
    </xf>
    <xf numFmtId="0" fontId="29" fillId="0" borderId="44" xfId="51" applyFont="1" applyBorder="1" applyAlignment="1">
      <alignment horizontal="center" vertical="center"/>
    </xf>
    <xf numFmtId="0" fontId="26" fillId="0" borderId="41" xfId="51" applyFont="1" applyBorder="1" applyAlignment="1">
      <alignment vertical="center"/>
    </xf>
    <xf numFmtId="0" fontId="17" fillId="0" borderId="57" xfId="51" applyFont="1" applyBorder="1" applyAlignment="1">
      <alignment vertical="center"/>
    </xf>
    <xf numFmtId="0" fontId="26" fillId="0" borderId="57" xfId="51" applyFont="1" applyBorder="1" applyAlignment="1">
      <alignment vertical="center"/>
    </xf>
    <xf numFmtId="58" fontId="21" fillId="0" borderId="41" xfId="51" applyNumberFormat="1" applyFont="1" applyBorder="1" applyAlignment="1">
      <alignment vertical="center"/>
    </xf>
    <xf numFmtId="0" fontId="26" fillId="0" borderId="32" xfId="51" applyFont="1" applyBorder="1" applyAlignment="1">
      <alignment horizontal="center" vertical="center"/>
    </xf>
    <xf numFmtId="0" fontId="17" fillId="0" borderId="53" xfId="51" applyFont="1" applyFill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21" fillId="0" borderId="57" xfId="51" applyFont="1" applyBorder="1" applyAlignment="1">
      <alignment vertical="center"/>
    </xf>
    <xf numFmtId="0" fontId="20" fillId="0" borderId="58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17" fillId="0" borderId="52" xfId="51" applyFont="1" applyBorder="1" applyAlignment="1">
      <alignment horizontal="left" vertical="center"/>
    </xf>
    <xf numFmtId="0" fontId="20" fillId="0" borderId="0" xfId="51" applyFont="1" applyBorder="1" applyAlignment="1">
      <alignment vertical="center"/>
    </xf>
    <xf numFmtId="0" fontId="20" fillId="0" borderId="49" xfId="51" applyFont="1" applyBorder="1" applyAlignment="1">
      <alignment horizontal="left" vertical="center" wrapText="1"/>
    </xf>
    <xf numFmtId="0" fontId="20" fillId="0" borderId="52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 wrapText="1"/>
    </xf>
    <xf numFmtId="0" fontId="24" fillId="0" borderId="36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6" fillId="0" borderId="51" xfId="0" applyFont="1" applyBorder="1" applyAlignment="1">
      <alignment horizontal="left" vertical="center"/>
    </xf>
    <xf numFmtId="9" fontId="17" fillId="0" borderId="38" xfId="51" applyNumberFormat="1" applyFont="1" applyBorder="1" applyAlignment="1">
      <alignment horizontal="left" vertical="center"/>
    </xf>
    <xf numFmtId="9" fontId="17" fillId="0" borderId="49" xfId="51" applyNumberFormat="1" applyFont="1" applyBorder="1" applyAlignment="1">
      <alignment horizontal="left" vertical="center"/>
    </xf>
    <xf numFmtId="0" fontId="15" fillId="0" borderId="52" xfId="51" applyFont="1" applyFill="1" applyBorder="1" applyAlignment="1">
      <alignment horizontal="left" vertical="center"/>
    </xf>
    <xf numFmtId="0" fontId="15" fillId="0" borderId="49" xfId="51" applyFont="1" applyFill="1" applyBorder="1" applyAlignment="1">
      <alignment horizontal="left" vertical="center"/>
    </xf>
    <xf numFmtId="0" fontId="17" fillId="0" borderId="59" xfId="51" applyFont="1" applyFill="1" applyBorder="1" applyAlignment="1">
      <alignment horizontal="left" vertical="center"/>
    </xf>
    <xf numFmtId="0" fontId="26" fillId="0" borderId="60" xfId="51" applyFont="1" applyBorder="1" applyAlignment="1">
      <alignment horizontal="center" vertical="center"/>
    </xf>
    <xf numFmtId="0" fontId="17" fillId="0" borderId="57" xfId="51" applyFont="1" applyBorder="1" applyAlignment="1">
      <alignment horizontal="center" vertical="center"/>
    </xf>
    <xf numFmtId="0" fontId="17" fillId="0" borderId="58" xfId="51" applyFont="1" applyBorder="1" applyAlignment="1">
      <alignment horizontal="center" vertical="center"/>
    </xf>
    <xf numFmtId="0" fontId="17" fillId="0" borderId="58" xfId="51" applyFont="1" applyFill="1" applyBorder="1" applyAlignment="1">
      <alignment horizontal="left" vertical="center"/>
    </xf>
    <xf numFmtId="0" fontId="30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1" fillId="0" borderId="13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8 3" xfId="50"/>
    <cellStyle name="常规 2" xfId="51"/>
    <cellStyle name="常规 4" xfId="52"/>
    <cellStyle name="常规 38 2" xfId="53"/>
    <cellStyle name="常规 23" xfId="54"/>
    <cellStyle name="常规 72" xfId="55"/>
    <cellStyle name="常规 3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4318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4318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4318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483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15875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86025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25600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580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707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511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86025"/>
              <a:ext cx="4191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717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527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47975"/>
              <a:ext cx="4191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590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590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527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47975"/>
              <a:ext cx="4318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955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462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589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99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653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653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653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4831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89200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70175"/>
              <a:ext cx="4318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7950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52700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15875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831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416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47975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860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543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52600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104390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299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600075</xdr:colOff>
      <xdr:row>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299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55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55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</xdr:row>
      <xdr:rowOff>0</xdr:rowOff>
    </xdr:from>
    <xdr:to>
      <xdr:col>9</xdr:col>
      <xdr:colOff>600075</xdr:colOff>
      <xdr:row>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360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619125</xdr:colOff>
      <xdr:row>10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360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619125</xdr:colOff>
      <xdr:row>11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58950" y="391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59" customWidth="1"/>
    <col min="3" max="3" width="10.1666666666667" customWidth="1"/>
  </cols>
  <sheetData>
    <row r="1" ht="21" customHeight="1" spans="1:2">
      <c r="A1" s="360"/>
      <c r="B1" s="361" t="s">
        <v>0</v>
      </c>
    </row>
    <row r="2" spans="1:2">
      <c r="A2" s="9">
        <v>1</v>
      </c>
      <c r="B2" s="362" t="s">
        <v>1</v>
      </c>
    </row>
    <row r="3" spans="1:2">
      <c r="A3" s="9">
        <v>2</v>
      </c>
      <c r="B3" s="362" t="s">
        <v>2</v>
      </c>
    </row>
    <row r="4" spans="1:2">
      <c r="A4" s="9">
        <v>3</v>
      </c>
      <c r="B4" s="362" t="s">
        <v>3</v>
      </c>
    </row>
    <row r="5" spans="1:2">
      <c r="A5" s="9">
        <v>4</v>
      </c>
      <c r="B5" s="362" t="s">
        <v>4</v>
      </c>
    </row>
    <row r="6" spans="1:2">
      <c r="A6" s="9">
        <v>5</v>
      </c>
      <c r="B6" s="362" t="s">
        <v>5</v>
      </c>
    </row>
    <row r="7" spans="1:2">
      <c r="A7" s="9">
        <v>6</v>
      </c>
      <c r="B7" s="362" t="s">
        <v>6</v>
      </c>
    </row>
    <row r="8" s="358" customFormat="1" ht="15" customHeight="1" spans="1:2">
      <c r="A8" s="363">
        <v>7</v>
      </c>
      <c r="B8" s="364" t="s">
        <v>7</v>
      </c>
    </row>
    <row r="9" ht="19" customHeight="1" spans="1:2">
      <c r="A9" s="360"/>
      <c r="B9" s="365" t="s">
        <v>8</v>
      </c>
    </row>
    <row r="10" ht="16" customHeight="1" spans="1:2">
      <c r="A10" s="9">
        <v>1</v>
      </c>
      <c r="B10" s="366" t="s">
        <v>9</v>
      </c>
    </row>
    <row r="11" spans="1:2">
      <c r="A11" s="9">
        <v>2</v>
      </c>
      <c r="B11" s="362" t="s">
        <v>10</v>
      </c>
    </row>
    <row r="12" spans="1:2">
      <c r="A12" s="9">
        <v>3</v>
      </c>
      <c r="B12" s="364" t="s">
        <v>11</v>
      </c>
    </row>
    <row r="13" spans="1:2">
      <c r="A13" s="9">
        <v>4</v>
      </c>
      <c r="B13" s="362" t="s">
        <v>12</v>
      </c>
    </row>
    <row r="14" spans="1:2">
      <c r="A14" s="9">
        <v>5</v>
      </c>
      <c r="B14" s="362" t="s">
        <v>13</v>
      </c>
    </row>
    <row r="15" spans="1:2">
      <c r="A15" s="9">
        <v>6</v>
      </c>
      <c r="B15" s="362" t="s">
        <v>14</v>
      </c>
    </row>
    <row r="16" spans="1:2">
      <c r="A16" s="9">
        <v>7</v>
      </c>
      <c r="B16" s="362" t="s">
        <v>15</v>
      </c>
    </row>
    <row r="17" spans="1:2">
      <c r="A17" s="9">
        <v>8</v>
      </c>
      <c r="B17" s="362" t="s">
        <v>16</v>
      </c>
    </row>
    <row r="18" spans="1:2">
      <c r="A18" s="9">
        <v>9</v>
      </c>
      <c r="B18" s="362" t="s">
        <v>17</v>
      </c>
    </row>
    <row r="19" spans="1:2">
      <c r="A19" s="9"/>
      <c r="B19" s="362"/>
    </row>
    <row r="20" ht="20.25" spans="1:2">
      <c r="A20" s="360"/>
      <c r="B20" s="361" t="s">
        <v>18</v>
      </c>
    </row>
    <row r="21" spans="1:2">
      <c r="A21" s="9">
        <v>1</v>
      </c>
      <c r="B21" s="367" t="s">
        <v>19</v>
      </c>
    </row>
    <row r="22" spans="1:2">
      <c r="A22" s="9">
        <v>2</v>
      </c>
      <c r="B22" s="362" t="s">
        <v>20</v>
      </c>
    </row>
    <row r="23" spans="1:2">
      <c r="A23" s="9">
        <v>3</v>
      </c>
      <c r="B23" s="362" t="s">
        <v>21</v>
      </c>
    </row>
    <row r="24" spans="1:2">
      <c r="A24" s="9">
        <v>4</v>
      </c>
      <c r="B24" s="362" t="s">
        <v>22</v>
      </c>
    </row>
    <row r="25" spans="1:2">
      <c r="A25" s="9">
        <v>5</v>
      </c>
      <c r="B25" s="362" t="s">
        <v>23</v>
      </c>
    </row>
    <row r="26" spans="1:2">
      <c r="A26" s="9">
        <v>6</v>
      </c>
      <c r="B26" s="362" t="s">
        <v>24</v>
      </c>
    </row>
    <row r="27" spans="1:2">
      <c r="A27" s="9">
        <v>7</v>
      </c>
      <c r="B27" s="362" t="s">
        <v>25</v>
      </c>
    </row>
    <row r="28" spans="1:2">
      <c r="A28" s="9">
        <v>8</v>
      </c>
      <c r="B28" s="362" t="s">
        <v>26</v>
      </c>
    </row>
    <row r="29" spans="1:2">
      <c r="A29" s="9"/>
      <c r="B29" s="362"/>
    </row>
    <row r="30" ht="20.25" spans="1:2">
      <c r="A30" s="360"/>
      <c r="B30" s="361" t="s">
        <v>27</v>
      </c>
    </row>
    <row r="31" spans="1:2">
      <c r="A31" s="9">
        <v>1</v>
      </c>
      <c r="B31" s="367" t="s">
        <v>28</v>
      </c>
    </row>
    <row r="32" spans="1:2">
      <c r="A32" s="9">
        <v>2</v>
      </c>
      <c r="B32" s="362" t="s">
        <v>29</v>
      </c>
    </row>
    <row r="33" spans="1:2">
      <c r="A33" s="9">
        <v>3</v>
      </c>
      <c r="B33" s="362" t="s">
        <v>30</v>
      </c>
    </row>
    <row r="34" spans="1:2">
      <c r="A34" s="9">
        <v>4</v>
      </c>
      <c r="B34" s="362" t="s">
        <v>31</v>
      </c>
    </row>
    <row r="35" spans="1:2">
      <c r="A35" s="9">
        <v>5</v>
      </c>
      <c r="B35" s="362" t="s">
        <v>32</v>
      </c>
    </row>
    <row r="36" spans="1:2">
      <c r="A36" s="9">
        <v>6</v>
      </c>
      <c r="B36" s="362" t="s">
        <v>33</v>
      </c>
    </row>
    <row r="37" spans="1:2">
      <c r="A37" s="9">
        <v>7</v>
      </c>
      <c r="B37" s="362" t="s">
        <v>34</v>
      </c>
    </row>
    <row r="38" spans="1:2">
      <c r="A38" s="9"/>
      <c r="B38" s="362"/>
    </row>
    <row r="40" spans="1:2">
      <c r="A40" s="368" t="s">
        <v>35</v>
      </c>
      <c r="B40" s="36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285</v>
      </c>
      <c r="B2" s="24" t="s">
        <v>238</v>
      </c>
      <c r="C2" s="24" t="s">
        <v>239</v>
      </c>
      <c r="D2" s="24" t="s">
        <v>240</v>
      </c>
      <c r="E2" s="24" t="s">
        <v>241</v>
      </c>
      <c r="F2" s="24" t="s">
        <v>242</v>
      </c>
      <c r="G2" s="23" t="s">
        <v>286</v>
      </c>
      <c r="H2" s="23" t="s">
        <v>287</v>
      </c>
      <c r="I2" s="23" t="s">
        <v>288</v>
      </c>
      <c r="J2" s="23" t="s">
        <v>287</v>
      </c>
      <c r="K2" s="23" t="s">
        <v>289</v>
      </c>
      <c r="L2" s="23" t="s">
        <v>287</v>
      </c>
      <c r="M2" s="24" t="s">
        <v>281</v>
      </c>
      <c r="N2" s="24" t="s">
        <v>259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285</v>
      </c>
      <c r="B4" s="26" t="s">
        <v>290</v>
      </c>
      <c r="C4" s="26" t="s">
        <v>282</v>
      </c>
      <c r="D4" s="26" t="s">
        <v>240</v>
      </c>
      <c r="E4" s="24" t="s">
        <v>241</v>
      </c>
      <c r="F4" s="24" t="s">
        <v>242</v>
      </c>
      <c r="G4" s="23" t="s">
        <v>286</v>
      </c>
      <c r="H4" s="23" t="s">
        <v>287</v>
      </c>
      <c r="I4" s="23" t="s">
        <v>288</v>
      </c>
      <c r="J4" s="23" t="s">
        <v>287</v>
      </c>
      <c r="K4" s="23" t="s">
        <v>289</v>
      </c>
      <c r="L4" s="23" t="s">
        <v>287</v>
      </c>
      <c r="M4" s="24" t="s">
        <v>281</v>
      </c>
      <c r="N4" s="24" t="s">
        <v>259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261</v>
      </c>
      <c r="B11" s="13"/>
      <c r="C11" s="13"/>
      <c r="D11" s="14"/>
      <c r="E11" s="15"/>
      <c r="F11" s="27"/>
      <c r="G11" s="22"/>
      <c r="H11" s="27"/>
      <c r="I11" s="12" t="s">
        <v>262</v>
      </c>
      <c r="J11" s="13"/>
      <c r="K11" s="13"/>
      <c r="L11" s="13"/>
      <c r="M11" s="13"/>
      <c r="N11" s="20"/>
    </row>
    <row r="12" ht="16.5" spans="1:14">
      <c r="A12" s="16" t="s">
        <v>291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275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293</v>
      </c>
      <c r="H2" s="4" t="s">
        <v>294</v>
      </c>
      <c r="I2" s="4" t="s">
        <v>295</v>
      </c>
      <c r="J2" s="4" t="s">
        <v>296</v>
      </c>
      <c r="K2" s="5" t="s">
        <v>281</v>
      </c>
      <c r="L2" s="5" t="s">
        <v>259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261</v>
      </c>
      <c r="B11" s="13"/>
      <c r="C11" s="13"/>
      <c r="D11" s="13"/>
      <c r="E11" s="14"/>
      <c r="F11" s="15"/>
      <c r="G11" s="22"/>
      <c r="H11" s="12" t="s">
        <v>262</v>
      </c>
      <c r="I11" s="13"/>
      <c r="J11" s="13"/>
      <c r="K11" s="13"/>
      <c r="L11" s="20"/>
    </row>
    <row r="12" ht="16.5" spans="1:12">
      <c r="A12" s="16" t="s">
        <v>297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298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237</v>
      </c>
      <c r="B2" s="5" t="s">
        <v>242</v>
      </c>
      <c r="C2" s="5" t="s">
        <v>282</v>
      </c>
      <c r="D2" s="5" t="s">
        <v>240</v>
      </c>
      <c r="E2" s="5" t="s">
        <v>241</v>
      </c>
      <c r="F2" s="4" t="s">
        <v>299</v>
      </c>
      <c r="G2" s="4" t="s">
        <v>267</v>
      </c>
      <c r="H2" s="6" t="s">
        <v>268</v>
      </c>
      <c r="I2" s="18" t="s">
        <v>270</v>
      </c>
    </row>
    <row r="3" s="1" customFormat="1" ht="16.5" spans="1:9">
      <c r="A3" s="4"/>
      <c r="B3" s="7"/>
      <c r="C3" s="7"/>
      <c r="D3" s="7"/>
      <c r="E3" s="7"/>
      <c r="F3" s="4" t="s">
        <v>300</v>
      </c>
      <c r="G3" s="4" t="s">
        <v>271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301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2" workbookViewId="0">
      <selection activeCell="B11" sqref="B11:C11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38" t="s">
        <v>36</v>
      </c>
      <c r="C2" s="339"/>
      <c r="D2" s="339"/>
      <c r="E2" s="339"/>
      <c r="F2" s="339"/>
      <c r="G2" s="339"/>
      <c r="H2" s="339"/>
      <c r="I2" s="353"/>
    </row>
    <row r="3" ht="28" customHeight="1" spans="2:9">
      <c r="B3" s="340"/>
      <c r="C3" s="341"/>
      <c r="D3" s="342" t="s">
        <v>37</v>
      </c>
      <c r="E3" s="343"/>
      <c r="F3" s="344" t="s">
        <v>38</v>
      </c>
      <c r="G3" s="345"/>
      <c r="H3" s="342" t="s">
        <v>39</v>
      </c>
      <c r="I3" s="354"/>
    </row>
    <row r="4" ht="28" customHeight="1" spans="2:9">
      <c r="B4" s="340" t="s">
        <v>40</v>
      </c>
      <c r="C4" s="341" t="s">
        <v>41</v>
      </c>
      <c r="D4" s="341" t="s">
        <v>42</v>
      </c>
      <c r="E4" s="341" t="s">
        <v>43</v>
      </c>
      <c r="F4" s="346" t="s">
        <v>42</v>
      </c>
      <c r="G4" s="346" t="s">
        <v>43</v>
      </c>
      <c r="H4" s="341" t="s">
        <v>42</v>
      </c>
      <c r="I4" s="355" t="s">
        <v>43</v>
      </c>
    </row>
    <row r="5" ht="28" customHeight="1" spans="2:9">
      <c r="B5" s="347" t="s">
        <v>44</v>
      </c>
      <c r="C5" s="9">
        <v>13</v>
      </c>
      <c r="D5" s="9">
        <v>0</v>
      </c>
      <c r="E5" s="9">
        <v>1</v>
      </c>
      <c r="F5" s="348">
        <v>0</v>
      </c>
      <c r="G5" s="348">
        <v>1</v>
      </c>
      <c r="H5" s="9">
        <v>1</v>
      </c>
      <c r="I5" s="356">
        <v>2</v>
      </c>
    </row>
    <row r="6" ht="28" customHeight="1" spans="2:9">
      <c r="B6" s="347" t="s">
        <v>45</v>
      </c>
      <c r="C6" s="9">
        <v>20</v>
      </c>
      <c r="D6" s="9">
        <v>0</v>
      </c>
      <c r="E6" s="9">
        <v>1</v>
      </c>
      <c r="F6" s="348">
        <v>1</v>
      </c>
      <c r="G6" s="348">
        <v>2</v>
      </c>
      <c r="H6" s="9">
        <v>2</v>
      </c>
      <c r="I6" s="356">
        <v>3</v>
      </c>
    </row>
    <row r="7" ht="28" customHeight="1" spans="2:9">
      <c r="B7" s="347" t="s">
        <v>46</v>
      </c>
      <c r="C7" s="9">
        <v>32</v>
      </c>
      <c r="D7" s="9">
        <v>0</v>
      </c>
      <c r="E7" s="9">
        <v>1</v>
      </c>
      <c r="F7" s="348">
        <v>2</v>
      </c>
      <c r="G7" s="348">
        <v>3</v>
      </c>
      <c r="H7" s="9">
        <v>3</v>
      </c>
      <c r="I7" s="356">
        <v>4</v>
      </c>
    </row>
    <row r="8" ht="28" customHeight="1" spans="2:9">
      <c r="B8" s="347" t="s">
        <v>47</v>
      </c>
      <c r="C8" s="9">
        <v>50</v>
      </c>
      <c r="D8" s="9">
        <v>1</v>
      </c>
      <c r="E8" s="9">
        <v>2</v>
      </c>
      <c r="F8" s="348">
        <v>3</v>
      </c>
      <c r="G8" s="348">
        <v>4</v>
      </c>
      <c r="H8" s="9">
        <v>5</v>
      </c>
      <c r="I8" s="356">
        <v>6</v>
      </c>
    </row>
    <row r="9" ht="28" customHeight="1" spans="2:9">
      <c r="B9" s="347" t="s">
        <v>48</v>
      </c>
      <c r="C9" s="9">
        <v>80</v>
      </c>
      <c r="D9" s="9">
        <v>2</v>
      </c>
      <c r="E9" s="9">
        <v>3</v>
      </c>
      <c r="F9" s="348">
        <v>5</v>
      </c>
      <c r="G9" s="348">
        <v>6</v>
      </c>
      <c r="H9" s="9">
        <v>7</v>
      </c>
      <c r="I9" s="356">
        <v>8</v>
      </c>
    </row>
    <row r="10" ht="28" customHeight="1" spans="2:9">
      <c r="B10" s="347" t="s">
        <v>49</v>
      </c>
      <c r="C10" s="9">
        <v>125</v>
      </c>
      <c r="D10" s="9">
        <v>3</v>
      </c>
      <c r="E10" s="9">
        <v>4</v>
      </c>
      <c r="F10" s="348">
        <v>7</v>
      </c>
      <c r="G10" s="348">
        <v>8</v>
      </c>
      <c r="H10" s="9">
        <v>10</v>
      </c>
      <c r="I10" s="356">
        <v>11</v>
      </c>
    </row>
    <row r="11" ht="28" customHeight="1" spans="2:9">
      <c r="B11" s="347" t="s">
        <v>50</v>
      </c>
      <c r="C11" s="9">
        <v>200</v>
      </c>
      <c r="D11" s="9">
        <v>5</v>
      </c>
      <c r="E11" s="9">
        <v>6</v>
      </c>
      <c r="F11" s="348">
        <v>10</v>
      </c>
      <c r="G11" s="348">
        <v>11</v>
      </c>
      <c r="H11" s="9">
        <v>14</v>
      </c>
      <c r="I11" s="356">
        <v>15</v>
      </c>
    </row>
    <row r="12" ht="28" customHeight="1" spans="2:9">
      <c r="B12" s="349" t="s">
        <v>51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52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68"/>
    <col min="10" max="10" width="8.83333333333333" style="168" customWidth="1"/>
    <col min="11" max="11" width="12" style="168" customWidth="1"/>
    <col min="12" max="16384" width="10.3333333333333" style="168"/>
  </cols>
  <sheetData>
    <row r="1" ht="21" spans="1:11">
      <c r="A1" s="272" t="s">
        <v>53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70" t="s">
        <v>54</v>
      </c>
      <c r="B2" s="171"/>
      <c r="C2" s="171"/>
      <c r="D2" s="172" t="s">
        <v>55</v>
      </c>
      <c r="E2" s="172"/>
      <c r="F2" s="171"/>
      <c r="G2" s="171"/>
      <c r="H2" s="173" t="s">
        <v>56</v>
      </c>
      <c r="I2" s="246"/>
      <c r="J2" s="246"/>
      <c r="K2" s="247"/>
    </row>
    <row r="3" ht="14.25" spans="1:11">
      <c r="A3" s="174" t="s">
        <v>57</v>
      </c>
      <c r="B3" s="175"/>
      <c r="C3" s="176"/>
      <c r="D3" s="177" t="s">
        <v>58</v>
      </c>
      <c r="E3" s="178"/>
      <c r="F3" s="178"/>
      <c r="G3" s="179"/>
      <c r="H3" s="177" t="s">
        <v>59</v>
      </c>
      <c r="I3" s="178"/>
      <c r="J3" s="178"/>
      <c r="K3" s="179"/>
    </row>
    <row r="4" ht="14.25" spans="1:11">
      <c r="A4" s="180" t="s">
        <v>60</v>
      </c>
      <c r="B4" s="207"/>
      <c r="C4" s="248"/>
      <c r="D4" s="180" t="s">
        <v>61</v>
      </c>
      <c r="E4" s="183"/>
      <c r="F4" s="184"/>
      <c r="G4" s="185"/>
      <c r="H4" s="180" t="s">
        <v>62</v>
      </c>
      <c r="I4" s="183"/>
      <c r="J4" s="207" t="s">
        <v>63</v>
      </c>
      <c r="K4" s="248" t="s">
        <v>64</v>
      </c>
    </row>
    <row r="5" ht="14.25" spans="1:11">
      <c r="A5" s="186" t="s">
        <v>65</v>
      </c>
      <c r="B5" s="207"/>
      <c r="C5" s="248"/>
      <c r="D5" s="180" t="s">
        <v>66</v>
      </c>
      <c r="E5" s="183"/>
      <c r="F5" s="184"/>
      <c r="G5" s="185"/>
      <c r="H5" s="180" t="s">
        <v>67</v>
      </c>
      <c r="I5" s="183"/>
      <c r="J5" s="207" t="s">
        <v>63</v>
      </c>
      <c r="K5" s="248" t="s">
        <v>64</v>
      </c>
    </row>
    <row r="6" ht="14.25" spans="1:11">
      <c r="A6" s="180" t="s">
        <v>68</v>
      </c>
      <c r="B6" s="189"/>
      <c r="C6" s="190"/>
      <c r="D6" s="186" t="s">
        <v>69</v>
      </c>
      <c r="E6" s="209"/>
      <c r="F6" s="184"/>
      <c r="G6" s="185"/>
      <c r="H6" s="180" t="s">
        <v>70</v>
      </c>
      <c r="I6" s="183"/>
      <c r="J6" s="207" t="s">
        <v>63</v>
      </c>
      <c r="K6" s="248" t="s">
        <v>64</v>
      </c>
    </row>
    <row r="7" ht="14.25" spans="1:11">
      <c r="A7" s="180" t="s">
        <v>71</v>
      </c>
      <c r="B7" s="273"/>
      <c r="C7" s="274"/>
      <c r="D7" s="186" t="s">
        <v>72</v>
      </c>
      <c r="E7" s="208"/>
      <c r="F7" s="184"/>
      <c r="G7" s="185"/>
      <c r="H7" s="180" t="s">
        <v>73</v>
      </c>
      <c r="I7" s="183"/>
      <c r="J7" s="207" t="s">
        <v>63</v>
      </c>
      <c r="K7" s="248" t="s">
        <v>64</v>
      </c>
    </row>
    <row r="8" ht="15" spans="1:11">
      <c r="A8" s="275"/>
      <c r="B8" s="194"/>
      <c r="C8" s="195"/>
      <c r="D8" s="193" t="s">
        <v>74</v>
      </c>
      <c r="E8" s="196"/>
      <c r="F8" s="197"/>
      <c r="G8" s="198"/>
      <c r="H8" s="193" t="s">
        <v>75</v>
      </c>
      <c r="I8" s="196"/>
      <c r="J8" s="217" t="s">
        <v>63</v>
      </c>
      <c r="K8" s="250" t="s">
        <v>64</v>
      </c>
    </row>
    <row r="9" ht="15" spans="1:11">
      <c r="A9" s="276" t="s">
        <v>76</v>
      </c>
      <c r="B9" s="277"/>
      <c r="C9" s="277"/>
      <c r="D9" s="277"/>
      <c r="E9" s="277"/>
      <c r="F9" s="277"/>
      <c r="G9" s="277"/>
      <c r="H9" s="277"/>
      <c r="I9" s="277"/>
      <c r="J9" s="277"/>
      <c r="K9" s="319"/>
    </row>
    <row r="10" ht="15" spans="1:11">
      <c r="A10" s="278" t="s">
        <v>77</v>
      </c>
      <c r="B10" s="279"/>
      <c r="C10" s="279"/>
      <c r="D10" s="279"/>
      <c r="E10" s="279"/>
      <c r="F10" s="279"/>
      <c r="G10" s="279"/>
      <c r="H10" s="279"/>
      <c r="I10" s="279"/>
      <c r="J10" s="279"/>
      <c r="K10" s="320"/>
    </row>
    <row r="11" ht="14.25" spans="1:11">
      <c r="A11" s="280" t="s">
        <v>78</v>
      </c>
      <c r="B11" s="281" t="s">
        <v>79</v>
      </c>
      <c r="C11" s="282" t="s">
        <v>80</v>
      </c>
      <c r="D11" s="283"/>
      <c r="E11" s="284" t="s">
        <v>81</v>
      </c>
      <c r="F11" s="281" t="s">
        <v>79</v>
      </c>
      <c r="G11" s="282" t="s">
        <v>80</v>
      </c>
      <c r="H11" s="282" t="s">
        <v>82</v>
      </c>
      <c r="I11" s="284" t="s">
        <v>83</v>
      </c>
      <c r="J11" s="281" t="s">
        <v>79</v>
      </c>
      <c r="K11" s="321" t="s">
        <v>80</v>
      </c>
    </row>
    <row r="12" ht="14.25" spans="1:11">
      <c r="A12" s="186" t="s">
        <v>84</v>
      </c>
      <c r="B12" s="206" t="s">
        <v>79</v>
      </c>
      <c r="C12" s="207" t="s">
        <v>80</v>
      </c>
      <c r="D12" s="208"/>
      <c r="E12" s="209" t="s">
        <v>85</v>
      </c>
      <c r="F12" s="206" t="s">
        <v>79</v>
      </c>
      <c r="G12" s="207" t="s">
        <v>80</v>
      </c>
      <c r="H12" s="207" t="s">
        <v>82</v>
      </c>
      <c r="I12" s="209" t="s">
        <v>86</v>
      </c>
      <c r="J12" s="206" t="s">
        <v>79</v>
      </c>
      <c r="K12" s="248" t="s">
        <v>80</v>
      </c>
    </row>
    <row r="13" ht="14.25" spans="1:11">
      <c r="A13" s="186" t="s">
        <v>87</v>
      </c>
      <c r="B13" s="206" t="s">
        <v>79</v>
      </c>
      <c r="C13" s="207" t="s">
        <v>80</v>
      </c>
      <c r="D13" s="208"/>
      <c r="E13" s="209" t="s">
        <v>88</v>
      </c>
      <c r="F13" s="207" t="s">
        <v>89</v>
      </c>
      <c r="G13" s="207" t="s">
        <v>90</v>
      </c>
      <c r="H13" s="207" t="s">
        <v>82</v>
      </c>
      <c r="I13" s="209" t="s">
        <v>91</v>
      </c>
      <c r="J13" s="206" t="s">
        <v>79</v>
      </c>
      <c r="K13" s="248" t="s">
        <v>80</v>
      </c>
    </row>
    <row r="14" ht="15" spans="1:11">
      <c r="A14" s="193" t="s">
        <v>92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52"/>
    </row>
    <row r="15" ht="15" spans="1:11">
      <c r="A15" s="278" t="s">
        <v>93</v>
      </c>
      <c r="B15" s="279"/>
      <c r="C15" s="279"/>
      <c r="D15" s="279"/>
      <c r="E15" s="279"/>
      <c r="F15" s="279"/>
      <c r="G15" s="279"/>
      <c r="H15" s="279"/>
      <c r="I15" s="279"/>
      <c r="J15" s="279"/>
      <c r="K15" s="320"/>
    </row>
    <row r="16" ht="14.25" spans="1:11">
      <c r="A16" s="285" t="s">
        <v>94</v>
      </c>
      <c r="B16" s="282" t="s">
        <v>89</v>
      </c>
      <c r="C16" s="282" t="s">
        <v>90</v>
      </c>
      <c r="D16" s="286"/>
      <c r="E16" s="287" t="s">
        <v>95</v>
      </c>
      <c r="F16" s="282" t="s">
        <v>89</v>
      </c>
      <c r="G16" s="282" t="s">
        <v>90</v>
      </c>
      <c r="H16" s="288"/>
      <c r="I16" s="287" t="s">
        <v>96</v>
      </c>
      <c r="J16" s="282" t="s">
        <v>89</v>
      </c>
      <c r="K16" s="321" t="s">
        <v>90</v>
      </c>
    </row>
    <row r="17" customHeight="1" spans="1:22">
      <c r="A17" s="191" t="s">
        <v>97</v>
      </c>
      <c r="B17" s="207" t="s">
        <v>89</v>
      </c>
      <c r="C17" s="207" t="s">
        <v>90</v>
      </c>
      <c r="D17" s="181"/>
      <c r="E17" s="223" t="s">
        <v>98</v>
      </c>
      <c r="F17" s="207" t="s">
        <v>89</v>
      </c>
      <c r="G17" s="207" t="s">
        <v>90</v>
      </c>
      <c r="H17" s="289"/>
      <c r="I17" s="223" t="s">
        <v>99</v>
      </c>
      <c r="J17" s="207" t="s">
        <v>89</v>
      </c>
      <c r="K17" s="248" t="s">
        <v>90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90" t="s">
        <v>100</v>
      </c>
      <c r="B18" s="291"/>
      <c r="C18" s="291"/>
      <c r="D18" s="291"/>
      <c r="E18" s="291"/>
      <c r="F18" s="291"/>
      <c r="G18" s="291"/>
      <c r="H18" s="291"/>
      <c r="I18" s="291"/>
      <c r="J18" s="291"/>
      <c r="K18" s="323"/>
    </row>
    <row r="19" s="271" customFormat="1" ht="18" customHeight="1" spans="1:11">
      <c r="A19" s="278" t="s">
        <v>101</v>
      </c>
      <c r="B19" s="279"/>
      <c r="C19" s="279"/>
      <c r="D19" s="279"/>
      <c r="E19" s="279"/>
      <c r="F19" s="279"/>
      <c r="G19" s="279"/>
      <c r="H19" s="279"/>
      <c r="I19" s="279"/>
      <c r="J19" s="279"/>
      <c r="K19" s="320"/>
    </row>
    <row r="20" customHeight="1" spans="1:11">
      <c r="A20" s="292" t="s">
        <v>102</v>
      </c>
      <c r="B20" s="293"/>
      <c r="C20" s="293"/>
      <c r="D20" s="293"/>
      <c r="E20" s="293"/>
      <c r="F20" s="293"/>
      <c r="G20" s="293"/>
      <c r="H20" s="293"/>
      <c r="I20" s="293"/>
      <c r="J20" s="293"/>
      <c r="K20" s="324"/>
    </row>
    <row r="21" ht="21.75" customHeight="1" spans="1:11">
      <c r="A21" s="294" t="s">
        <v>103</v>
      </c>
      <c r="B21" s="223" t="s">
        <v>104</v>
      </c>
      <c r="C21" s="223" t="s">
        <v>105</v>
      </c>
      <c r="D21" s="223" t="s">
        <v>106</v>
      </c>
      <c r="E21" s="223" t="s">
        <v>107</v>
      </c>
      <c r="F21" s="223" t="s">
        <v>108</v>
      </c>
      <c r="G21" s="223" t="s">
        <v>109</v>
      </c>
      <c r="H21" s="223" t="s">
        <v>110</v>
      </c>
      <c r="I21" s="223" t="s">
        <v>111</v>
      </c>
      <c r="J21" s="223" t="s">
        <v>112</v>
      </c>
      <c r="K21" s="260" t="s">
        <v>113</v>
      </c>
    </row>
    <row r="22" customHeight="1" spans="1:11">
      <c r="A22" s="192"/>
      <c r="B22" s="295"/>
      <c r="C22" s="295"/>
      <c r="D22" s="295"/>
      <c r="E22" s="295"/>
      <c r="F22" s="295"/>
      <c r="G22" s="295"/>
      <c r="H22" s="295"/>
      <c r="I22" s="295"/>
      <c r="J22" s="295"/>
      <c r="K22" s="325"/>
    </row>
    <row r="23" customHeight="1" spans="1:11">
      <c r="A23" s="192"/>
      <c r="B23" s="295"/>
      <c r="C23" s="295"/>
      <c r="D23" s="295"/>
      <c r="E23" s="295"/>
      <c r="F23" s="295"/>
      <c r="G23" s="295"/>
      <c r="H23" s="295"/>
      <c r="I23" s="295"/>
      <c r="J23" s="295"/>
      <c r="K23" s="326"/>
    </row>
    <row r="24" customHeight="1" spans="1:11">
      <c r="A24" s="192"/>
      <c r="B24" s="295"/>
      <c r="C24" s="295"/>
      <c r="D24" s="295"/>
      <c r="E24" s="295"/>
      <c r="F24" s="295"/>
      <c r="G24" s="295"/>
      <c r="H24" s="295"/>
      <c r="I24" s="295"/>
      <c r="J24" s="295"/>
      <c r="K24" s="326"/>
    </row>
    <row r="25" customHeight="1" spans="1:11">
      <c r="A25" s="192"/>
      <c r="B25" s="295"/>
      <c r="C25" s="295"/>
      <c r="D25" s="295"/>
      <c r="E25" s="295"/>
      <c r="F25" s="295"/>
      <c r="G25" s="295"/>
      <c r="H25" s="295"/>
      <c r="I25" s="295"/>
      <c r="J25" s="295"/>
      <c r="K25" s="327"/>
    </row>
    <row r="26" customHeight="1" spans="1:11">
      <c r="A26" s="192"/>
      <c r="B26" s="295"/>
      <c r="C26" s="295"/>
      <c r="D26" s="295"/>
      <c r="E26" s="295"/>
      <c r="F26" s="295"/>
      <c r="G26" s="295"/>
      <c r="H26" s="295"/>
      <c r="I26" s="295"/>
      <c r="J26" s="295"/>
      <c r="K26" s="327"/>
    </row>
    <row r="27" customHeight="1" spans="1:11">
      <c r="A27" s="192"/>
      <c r="B27" s="295"/>
      <c r="C27" s="295"/>
      <c r="D27" s="295"/>
      <c r="E27" s="295"/>
      <c r="F27" s="295"/>
      <c r="G27" s="295"/>
      <c r="H27" s="295"/>
      <c r="I27" s="295"/>
      <c r="J27" s="295"/>
      <c r="K27" s="327"/>
    </row>
    <row r="28" customHeight="1" spans="1:11">
      <c r="A28" s="192"/>
      <c r="B28" s="295"/>
      <c r="C28" s="295"/>
      <c r="D28" s="295"/>
      <c r="E28" s="295"/>
      <c r="F28" s="295"/>
      <c r="G28" s="295"/>
      <c r="H28" s="295"/>
      <c r="I28" s="295"/>
      <c r="J28" s="295"/>
      <c r="K28" s="327"/>
    </row>
    <row r="29" ht="18" customHeight="1" spans="1:11">
      <c r="A29" s="296" t="s">
        <v>114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8"/>
    </row>
    <row r="30" ht="18.75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29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0"/>
    </row>
    <row r="32" ht="18" customHeight="1" spans="1:11">
      <c r="A32" s="296" t="s">
        <v>115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8"/>
    </row>
    <row r="33" ht="14.25" spans="1:11">
      <c r="A33" s="302" t="s">
        <v>116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1"/>
    </row>
    <row r="34" ht="15" spans="1:11">
      <c r="A34" s="95" t="s">
        <v>117</v>
      </c>
      <c r="B34" s="97"/>
      <c r="C34" s="207" t="s">
        <v>63</v>
      </c>
      <c r="D34" s="207" t="s">
        <v>64</v>
      </c>
      <c r="E34" s="304" t="s">
        <v>118</v>
      </c>
      <c r="F34" s="305"/>
      <c r="G34" s="305"/>
      <c r="H34" s="305"/>
      <c r="I34" s="305"/>
      <c r="J34" s="305"/>
      <c r="K34" s="332"/>
    </row>
    <row r="35" ht="15" spans="1:11">
      <c r="A35" s="306" t="s">
        <v>119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4.25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33"/>
    </row>
    <row r="37" ht="14.25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3"/>
    </row>
    <row r="38" ht="14.25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3"/>
    </row>
    <row r="39" ht="14.25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3"/>
    </row>
    <row r="40" ht="14.25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3"/>
    </row>
    <row r="41" ht="14.25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3"/>
    </row>
    <row r="42" ht="14.25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3"/>
    </row>
    <row r="43" ht="15" spans="1:11">
      <c r="A43" s="225" t="s">
        <v>120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1"/>
    </row>
    <row r="44" ht="15" spans="1:11">
      <c r="A44" s="278" t="s">
        <v>121</v>
      </c>
      <c r="B44" s="279"/>
      <c r="C44" s="279"/>
      <c r="D44" s="279"/>
      <c r="E44" s="279"/>
      <c r="F44" s="279"/>
      <c r="G44" s="279"/>
      <c r="H44" s="279"/>
      <c r="I44" s="279"/>
      <c r="J44" s="279"/>
      <c r="K44" s="320"/>
    </row>
    <row r="45" ht="14.25" spans="1:11">
      <c r="A45" s="285" t="s">
        <v>122</v>
      </c>
      <c r="B45" s="282" t="s">
        <v>89</v>
      </c>
      <c r="C45" s="282" t="s">
        <v>90</v>
      </c>
      <c r="D45" s="282" t="s">
        <v>82</v>
      </c>
      <c r="E45" s="287" t="s">
        <v>123</v>
      </c>
      <c r="F45" s="282" t="s">
        <v>89</v>
      </c>
      <c r="G45" s="282" t="s">
        <v>90</v>
      </c>
      <c r="H45" s="282" t="s">
        <v>82</v>
      </c>
      <c r="I45" s="287" t="s">
        <v>124</v>
      </c>
      <c r="J45" s="282" t="s">
        <v>89</v>
      </c>
      <c r="K45" s="321" t="s">
        <v>90</v>
      </c>
    </row>
    <row r="46" ht="14.25" spans="1:11">
      <c r="A46" s="191" t="s">
        <v>81</v>
      </c>
      <c r="B46" s="207" t="s">
        <v>89</v>
      </c>
      <c r="C46" s="207" t="s">
        <v>90</v>
      </c>
      <c r="D46" s="207" t="s">
        <v>82</v>
      </c>
      <c r="E46" s="223" t="s">
        <v>88</v>
      </c>
      <c r="F46" s="207" t="s">
        <v>89</v>
      </c>
      <c r="G46" s="207" t="s">
        <v>90</v>
      </c>
      <c r="H46" s="207" t="s">
        <v>82</v>
      </c>
      <c r="I46" s="223" t="s">
        <v>99</v>
      </c>
      <c r="J46" s="207" t="s">
        <v>89</v>
      </c>
      <c r="K46" s="248" t="s">
        <v>90</v>
      </c>
    </row>
    <row r="47" ht="15" spans="1:11">
      <c r="A47" s="193" t="s">
        <v>92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52"/>
    </row>
    <row r="48" ht="15" spans="1:11">
      <c r="A48" s="306" t="s">
        <v>125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3"/>
    </row>
    <row r="50" ht="15" spans="1:11">
      <c r="A50" s="309" t="s">
        <v>126</v>
      </c>
      <c r="B50" s="310" t="s">
        <v>127</v>
      </c>
      <c r="C50" s="310"/>
      <c r="D50" s="311" t="s">
        <v>128</v>
      </c>
      <c r="E50" s="312"/>
      <c r="F50" s="313" t="s">
        <v>129</v>
      </c>
      <c r="G50" s="314"/>
      <c r="H50" s="315" t="s">
        <v>130</v>
      </c>
      <c r="I50" s="334"/>
      <c r="J50" s="335"/>
      <c r="K50" s="336"/>
    </row>
    <row r="51" ht="15" spans="1:11">
      <c r="A51" s="306" t="s">
        <v>131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" spans="1:11">
      <c r="A52" s="316"/>
      <c r="B52" s="317"/>
      <c r="C52" s="317"/>
      <c r="D52" s="317"/>
      <c r="E52" s="317"/>
      <c r="F52" s="317"/>
      <c r="G52" s="317"/>
      <c r="H52" s="317"/>
      <c r="I52" s="317"/>
      <c r="J52" s="317"/>
      <c r="K52" s="337"/>
    </row>
    <row r="53" ht="15" spans="1:11">
      <c r="A53" s="309" t="s">
        <v>126</v>
      </c>
      <c r="B53" s="310" t="s">
        <v>127</v>
      </c>
      <c r="C53" s="310"/>
      <c r="D53" s="311" t="s">
        <v>128</v>
      </c>
      <c r="E53" s="318"/>
      <c r="F53" s="313" t="s">
        <v>132</v>
      </c>
      <c r="G53" s="314"/>
      <c r="H53" s="315" t="s">
        <v>130</v>
      </c>
      <c r="I53" s="334"/>
      <c r="J53" s="335"/>
      <c r="K53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68"/>
  </cols>
  <sheetData>
    <row r="1" ht="22.5" customHeight="1" spans="1:11">
      <c r="A1" s="169" t="s">
        <v>133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ht="17.25" customHeight="1" spans="1:11">
      <c r="A2" s="170" t="s">
        <v>54</v>
      </c>
      <c r="B2" s="171"/>
      <c r="C2" s="171"/>
      <c r="D2" s="172" t="s">
        <v>55</v>
      </c>
      <c r="E2" s="172"/>
      <c r="F2" s="171"/>
      <c r="G2" s="171"/>
      <c r="H2" s="173" t="s">
        <v>56</v>
      </c>
      <c r="I2" s="246"/>
      <c r="J2" s="246"/>
      <c r="K2" s="247"/>
    </row>
    <row r="3" customHeight="1" spans="1:11">
      <c r="A3" s="174" t="s">
        <v>57</v>
      </c>
      <c r="B3" s="175"/>
      <c r="C3" s="176"/>
      <c r="D3" s="177" t="s">
        <v>58</v>
      </c>
      <c r="E3" s="178"/>
      <c r="F3" s="178"/>
      <c r="G3" s="179"/>
      <c r="H3" s="177" t="s">
        <v>59</v>
      </c>
      <c r="I3" s="178"/>
      <c r="J3" s="178"/>
      <c r="K3" s="179"/>
    </row>
    <row r="4" customHeight="1" spans="1:11">
      <c r="A4" s="180" t="s">
        <v>60</v>
      </c>
      <c r="B4" s="181"/>
      <c r="C4" s="182"/>
      <c r="D4" s="180" t="s">
        <v>61</v>
      </c>
      <c r="E4" s="183"/>
      <c r="F4" s="184"/>
      <c r="G4" s="185"/>
      <c r="H4" s="180" t="s">
        <v>134</v>
      </c>
      <c r="I4" s="183"/>
      <c r="J4" s="207" t="s">
        <v>63</v>
      </c>
      <c r="K4" s="248" t="s">
        <v>64</v>
      </c>
    </row>
    <row r="5" customHeight="1" spans="1:11">
      <c r="A5" s="186" t="s">
        <v>65</v>
      </c>
      <c r="B5" s="187"/>
      <c r="C5" s="188"/>
      <c r="D5" s="180" t="s">
        <v>135</v>
      </c>
      <c r="E5" s="183"/>
      <c r="F5" s="181"/>
      <c r="G5" s="182"/>
      <c r="H5" s="180" t="s">
        <v>136</v>
      </c>
      <c r="I5" s="183"/>
      <c r="J5" s="207" t="s">
        <v>63</v>
      </c>
      <c r="K5" s="248" t="s">
        <v>64</v>
      </c>
    </row>
    <row r="6" customHeight="1" spans="1:11">
      <c r="A6" s="180" t="s">
        <v>68</v>
      </c>
      <c r="B6" s="189"/>
      <c r="C6" s="190"/>
      <c r="D6" s="180" t="s">
        <v>137</v>
      </c>
      <c r="E6" s="183"/>
      <c r="F6" s="181"/>
      <c r="G6" s="182"/>
      <c r="H6" s="191" t="s">
        <v>138</v>
      </c>
      <c r="I6" s="223"/>
      <c r="J6" s="223"/>
      <c r="K6" s="249"/>
    </row>
    <row r="7" customHeight="1" spans="1:11">
      <c r="A7" s="180" t="s">
        <v>71</v>
      </c>
      <c r="B7" s="181"/>
      <c r="C7" s="182"/>
      <c r="D7" s="180" t="s">
        <v>139</v>
      </c>
      <c r="E7" s="183"/>
      <c r="F7" s="181"/>
      <c r="G7" s="182"/>
      <c r="H7" s="192"/>
      <c r="I7" s="207"/>
      <c r="J7" s="207"/>
      <c r="K7" s="248"/>
    </row>
    <row r="8" customHeight="1" spans="1:11">
      <c r="A8" s="193"/>
      <c r="B8" s="194"/>
      <c r="C8" s="195"/>
      <c r="D8" s="193" t="s">
        <v>74</v>
      </c>
      <c r="E8" s="196"/>
      <c r="F8" s="197"/>
      <c r="G8" s="198"/>
      <c r="H8" s="199"/>
      <c r="I8" s="217"/>
      <c r="J8" s="217"/>
      <c r="K8" s="250"/>
    </row>
    <row r="9" customHeight="1" spans="1:11">
      <c r="A9" s="200" t="s">
        <v>140</v>
      </c>
      <c r="B9" s="200"/>
      <c r="C9" s="200"/>
      <c r="D9" s="200"/>
      <c r="E9" s="200"/>
      <c r="F9" s="200"/>
      <c r="G9" s="200"/>
      <c r="H9" s="200"/>
      <c r="I9" s="200"/>
      <c r="J9" s="200"/>
      <c r="K9" s="200"/>
    </row>
    <row r="10" customHeight="1" spans="1:11">
      <c r="A10" s="201" t="s">
        <v>78</v>
      </c>
      <c r="B10" s="202" t="s">
        <v>79</v>
      </c>
      <c r="C10" s="203" t="s">
        <v>80</v>
      </c>
      <c r="D10" s="204"/>
      <c r="E10" s="205" t="s">
        <v>83</v>
      </c>
      <c r="F10" s="202" t="s">
        <v>79</v>
      </c>
      <c r="G10" s="203" t="s">
        <v>80</v>
      </c>
      <c r="H10" s="202"/>
      <c r="I10" s="205" t="s">
        <v>81</v>
      </c>
      <c r="J10" s="202" t="s">
        <v>79</v>
      </c>
      <c r="K10" s="251" t="s">
        <v>80</v>
      </c>
    </row>
    <row r="11" customHeight="1" spans="1:11">
      <c r="A11" s="186" t="s">
        <v>84</v>
      </c>
      <c r="B11" s="206" t="s">
        <v>79</v>
      </c>
      <c r="C11" s="207" t="s">
        <v>80</v>
      </c>
      <c r="D11" s="208"/>
      <c r="E11" s="209" t="s">
        <v>86</v>
      </c>
      <c r="F11" s="206" t="s">
        <v>79</v>
      </c>
      <c r="G11" s="207" t="s">
        <v>80</v>
      </c>
      <c r="H11" s="206"/>
      <c r="I11" s="209" t="s">
        <v>91</v>
      </c>
      <c r="J11" s="206" t="s">
        <v>79</v>
      </c>
      <c r="K11" s="248" t="s">
        <v>80</v>
      </c>
    </row>
    <row r="12" customHeight="1" spans="1:11">
      <c r="A12" s="193" t="s">
        <v>118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52"/>
    </row>
    <row r="13" customHeight="1" spans="1:11">
      <c r="A13" s="210" t="s">
        <v>141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customHeight="1" spans="1:11">
      <c r="A14" s="211"/>
      <c r="B14" s="212"/>
      <c r="C14" s="212"/>
      <c r="D14" s="212"/>
      <c r="E14" s="212"/>
      <c r="F14" s="212"/>
      <c r="G14" s="212"/>
      <c r="H14" s="212"/>
      <c r="I14" s="253"/>
      <c r="J14" s="253"/>
      <c r="K14" s="254"/>
    </row>
    <row r="15" customHeight="1" spans="1:11">
      <c r="A15" s="213"/>
      <c r="B15" s="214"/>
      <c r="C15" s="214"/>
      <c r="D15" s="215"/>
      <c r="E15" s="216"/>
      <c r="F15" s="214"/>
      <c r="G15" s="214"/>
      <c r="H15" s="215"/>
      <c r="I15" s="255"/>
      <c r="J15" s="256"/>
      <c r="K15" s="257"/>
    </row>
    <row r="16" customHeight="1" spans="1:11">
      <c r="A16" s="199"/>
      <c r="B16" s="217"/>
      <c r="C16" s="217"/>
      <c r="D16" s="217"/>
      <c r="E16" s="217"/>
      <c r="F16" s="217"/>
      <c r="G16" s="217"/>
      <c r="H16" s="217"/>
      <c r="I16" s="217"/>
      <c r="J16" s="217"/>
      <c r="K16" s="250"/>
    </row>
    <row r="17" customHeight="1" spans="1:11">
      <c r="A17" s="210" t="s">
        <v>142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8" customHeight="1" spans="1:11">
      <c r="A18" s="211"/>
      <c r="B18" s="212"/>
      <c r="C18" s="212"/>
      <c r="D18" s="212"/>
      <c r="E18" s="212"/>
      <c r="F18" s="212"/>
      <c r="G18" s="212"/>
      <c r="H18" s="212"/>
      <c r="I18" s="253"/>
      <c r="J18" s="253"/>
      <c r="K18" s="254"/>
    </row>
    <row r="19" customHeight="1" spans="1:11">
      <c r="A19" s="213"/>
      <c r="B19" s="214"/>
      <c r="C19" s="214"/>
      <c r="D19" s="215"/>
      <c r="E19" s="216"/>
      <c r="F19" s="214"/>
      <c r="G19" s="214"/>
      <c r="H19" s="215"/>
      <c r="I19" s="255"/>
      <c r="J19" s="256"/>
      <c r="K19" s="257"/>
    </row>
    <row r="20" customHeight="1" spans="1:11">
      <c r="A20" s="199"/>
      <c r="B20" s="217"/>
      <c r="C20" s="217"/>
      <c r="D20" s="217"/>
      <c r="E20" s="217"/>
      <c r="F20" s="217"/>
      <c r="G20" s="217"/>
      <c r="H20" s="217"/>
      <c r="I20" s="217"/>
      <c r="J20" s="217"/>
      <c r="K20" s="250"/>
    </row>
    <row r="21" customHeight="1" spans="1:11">
      <c r="A21" s="218" t="s">
        <v>115</v>
      </c>
      <c r="B21" s="218"/>
      <c r="C21" s="218"/>
      <c r="D21" s="218"/>
      <c r="E21" s="218"/>
      <c r="F21" s="218"/>
      <c r="G21" s="218"/>
      <c r="H21" s="218"/>
      <c r="I21" s="218"/>
      <c r="J21" s="218"/>
      <c r="K21" s="218"/>
    </row>
    <row r="22" customHeight="1" spans="1:11">
      <c r="A22" s="82" t="s">
        <v>116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58"/>
    </row>
    <row r="23" customHeight="1" spans="1:11">
      <c r="A23" s="95" t="s">
        <v>117</v>
      </c>
      <c r="B23" s="97"/>
      <c r="C23" s="207" t="s">
        <v>63</v>
      </c>
      <c r="D23" s="207" t="s">
        <v>64</v>
      </c>
      <c r="E23" s="94"/>
      <c r="F23" s="94"/>
      <c r="G23" s="94"/>
      <c r="H23" s="94"/>
      <c r="I23" s="94"/>
      <c r="J23" s="94"/>
      <c r="K23" s="152"/>
    </row>
    <row r="24" customHeight="1" spans="1:11">
      <c r="A24" s="219" t="s">
        <v>143</v>
      </c>
      <c r="B24" s="220"/>
      <c r="C24" s="220"/>
      <c r="D24" s="220"/>
      <c r="E24" s="220"/>
      <c r="F24" s="220"/>
      <c r="G24" s="220"/>
      <c r="H24" s="220"/>
      <c r="I24" s="220"/>
      <c r="J24" s="220"/>
      <c r="K24" s="258"/>
    </row>
    <row r="25" customHeight="1" spans="1:11">
      <c r="A25" s="221"/>
      <c r="B25" s="222"/>
      <c r="C25" s="222"/>
      <c r="D25" s="222"/>
      <c r="E25" s="222"/>
      <c r="F25" s="222"/>
      <c r="G25" s="222"/>
      <c r="H25" s="222"/>
      <c r="I25" s="222"/>
      <c r="J25" s="222"/>
      <c r="K25" s="259"/>
    </row>
    <row r="26" customHeight="1" spans="1:11">
      <c r="A26" s="200" t="s">
        <v>121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customHeight="1" spans="1:11">
      <c r="A27" s="174" t="s">
        <v>122</v>
      </c>
      <c r="B27" s="203" t="s">
        <v>89</v>
      </c>
      <c r="C27" s="203" t="s">
        <v>90</v>
      </c>
      <c r="D27" s="203" t="s">
        <v>82</v>
      </c>
      <c r="E27" s="175" t="s">
        <v>123</v>
      </c>
      <c r="F27" s="203" t="s">
        <v>89</v>
      </c>
      <c r="G27" s="203" t="s">
        <v>90</v>
      </c>
      <c r="H27" s="203" t="s">
        <v>82</v>
      </c>
      <c r="I27" s="175" t="s">
        <v>124</v>
      </c>
      <c r="J27" s="203" t="s">
        <v>89</v>
      </c>
      <c r="K27" s="251" t="s">
        <v>90</v>
      </c>
    </row>
    <row r="28" customHeight="1" spans="1:11">
      <c r="A28" s="191" t="s">
        <v>81</v>
      </c>
      <c r="B28" s="207" t="s">
        <v>89</v>
      </c>
      <c r="C28" s="207" t="s">
        <v>90</v>
      </c>
      <c r="D28" s="207" t="s">
        <v>82</v>
      </c>
      <c r="E28" s="223" t="s">
        <v>88</v>
      </c>
      <c r="F28" s="207" t="s">
        <v>89</v>
      </c>
      <c r="G28" s="207" t="s">
        <v>90</v>
      </c>
      <c r="H28" s="207" t="s">
        <v>82</v>
      </c>
      <c r="I28" s="223" t="s">
        <v>99</v>
      </c>
      <c r="J28" s="207" t="s">
        <v>89</v>
      </c>
      <c r="K28" s="248" t="s">
        <v>90</v>
      </c>
    </row>
    <row r="29" customHeight="1" spans="1:11">
      <c r="A29" s="180" t="s">
        <v>92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60"/>
    </row>
    <row r="30" customHeight="1" spans="1:11">
      <c r="A30" s="225"/>
      <c r="B30" s="226"/>
      <c r="C30" s="226"/>
      <c r="D30" s="226"/>
      <c r="E30" s="226"/>
      <c r="F30" s="226"/>
      <c r="G30" s="226"/>
      <c r="H30" s="226"/>
      <c r="I30" s="226"/>
      <c r="J30" s="226"/>
      <c r="K30" s="261"/>
    </row>
    <row r="31" customHeight="1" spans="1:11">
      <c r="A31" s="227" t="s">
        <v>144</v>
      </c>
      <c r="B31" s="227"/>
      <c r="C31" s="227"/>
      <c r="D31" s="227"/>
      <c r="E31" s="227"/>
      <c r="F31" s="227"/>
      <c r="G31" s="227"/>
      <c r="H31" s="227"/>
      <c r="I31" s="227"/>
      <c r="J31" s="227"/>
      <c r="K31" s="227"/>
    </row>
    <row r="32" ht="17.25" customHeigh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62"/>
    </row>
    <row r="33" ht="17.25" customHeight="1" spans="1:11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63"/>
    </row>
    <row r="34" ht="17.25" customHeight="1" spans="1:11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63"/>
    </row>
    <row r="35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63"/>
    </row>
    <row r="36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63"/>
    </row>
    <row r="37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63"/>
    </row>
    <row r="38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63"/>
    </row>
    <row r="39" ht="17.25" customHeight="1" spans="1:11">
      <c r="A39" s="230"/>
      <c r="B39" s="231"/>
      <c r="C39" s="231"/>
      <c r="D39" s="231"/>
      <c r="E39" s="231"/>
      <c r="F39" s="231"/>
      <c r="G39" s="231"/>
      <c r="H39" s="231"/>
      <c r="I39" s="231"/>
      <c r="J39" s="231"/>
      <c r="K39" s="263"/>
    </row>
    <row r="40" ht="17.25" customHeight="1" spans="1:11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263"/>
    </row>
    <row r="41" ht="17.25" customHeight="1" spans="1:1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63"/>
    </row>
    <row r="42" ht="17.25" customHeight="1" spans="1:11">
      <c r="A42" s="230"/>
      <c r="B42" s="231"/>
      <c r="C42" s="231"/>
      <c r="D42" s="231"/>
      <c r="E42" s="231"/>
      <c r="F42" s="231"/>
      <c r="G42" s="231"/>
      <c r="H42" s="231"/>
      <c r="I42" s="231"/>
      <c r="J42" s="231"/>
      <c r="K42" s="263"/>
    </row>
    <row r="43" ht="17.25" customHeight="1" spans="1:11">
      <c r="A43" s="225" t="s">
        <v>120</v>
      </c>
      <c r="B43" s="226"/>
      <c r="C43" s="226"/>
      <c r="D43" s="226"/>
      <c r="E43" s="226"/>
      <c r="F43" s="226"/>
      <c r="G43" s="226"/>
      <c r="H43" s="226"/>
      <c r="I43" s="226"/>
      <c r="J43" s="226"/>
      <c r="K43" s="261"/>
    </row>
    <row r="44" customHeight="1" spans="1:11">
      <c r="A44" s="227" t="s">
        <v>145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ht="18" customHeight="1" spans="1:11">
      <c r="A45" s="232" t="s">
        <v>118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64"/>
    </row>
    <row r="46" ht="18" customHeight="1" spans="1:11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64"/>
    </row>
    <row r="47" ht="18" customHeight="1" spans="1:11">
      <c r="A47" s="221"/>
      <c r="B47" s="222"/>
      <c r="C47" s="222"/>
      <c r="D47" s="222"/>
      <c r="E47" s="222"/>
      <c r="F47" s="222"/>
      <c r="G47" s="222"/>
      <c r="H47" s="222"/>
      <c r="I47" s="222"/>
      <c r="J47" s="222"/>
      <c r="K47" s="259"/>
    </row>
    <row r="48" ht="21" customHeight="1" spans="1:11">
      <c r="A48" s="234" t="s">
        <v>126</v>
      </c>
      <c r="B48" s="235" t="s">
        <v>127</v>
      </c>
      <c r="C48" s="235"/>
      <c r="D48" s="236" t="s">
        <v>128</v>
      </c>
      <c r="E48" s="237"/>
      <c r="F48" s="236" t="s">
        <v>129</v>
      </c>
      <c r="G48" s="238"/>
      <c r="H48" s="239" t="s">
        <v>130</v>
      </c>
      <c r="I48" s="239"/>
      <c r="J48" s="235"/>
      <c r="K48" s="265"/>
    </row>
    <row r="49" customHeight="1" spans="1:11">
      <c r="A49" s="240" t="s">
        <v>131</v>
      </c>
      <c r="B49" s="241"/>
      <c r="C49" s="241"/>
      <c r="D49" s="241"/>
      <c r="E49" s="241"/>
      <c r="F49" s="241"/>
      <c r="G49" s="241"/>
      <c r="H49" s="241"/>
      <c r="I49" s="241"/>
      <c r="J49" s="241"/>
      <c r="K49" s="266"/>
    </row>
    <row r="50" customHeight="1" spans="1:11">
      <c r="A50" s="242"/>
      <c r="B50" s="243"/>
      <c r="C50" s="243"/>
      <c r="D50" s="243"/>
      <c r="E50" s="243"/>
      <c r="F50" s="243"/>
      <c r="G50" s="243"/>
      <c r="H50" s="243"/>
      <c r="I50" s="243"/>
      <c r="J50" s="243"/>
      <c r="K50" s="267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8"/>
    </row>
    <row r="52" ht="21" customHeight="1" spans="1:11">
      <c r="A52" s="234" t="s">
        <v>126</v>
      </c>
      <c r="B52" s="235" t="s">
        <v>127</v>
      </c>
      <c r="C52" s="235"/>
      <c r="D52" s="236" t="s">
        <v>128</v>
      </c>
      <c r="E52" s="236"/>
      <c r="F52" s="236" t="s">
        <v>129</v>
      </c>
      <c r="G52" s="236"/>
      <c r="H52" s="239" t="s">
        <v>130</v>
      </c>
      <c r="I52" s="239"/>
      <c r="J52" s="269"/>
      <c r="K52" s="27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E18" sqref="E18"/>
    </sheetView>
  </sheetViews>
  <sheetFormatPr defaultColWidth="10.1666666666667" defaultRowHeight="14.25"/>
  <cols>
    <col min="1" max="1" width="9.66666666666667" style="80" customWidth="1"/>
    <col min="2" max="2" width="11.1666666666667" style="80" customWidth="1"/>
    <col min="3" max="3" width="9.16666666666667" style="80" customWidth="1"/>
    <col min="4" max="4" width="9.5" style="80" customWidth="1"/>
    <col min="5" max="5" width="9.16666666666667" style="80" customWidth="1"/>
    <col min="6" max="6" width="10.3333333333333" style="80" customWidth="1"/>
    <col min="7" max="7" width="9.5" style="80" customWidth="1"/>
    <col min="8" max="8" width="9.16666666666667" style="80" customWidth="1"/>
    <col min="9" max="9" width="8.16666666666667" style="80" customWidth="1"/>
    <col min="10" max="10" width="10.5" style="80" customWidth="1"/>
    <col min="11" max="11" width="12.1666666666667" style="80" customWidth="1"/>
    <col min="12" max="16384" width="10.1666666666667" style="80"/>
  </cols>
  <sheetData>
    <row r="1" ht="26.25" spans="1:11">
      <c r="A1" s="81" t="s">
        <v>146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ht="15" spans="1:11">
      <c r="A2" s="82" t="s">
        <v>54</v>
      </c>
      <c r="B2" s="83" t="s">
        <v>147</v>
      </c>
      <c r="C2" s="83"/>
      <c r="D2" s="84" t="s">
        <v>60</v>
      </c>
      <c r="E2" s="85" t="s">
        <v>148</v>
      </c>
      <c r="F2" s="86"/>
      <c r="G2" s="87" t="s">
        <v>149</v>
      </c>
      <c r="H2" s="88"/>
      <c r="I2" s="128" t="s">
        <v>56</v>
      </c>
      <c r="J2" s="150" t="s">
        <v>150</v>
      </c>
      <c r="K2" s="151"/>
    </row>
    <row r="3" spans="1:11">
      <c r="A3" s="89" t="s">
        <v>71</v>
      </c>
      <c r="B3" s="90">
        <v>5406</v>
      </c>
      <c r="C3" s="90"/>
      <c r="D3" s="91" t="s">
        <v>151</v>
      </c>
      <c r="E3" s="92">
        <v>45560</v>
      </c>
      <c r="F3" s="93"/>
      <c r="G3" s="93"/>
      <c r="H3" s="94" t="s">
        <v>152</v>
      </c>
      <c r="I3" s="94"/>
      <c r="J3" s="94"/>
      <c r="K3" s="152"/>
    </row>
    <row r="4" spans="1:11">
      <c r="A4" s="95" t="s">
        <v>68</v>
      </c>
      <c r="B4" s="96">
        <v>4</v>
      </c>
      <c r="C4" s="96">
        <v>6</v>
      </c>
      <c r="D4" s="97" t="s">
        <v>153</v>
      </c>
      <c r="E4" s="93"/>
      <c r="F4" s="93"/>
      <c r="G4" s="93"/>
      <c r="H4" s="98" t="s">
        <v>154</v>
      </c>
      <c r="I4" s="98"/>
      <c r="J4" s="115" t="s">
        <v>63</v>
      </c>
      <c r="K4" s="153" t="s">
        <v>64</v>
      </c>
    </row>
    <row r="5" spans="1:11">
      <c r="A5" s="95" t="s">
        <v>155</v>
      </c>
      <c r="B5" s="90">
        <v>1</v>
      </c>
      <c r="C5" s="90"/>
      <c r="D5" s="91"/>
      <c r="E5" s="91"/>
      <c r="F5" s="91"/>
      <c r="G5" s="91"/>
      <c r="H5" s="98" t="s">
        <v>156</v>
      </c>
      <c r="I5" s="98"/>
      <c r="J5" s="115" t="s">
        <v>63</v>
      </c>
      <c r="K5" s="153" t="s">
        <v>64</v>
      </c>
    </row>
    <row r="6" ht="40" customHeight="1" spans="1:11">
      <c r="A6" s="99" t="s">
        <v>157</v>
      </c>
      <c r="B6" s="100">
        <v>125</v>
      </c>
      <c r="C6" s="101"/>
      <c r="D6" s="102" t="s">
        <v>158</v>
      </c>
      <c r="E6" s="103">
        <v>2835</v>
      </c>
      <c r="F6" s="104"/>
      <c r="G6" s="105"/>
      <c r="H6" s="106" t="s">
        <v>159</v>
      </c>
      <c r="I6" s="106"/>
      <c r="J6" s="124" t="s">
        <v>63</v>
      </c>
      <c r="K6" s="154" t="s">
        <v>64</v>
      </c>
    </row>
    <row r="7" ht="15" spans="1:11">
      <c r="A7" s="107"/>
      <c r="B7" s="108"/>
      <c r="C7" s="108"/>
      <c r="D7" s="107"/>
      <c r="E7" s="108"/>
      <c r="F7" s="109"/>
      <c r="G7" s="107"/>
      <c r="H7" s="109"/>
      <c r="I7" s="108"/>
      <c r="J7" s="108"/>
      <c r="K7" s="108"/>
    </row>
    <row r="8" s="77" customFormat="1" spans="1:11">
      <c r="A8" s="110" t="s">
        <v>160</v>
      </c>
      <c r="B8" s="111" t="s">
        <v>161</v>
      </c>
      <c r="C8" s="111" t="s">
        <v>162</v>
      </c>
      <c r="D8" s="111" t="s">
        <v>163</v>
      </c>
      <c r="E8" s="111" t="s">
        <v>164</v>
      </c>
      <c r="F8" s="111" t="s">
        <v>165</v>
      </c>
      <c r="G8" s="112"/>
      <c r="H8" s="113"/>
      <c r="I8" s="113"/>
      <c r="J8" s="113"/>
      <c r="K8" s="155"/>
    </row>
    <row r="9" s="77" customFormat="1" spans="1:11">
      <c r="A9" s="114" t="s">
        <v>166</v>
      </c>
      <c r="B9" s="98"/>
      <c r="C9" s="115" t="s">
        <v>63</v>
      </c>
      <c r="D9" s="115" t="s">
        <v>64</v>
      </c>
      <c r="E9" s="116" t="s">
        <v>167</v>
      </c>
      <c r="F9" s="117" t="s">
        <v>168</v>
      </c>
      <c r="G9" s="118"/>
      <c r="H9" s="119"/>
      <c r="I9" s="119"/>
      <c r="J9" s="119"/>
      <c r="K9" s="156"/>
    </row>
    <row r="10" s="77" customFormat="1" spans="1:11">
      <c r="A10" s="114" t="s">
        <v>169</v>
      </c>
      <c r="B10" s="98"/>
      <c r="C10" s="115" t="s">
        <v>63</v>
      </c>
      <c r="D10" s="115" t="s">
        <v>64</v>
      </c>
      <c r="E10" s="116" t="s">
        <v>170</v>
      </c>
      <c r="F10" s="117" t="s">
        <v>171</v>
      </c>
      <c r="G10" s="118" t="s">
        <v>172</v>
      </c>
      <c r="H10" s="119"/>
      <c r="I10" s="119"/>
      <c r="J10" s="119"/>
      <c r="K10" s="156"/>
    </row>
    <row r="11" s="77" customFormat="1" spans="1:11">
      <c r="A11" s="120" t="s">
        <v>140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7"/>
    </row>
    <row r="12" s="77" customFormat="1" spans="1:11">
      <c r="A12" s="122" t="s">
        <v>83</v>
      </c>
      <c r="B12" s="115" t="s">
        <v>79</v>
      </c>
      <c r="C12" s="115" t="s">
        <v>80</v>
      </c>
      <c r="D12" s="117"/>
      <c r="E12" s="116" t="s">
        <v>81</v>
      </c>
      <c r="F12" s="115" t="s">
        <v>79</v>
      </c>
      <c r="G12" s="115" t="s">
        <v>80</v>
      </c>
      <c r="H12" s="115"/>
      <c r="I12" s="116" t="s">
        <v>173</v>
      </c>
      <c r="J12" s="115" t="s">
        <v>79</v>
      </c>
      <c r="K12" s="153" t="s">
        <v>80</v>
      </c>
    </row>
    <row r="13" s="77" customFormat="1" spans="1:11">
      <c r="A13" s="122" t="s">
        <v>86</v>
      </c>
      <c r="B13" s="115" t="s">
        <v>79</v>
      </c>
      <c r="C13" s="115" t="s">
        <v>80</v>
      </c>
      <c r="D13" s="117"/>
      <c r="E13" s="116" t="s">
        <v>91</v>
      </c>
      <c r="F13" s="115" t="s">
        <v>79</v>
      </c>
      <c r="G13" s="115" t="s">
        <v>80</v>
      </c>
      <c r="H13" s="115"/>
      <c r="I13" s="116" t="s">
        <v>174</v>
      </c>
      <c r="J13" s="115" t="s">
        <v>79</v>
      </c>
      <c r="K13" s="153" t="s">
        <v>80</v>
      </c>
    </row>
    <row r="14" s="77" customFormat="1" ht="15" spans="1:11">
      <c r="A14" s="123" t="s">
        <v>175</v>
      </c>
      <c r="B14" s="124" t="s">
        <v>79</v>
      </c>
      <c r="C14" s="124" t="s">
        <v>80</v>
      </c>
      <c r="D14" s="125"/>
      <c r="E14" s="126" t="s">
        <v>176</v>
      </c>
      <c r="F14" s="124" t="s">
        <v>79</v>
      </c>
      <c r="G14" s="124" t="s">
        <v>80</v>
      </c>
      <c r="H14" s="124"/>
      <c r="I14" s="126" t="s">
        <v>177</v>
      </c>
      <c r="J14" s="124" t="s">
        <v>79</v>
      </c>
      <c r="K14" s="154" t="s">
        <v>80</v>
      </c>
    </row>
    <row r="15" ht="15" spans="1:11">
      <c r="A15" s="107"/>
      <c r="B15" s="127"/>
      <c r="C15" s="127"/>
      <c r="D15" s="108"/>
      <c r="E15" s="107"/>
      <c r="F15" s="127"/>
      <c r="G15" s="127"/>
      <c r="H15" s="127"/>
      <c r="I15" s="107"/>
      <c r="J15" s="127"/>
      <c r="K15" s="127"/>
    </row>
    <row r="16" s="78" customFormat="1" spans="1:11">
      <c r="A16" s="82" t="s">
        <v>178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58"/>
    </row>
    <row r="17" spans="1:11">
      <c r="A17" s="95" t="s">
        <v>179</v>
      </c>
      <c r="B17" s="97"/>
      <c r="C17" s="97"/>
      <c r="D17" s="97"/>
      <c r="E17" s="97"/>
      <c r="F17" s="97"/>
      <c r="G17" s="97"/>
      <c r="H17" s="97"/>
      <c r="I17" s="97"/>
      <c r="J17" s="97"/>
      <c r="K17" s="159"/>
    </row>
    <row r="18" spans="1:11">
      <c r="A18" s="95" t="s">
        <v>180</v>
      </c>
      <c r="B18" s="97"/>
      <c r="C18" s="97"/>
      <c r="D18" s="97"/>
      <c r="E18" s="97"/>
      <c r="F18" s="97"/>
      <c r="G18" s="97"/>
      <c r="H18" s="97"/>
      <c r="I18" s="97"/>
      <c r="J18" s="97"/>
      <c r="K18" s="159"/>
    </row>
    <row r="19" spans="1:11">
      <c r="A19" s="129" t="s">
        <v>181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53"/>
    </row>
    <row r="20" spans="1:11">
      <c r="A20" s="130" t="s">
        <v>182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60"/>
    </row>
    <row r="21" spans="1:11">
      <c r="A21" s="130" t="s">
        <v>183</v>
      </c>
      <c r="B21" s="131"/>
      <c r="C21" s="131"/>
      <c r="D21" s="131"/>
      <c r="E21" s="131"/>
      <c r="F21" s="131"/>
      <c r="G21" s="131"/>
      <c r="H21" s="131"/>
      <c r="I21" s="131"/>
      <c r="J21" s="131"/>
      <c r="K21" s="160"/>
    </row>
    <row r="22" spans="1:11">
      <c r="A22" s="130" t="s">
        <v>184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60"/>
    </row>
    <row r="23" spans="1:11">
      <c r="A23" s="95" t="s">
        <v>117</v>
      </c>
      <c r="B23" s="97"/>
      <c r="C23" s="132" t="s">
        <v>63</v>
      </c>
      <c r="D23" s="132" t="s">
        <v>64</v>
      </c>
      <c r="E23" s="94"/>
      <c r="F23" s="94"/>
      <c r="G23" s="94"/>
      <c r="H23" s="94"/>
      <c r="I23" s="94"/>
      <c r="J23" s="94"/>
      <c r="K23" s="152"/>
    </row>
    <row r="24" ht="15" spans="1:11">
      <c r="A24" s="133" t="s">
        <v>185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61"/>
    </row>
    <row r="25" ht="15" spans="1:11">
      <c r="A25" s="135"/>
      <c r="B25" s="135"/>
      <c r="C25" s="135"/>
      <c r="D25" s="135"/>
      <c r="E25" s="135"/>
      <c r="F25" s="135"/>
      <c r="G25" s="135"/>
      <c r="H25" s="135"/>
      <c r="I25" s="135"/>
      <c r="J25" s="135"/>
      <c r="K25" s="135"/>
    </row>
    <row r="26" spans="1:11">
      <c r="A26" s="136" t="s">
        <v>186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62"/>
    </row>
    <row r="27" spans="1:11">
      <c r="A27" s="138" t="s">
        <v>187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63"/>
    </row>
    <row r="28" spans="1:11">
      <c r="A28" s="138" t="s">
        <v>188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63"/>
    </row>
    <row r="29" spans="1:11">
      <c r="A29" s="138" t="s">
        <v>189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63"/>
    </row>
    <row r="30" spans="1:11">
      <c r="A30" s="138" t="s">
        <v>190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63"/>
    </row>
    <row r="31" spans="1:1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63"/>
    </row>
    <row r="32" spans="1:11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64"/>
    </row>
    <row r="33" ht="23" customHeight="1" spans="1:1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64"/>
    </row>
    <row r="34" ht="18.75" customHeight="1" spans="1:11">
      <c r="A34" s="142" t="s">
        <v>191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65"/>
    </row>
    <row r="35" s="79" customFormat="1" ht="18.75" customHeight="1" spans="1:11">
      <c r="A35" s="95" t="s">
        <v>192</v>
      </c>
      <c r="B35" s="97"/>
      <c r="C35" s="97"/>
      <c r="D35" s="94" t="s">
        <v>193</v>
      </c>
      <c r="E35" s="94"/>
      <c r="F35" s="144" t="s">
        <v>194</v>
      </c>
      <c r="G35" s="145"/>
      <c r="H35" s="97" t="s">
        <v>195</v>
      </c>
      <c r="I35" s="97"/>
      <c r="J35" s="97" t="s">
        <v>196</v>
      </c>
      <c r="K35" s="159"/>
    </row>
    <row r="36" ht="18.75" customHeight="1" spans="1:13">
      <c r="A36" s="95" t="s">
        <v>118</v>
      </c>
      <c r="B36" s="97"/>
      <c r="C36" s="97"/>
      <c r="D36" s="97"/>
      <c r="E36" s="97"/>
      <c r="F36" s="97"/>
      <c r="G36" s="97"/>
      <c r="H36" s="97"/>
      <c r="I36" s="97"/>
      <c r="J36" s="97"/>
      <c r="K36" s="159"/>
      <c r="M36" s="79"/>
    </row>
    <row r="37" ht="31" customHeight="1" spans="1:11">
      <c r="A37" s="114"/>
      <c r="B37" s="98"/>
      <c r="C37" s="98"/>
      <c r="D37" s="98"/>
      <c r="E37" s="98"/>
      <c r="F37" s="98"/>
      <c r="G37" s="98"/>
      <c r="H37" s="98"/>
      <c r="I37" s="98"/>
      <c r="J37" s="98"/>
      <c r="K37" s="166"/>
    </row>
    <row r="38" ht="18.75" customHeight="1" spans="1:11">
      <c r="A38" s="95"/>
      <c r="B38" s="97"/>
      <c r="C38" s="97"/>
      <c r="D38" s="97"/>
      <c r="E38" s="97"/>
      <c r="F38" s="97"/>
      <c r="G38" s="97"/>
      <c r="H38" s="97"/>
      <c r="I38" s="97"/>
      <c r="J38" s="97"/>
      <c r="K38" s="159"/>
    </row>
    <row r="39" ht="32" customHeight="1" spans="1:11">
      <c r="A39" s="99" t="s">
        <v>126</v>
      </c>
      <c r="B39" s="146" t="s">
        <v>197</v>
      </c>
      <c r="C39" s="146"/>
      <c r="D39" s="102" t="s">
        <v>198</v>
      </c>
      <c r="E39" s="147"/>
      <c r="F39" s="102" t="s">
        <v>129</v>
      </c>
      <c r="G39" s="148">
        <v>45574</v>
      </c>
      <c r="H39" s="149" t="s">
        <v>130</v>
      </c>
      <c r="I39" s="149"/>
      <c r="J39" s="146"/>
      <c r="K39" s="167"/>
    </row>
    <row r="40" ht="16.5" customHeight="1"/>
    <row r="41" ht="16.5" customHeight="1"/>
    <row r="42" ht="16.5" customHeight="1"/>
  </sheetData>
  <mergeCells count="20">
    <mergeCell ref="A1:K1"/>
    <mergeCell ref="A26:K26"/>
    <mergeCell ref="A27:K27"/>
    <mergeCell ref="A28:K28"/>
    <mergeCell ref="A29:K29"/>
    <mergeCell ref="A30:K30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N10" sqref="N10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8.87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customHeight="1" spans="1:14">
      <c r="A2" s="54" t="s">
        <v>60</v>
      </c>
      <c r="B2" s="55" t="s">
        <v>148</v>
      </c>
      <c r="C2" s="55"/>
      <c r="D2" s="56" t="s">
        <v>65</v>
      </c>
      <c r="E2" s="55"/>
      <c r="F2" s="55"/>
      <c r="G2" s="55"/>
      <c r="H2" s="57"/>
      <c r="I2" s="68" t="s">
        <v>56</v>
      </c>
      <c r="J2" s="55" t="s">
        <v>200</v>
      </c>
      <c r="K2" s="55"/>
      <c r="L2" s="55"/>
      <c r="M2" s="55"/>
      <c r="N2" s="69"/>
    </row>
    <row r="3" customHeight="1" spans="1:14">
      <c r="A3" s="58" t="s">
        <v>201</v>
      </c>
      <c r="B3" s="59" t="s">
        <v>202</v>
      </c>
      <c r="C3" s="59"/>
      <c r="D3" s="59"/>
      <c r="E3" s="59"/>
      <c r="F3" s="59"/>
      <c r="G3" s="59"/>
      <c r="H3" s="60"/>
      <c r="I3" s="70" t="s">
        <v>203</v>
      </c>
      <c r="J3" s="70"/>
      <c r="K3" s="70"/>
      <c r="L3" s="70"/>
      <c r="M3" s="70"/>
      <c r="N3" s="71"/>
    </row>
    <row r="4" customHeight="1" spans="1:14">
      <c r="A4" s="58"/>
      <c r="B4" s="61"/>
      <c r="C4" s="61"/>
      <c r="D4" s="62"/>
      <c r="E4" s="61"/>
      <c r="F4" s="61"/>
      <c r="G4" s="61"/>
      <c r="H4" s="60"/>
      <c r="I4" s="72"/>
      <c r="J4" s="72"/>
      <c r="K4" s="73"/>
      <c r="L4" s="72"/>
      <c r="M4" s="72"/>
      <c r="N4" s="72"/>
    </row>
    <row r="5" customHeight="1" spans="1:14">
      <c r="A5" s="58"/>
      <c r="B5" s="63" t="s">
        <v>204</v>
      </c>
      <c r="C5" s="63" t="s">
        <v>205</v>
      </c>
      <c r="D5" s="63" t="s">
        <v>206</v>
      </c>
      <c r="E5" s="63" t="s">
        <v>207</v>
      </c>
      <c r="F5" s="63" t="s">
        <v>208</v>
      </c>
      <c r="G5" s="63" t="s">
        <v>209</v>
      </c>
      <c r="H5" s="60"/>
      <c r="I5" s="63" t="s">
        <v>204</v>
      </c>
      <c r="J5" s="63" t="s">
        <v>205</v>
      </c>
      <c r="K5" s="63" t="s">
        <v>206</v>
      </c>
      <c r="L5" s="63" t="s">
        <v>207</v>
      </c>
      <c r="M5" s="63" t="s">
        <v>208</v>
      </c>
      <c r="N5" s="63" t="s">
        <v>209</v>
      </c>
    </row>
    <row r="6" ht="24" customHeight="1" spans="1:14">
      <c r="A6" s="64" t="s">
        <v>210</v>
      </c>
      <c r="B6" s="65">
        <f t="shared" ref="B6:B10" si="0">C6-4</f>
        <v>49</v>
      </c>
      <c r="C6" s="65">
        <v>53</v>
      </c>
      <c r="D6" s="65">
        <f t="shared" ref="D6:D10" si="1">C6+4</f>
        <v>57</v>
      </c>
      <c r="E6" s="65">
        <f>D6+4</f>
        <v>61</v>
      </c>
      <c r="F6" s="65">
        <f>E6+4</f>
        <v>65</v>
      </c>
      <c r="G6" s="65">
        <f>E6+4</f>
        <v>65</v>
      </c>
      <c r="H6" s="60"/>
      <c r="I6" s="74" t="s">
        <v>211</v>
      </c>
      <c r="J6" s="74" t="s">
        <v>211</v>
      </c>
      <c r="K6" s="74" t="s">
        <v>211</v>
      </c>
      <c r="L6" s="74" t="s">
        <v>211</v>
      </c>
      <c r="M6" s="74" t="s">
        <v>211</v>
      </c>
      <c r="N6" s="74" t="s">
        <v>211</v>
      </c>
    </row>
    <row r="7" ht="24" customHeight="1" spans="1:14">
      <c r="A7" s="66" t="s">
        <v>212</v>
      </c>
      <c r="B7" s="65">
        <f>C7-1</f>
        <v>24</v>
      </c>
      <c r="C7" s="65">
        <v>25</v>
      </c>
      <c r="D7" s="65">
        <f>C7+1</f>
        <v>26</v>
      </c>
      <c r="E7" s="65">
        <f>D7+1</f>
        <v>27</v>
      </c>
      <c r="F7" s="65">
        <f>E7+1</f>
        <v>28</v>
      </c>
      <c r="G7" s="65">
        <f>E7+1</f>
        <v>28</v>
      </c>
      <c r="H7" s="60"/>
      <c r="I7" s="74" t="s">
        <v>213</v>
      </c>
      <c r="J7" s="74" t="s">
        <v>213</v>
      </c>
      <c r="K7" s="74" t="s">
        <v>213</v>
      </c>
      <c r="L7" s="74" t="s">
        <v>213</v>
      </c>
      <c r="M7" s="74" t="s">
        <v>213</v>
      </c>
      <c r="N7" s="74" t="s">
        <v>213</v>
      </c>
    </row>
    <row r="8" ht="24" customHeight="1" spans="1:14">
      <c r="A8" s="64" t="s">
        <v>214</v>
      </c>
      <c r="B8" s="65">
        <f t="shared" si="0"/>
        <v>80</v>
      </c>
      <c r="C8" s="65">
        <v>84</v>
      </c>
      <c r="D8" s="65">
        <f t="shared" si="1"/>
        <v>88</v>
      </c>
      <c r="E8" s="65">
        <f>D8+4</f>
        <v>92</v>
      </c>
      <c r="F8" s="65">
        <f>E8+4</f>
        <v>96</v>
      </c>
      <c r="G8" s="65">
        <f>E8+4</f>
        <v>96</v>
      </c>
      <c r="H8" s="60"/>
      <c r="I8" s="74" t="s">
        <v>213</v>
      </c>
      <c r="J8" s="74" t="s">
        <v>215</v>
      </c>
      <c r="K8" s="74" t="s">
        <v>211</v>
      </c>
      <c r="L8" s="74" t="s">
        <v>213</v>
      </c>
      <c r="M8" s="74" t="s">
        <v>216</v>
      </c>
      <c r="N8" s="74" t="s">
        <v>213</v>
      </c>
    </row>
    <row r="9" ht="24" customHeight="1" spans="1:14">
      <c r="A9" s="64" t="s">
        <v>217</v>
      </c>
      <c r="B9" s="65">
        <f t="shared" si="0"/>
        <v>91</v>
      </c>
      <c r="C9" s="65">
        <v>95</v>
      </c>
      <c r="D9" s="65">
        <f t="shared" si="1"/>
        <v>99</v>
      </c>
      <c r="E9" s="65">
        <f t="shared" ref="E9:E12" si="2">D9+6</f>
        <v>105</v>
      </c>
      <c r="F9" s="65">
        <f t="shared" ref="F9:F12" si="3">E9+6</f>
        <v>111</v>
      </c>
      <c r="G9" s="65">
        <f t="shared" ref="G9:G12" si="4">E9+6</f>
        <v>111</v>
      </c>
      <c r="H9" s="60"/>
      <c r="I9" s="75" t="s">
        <v>213</v>
      </c>
      <c r="J9" s="75" t="s">
        <v>213</v>
      </c>
      <c r="K9" s="75" t="s">
        <v>213</v>
      </c>
      <c r="L9" s="74" t="s">
        <v>211</v>
      </c>
      <c r="M9" s="75" t="s">
        <v>213</v>
      </c>
      <c r="N9" s="74" t="s">
        <v>211</v>
      </c>
    </row>
    <row r="10" ht="24" customHeight="1" spans="1:14">
      <c r="A10" s="66" t="s">
        <v>218</v>
      </c>
      <c r="B10" s="65">
        <f t="shared" si="0"/>
        <v>96</v>
      </c>
      <c r="C10" s="65">
        <v>100</v>
      </c>
      <c r="D10" s="65">
        <f t="shared" si="1"/>
        <v>104</v>
      </c>
      <c r="E10" s="65">
        <f t="shared" si="2"/>
        <v>110</v>
      </c>
      <c r="F10" s="65">
        <f t="shared" si="3"/>
        <v>116</v>
      </c>
      <c r="G10" s="65">
        <f t="shared" si="4"/>
        <v>116</v>
      </c>
      <c r="H10" s="60"/>
      <c r="I10" s="75" t="s">
        <v>213</v>
      </c>
      <c r="J10" s="75" t="s">
        <v>213</v>
      </c>
      <c r="K10" s="75" t="s">
        <v>213</v>
      </c>
      <c r="L10" s="75" t="s">
        <v>216</v>
      </c>
      <c r="M10" s="75" t="s">
        <v>213</v>
      </c>
      <c r="N10" s="75" t="s">
        <v>213</v>
      </c>
    </row>
    <row r="11" ht="24" customHeight="1" spans="1:14">
      <c r="A11" s="67" t="s">
        <v>219</v>
      </c>
      <c r="B11" s="65">
        <v>91</v>
      </c>
      <c r="C11" s="65">
        <v>95</v>
      </c>
      <c r="D11" s="65">
        <v>99</v>
      </c>
      <c r="E11" s="65">
        <v>105</v>
      </c>
      <c r="F11" s="65">
        <v>111</v>
      </c>
      <c r="G11" s="65">
        <v>117</v>
      </c>
      <c r="H11" s="60"/>
      <c r="I11" s="74" t="s">
        <v>213</v>
      </c>
      <c r="J11" s="74" t="s">
        <v>213</v>
      </c>
      <c r="K11" s="74" t="s">
        <v>213</v>
      </c>
      <c r="L11" s="74" t="s">
        <v>213</v>
      </c>
      <c r="M11" s="74" t="s">
        <v>213</v>
      </c>
      <c r="N11" s="74" t="s">
        <v>213</v>
      </c>
    </row>
    <row r="12" ht="24" customHeight="1" spans="1:14">
      <c r="A12" s="64" t="s">
        <v>220</v>
      </c>
      <c r="B12" s="65">
        <f>C12-4</f>
        <v>100</v>
      </c>
      <c r="C12" s="65">
        <v>104</v>
      </c>
      <c r="D12" s="65">
        <f>C12+4</f>
        <v>108</v>
      </c>
      <c r="E12" s="65">
        <f t="shared" si="2"/>
        <v>114</v>
      </c>
      <c r="F12" s="65">
        <f t="shared" si="3"/>
        <v>120</v>
      </c>
      <c r="G12" s="65">
        <f t="shared" si="4"/>
        <v>120</v>
      </c>
      <c r="H12" s="60"/>
      <c r="I12" s="74" t="s">
        <v>213</v>
      </c>
      <c r="J12" s="74" t="s">
        <v>213</v>
      </c>
      <c r="K12" s="74" t="s">
        <v>213</v>
      </c>
      <c r="L12" s="74" t="s">
        <v>213</v>
      </c>
      <c r="M12" s="74" t="s">
        <v>213</v>
      </c>
      <c r="N12" s="74" t="s">
        <v>213</v>
      </c>
    </row>
    <row r="13" ht="24" customHeight="1" spans="1:14">
      <c r="A13" s="64" t="s">
        <v>221</v>
      </c>
      <c r="B13" s="65">
        <f>C13-1.5</f>
        <v>35</v>
      </c>
      <c r="C13" s="65">
        <v>36.5</v>
      </c>
      <c r="D13" s="65">
        <f>C13+2.2</f>
        <v>38.7</v>
      </c>
      <c r="E13" s="65">
        <f>D13+2.2</f>
        <v>40.9</v>
      </c>
      <c r="F13" s="65">
        <f>E13+2.2</f>
        <v>43.1</v>
      </c>
      <c r="G13" s="65">
        <f>E13+2.2</f>
        <v>43.1</v>
      </c>
      <c r="H13" s="60"/>
      <c r="I13" s="74" t="s">
        <v>213</v>
      </c>
      <c r="J13" s="74" t="s">
        <v>213</v>
      </c>
      <c r="K13" s="74" t="s">
        <v>213</v>
      </c>
      <c r="L13" s="74" t="s">
        <v>213</v>
      </c>
      <c r="M13" s="74" t="s">
        <v>213</v>
      </c>
      <c r="N13" s="74" t="s">
        <v>222</v>
      </c>
    </row>
    <row r="14" ht="24" customHeight="1" spans="1:14">
      <c r="A14" s="64" t="s">
        <v>223</v>
      </c>
      <c r="B14" s="65">
        <f>C14-3.4</f>
        <v>44.6</v>
      </c>
      <c r="C14" s="65">
        <v>48</v>
      </c>
      <c r="D14" s="65">
        <f>C14+3.4</f>
        <v>51.4</v>
      </c>
      <c r="E14" s="65">
        <f>D14+3.4</f>
        <v>54.8</v>
      </c>
      <c r="F14" s="65">
        <f>E14+3.4</f>
        <v>58.2</v>
      </c>
      <c r="G14" s="65">
        <f>E14+3.4</f>
        <v>58.2</v>
      </c>
      <c r="H14" s="60"/>
      <c r="I14" s="74" t="s">
        <v>213</v>
      </c>
      <c r="J14" s="74" t="s">
        <v>211</v>
      </c>
      <c r="K14" s="74" t="s">
        <v>224</v>
      </c>
      <c r="L14" s="74" t="s">
        <v>213</v>
      </c>
      <c r="M14" s="74" t="s">
        <v>211</v>
      </c>
      <c r="N14" s="74" t="s">
        <v>213</v>
      </c>
    </row>
    <row r="15" ht="24" customHeight="1" spans="1:14">
      <c r="A15" s="64" t="s">
        <v>225</v>
      </c>
      <c r="B15" s="65">
        <f>C15-0.8</f>
        <v>18.2</v>
      </c>
      <c r="C15" s="65">
        <v>19</v>
      </c>
      <c r="D15" s="65">
        <f>C15+0.8</f>
        <v>19.8</v>
      </c>
      <c r="E15" s="65">
        <f>D15+1.2</f>
        <v>21</v>
      </c>
      <c r="F15" s="65">
        <f>E15+1.2</f>
        <v>22.2</v>
      </c>
      <c r="G15" s="65">
        <f>E15+1.2</f>
        <v>22.2</v>
      </c>
      <c r="H15" s="60"/>
      <c r="I15" s="74" t="s">
        <v>213</v>
      </c>
      <c r="J15" s="74" t="s">
        <v>213</v>
      </c>
      <c r="K15" s="74" t="s">
        <v>213</v>
      </c>
      <c r="L15" s="74" t="s">
        <v>213</v>
      </c>
      <c r="M15" s="74" t="s">
        <v>213</v>
      </c>
      <c r="N15" s="74" t="s">
        <v>213</v>
      </c>
    </row>
    <row r="16" ht="24" customHeight="1" spans="1:14">
      <c r="A16" s="64" t="s">
        <v>226</v>
      </c>
      <c r="B16" s="65">
        <f>C16-0.65</f>
        <v>16.35</v>
      </c>
      <c r="C16" s="65">
        <v>17</v>
      </c>
      <c r="D16" s="65">
        <f>C16+0.65</f>
        <v>17.65</v>
      </c>
      <c r="E16" s="65">
        <f>D16+0.9</f>
        <v>18.55</v>
      </c>
      <c r="F16" s="65">
        <f>E16+0.9</f>
        <v>19.45</v>
      </c>
      <c r="G16" s="65">
        <f>E16+0.9</f>
        <v>19.45</v>
      </c>
      <c r="H16" s="60"/>
      <c r="I16" s="74" t="s">
        <v>213</v>
      </c>
      <c r="J16" s="74" t="s">
        <v>211</v>
      </c>
      <c r="K16" s="74" t="s">
        <v>215</v>
      </c>
      <c r="L16" s="74" t="s">
        <v>211</v>
      </c>
      <c r="M16" s="74" t="s">
        <v>213</v>
      </c>
      <c r="N16" s="74" t="s">
        <v>213</v>
      </c>
    </row>
    <row r="17" customHeight="1" spans="1:14">
      <c r="A17" s="64" t="s">
        <v>227</v>
      </c>
      <c r="B17" s="65">
        <f>C17-0.2</f>
        <v>12.8</v>
      </c>
      <c r="C17" s="65">
        <v>13</v>
      </c>
      <c r="D17" s="65">
        <f>C17+0.2</f>
        <v>13.2</v>
      </c>
      <c r="E17" s="65">
        <f>D17+0.4</f>
        <v>13.6</v>
      </c>
      <c r="F17" s="65">
        <f>E17+0.4</f>
        <v>14</v>
      </c>
      <c r="G17" s="65">
        <f>E17+0.4</f>
        <v>14</v>
      </c>
      <c r="I17" s="76">
        <v>0</v>
      </c>
      <c r="J17" s="76">
        <v>0</v>
      </c>
      <c r="K17" s="74" t="s">
        <v>213</v>
      </c>
      <c r="L17" s="76">
        <v>0</v>
      </c>
      <c r="M17" s="76">
        <v>0</v>
      </c>
      <c r="N17" s="74" t="s">
        <v>211</v>
      </c>
    </row>
    <row r="18" customHeight="1" spans="1:14">
      <c r="A18" s="64" t="s">
        <v>228</v>
      </c>
      <c r="B18" s="65">
        <f>C18-0.2</f>
        <v>9.3</v>
      </c>
      <c r="C18" s="65">
        <v>9.5</v>
      </c>
      <c r="D18" s="65">
        <f>C18+0.2</f>
        <v>9.7</v>
      </c>
      <c r="E18" s="65">
        <f>D18+0.4</f>
        <v>10.1</v>
      </c>
      <c r="F18" s="65">
        <f>E18+0.4</f>
        <v>10.5</v>
      </c>
      <c r="G18" s="65">
        <f>E18+0.4</f>
        <v>10.5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</row>
    <row r="19" customHeight="1" spans="1:14">
      <c r="A19" s="67" t="s">
        <v>229</v>
      </c>
      <c r="B19" s="65">
        <v>2</v>
      </c>
      <c r="C19" s="65">
        <v>2</v>
      </c>
      <c r="D19" s="65">
        <v>2</v>
      </c>
      <c r="E19" s="65">
        <v>2</v>
      </c>
      <c r="F19" s="65">
        <v>2</v>
      </c>
      <c r="G19" s="65">
        <v>2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</row>
    <row r="20" customHeight="1" spans="1:14">
      <c r="A20" s="67" t="s">
        <v>230</v>
      </c>
      <c r="B20" s="65">
        <v>6.5</v>
      </c>
      <c r="C20" s="65">
        <v>6.5</v>
      </c>
      <c r="D20" s="65">
        <v>6.5</v>
      </c>
      <c r="E20" s="65">
        <v>6.5</v>
      </c>
      <c r="F20" s="65">
        <v>6.5</v>
      </c>
      <c r="G20" s="65">
        <v>6.5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</row>
    <row r="21" customHeight="1" spans="1:14">
      <c r="A21" s="64" t="s">
        <v>231</v>
      </c>
      <c r="B21" s="65">
        <f>C21-1.5</f>
        <v>48.5</v>
      </c>
      <c r="C21" s="65">
        <v>50</v>
      </c>
      <c r="D21" s="65">
        <f>C21+1.5</f>
        <v>51.5</v>
      </c>
      <c r="E21" s="65">
        <f>D21+1.5</f>
        <v>53</v>
      </c>
      <c r="F21" s="65">
        <f>E21+1.5</f>
        <v>54.5</v>
      </c>
      <c r="G21" s="65">
        <f>E21+1.5</f>
        <v>54.5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</row>
    <row r="22" customHeight="1" spans="1:14">
      <c r="A22" s="67" t="s">
        <v>232</v>
      </c>
      <c r="B22" s="65">
        <v>9</v>
      </c>
      <c r="C22" s="65">
        <v>9</v>
      </c>
      <c r="D22" s="65">
        <v>9</v>
      </c>
      <c r="E22" s="65">
        <v>9</v>
      </c>
      <c r="F22" s="65">
        <v>9</v>
      </c>
      <c r="G22" s="65">
        <v>9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</row>
    <row r="23" customHeight="1" spans="1:14">
      <c r="A23" s="66" t="s">
        <v>233</v>
      </c>
      <c r="B23" s="65">
        <f>C23-0.8</f>
        <v>32.2</v>
      </c>
      <c r="C23" s="65">
        <v>33</v>
      </c>
      <c r="D23" s="65">
        <f>C23+0.8</f>
        <v>33.8</v>
      </c>
      <c r="E23" s="65">
        <f>D23+0.8</f>
        <v>34.6</v>
      </c>
      <c r="F23" s="65">
        <f>E23+0.8</f>
        <v>35.4</v>
      </c>
      <c r="G23" s="65">
        <f>E23+0.8</f>
        <v>35.4</v>
      </c>
      <c r="I23" s="59">
        <v>0</v>
      </c>
      <c r="J23" s="74" t="s">
        <v>211</v>
      </c>
      <c r="K23" s="59">
        <v>0</v>
      </c>
      <c r="L23" s="59">
        <v>0</v>
      </c>
      <c r="M23" s="74" t="s">
        <v>211</v>
      </c>
      <c r="N23" s="59">
        <v>0</v>
      </c>
    </row>
    <row r="24" customHeight="1" spans="1:14">
      <c r="A24" s="64" t="s">
        <v>234</v>
      </c>
      <c r="B24" s="65">
        <f>C24-0.75</f>
        <v>24.25</v>
      </c>
      <c r="C24" s="65">
        <v>25</v>
      </c>
      <c r="D24" s="65">
        <f>C24+0.75</f>
        <v>25.75</v>
      </c>
      <c r="E24" s="65">
        <f>D24+0.75</f>
        <v>26.5</v>
      </c>
      <c r="F24" s="65">
        <f>E24+0.75</f>
        <v>27.25</v>
      </c>
      <c r="G24" s="65">
        <f>E24+0.75</f>
        <v>27.25</v>
      </c>
      <c r="I24" s="59">
        <v>0</v>
      </c>
      <c r="J24" s="59">
        <v>0</v>
      </c>
      <c r="K24" s="74" t="s">
        <v>211</v>
      </c>
      <c r="L24" s="59">
        <v>0</v>
      </c>
      <c r="M24" s="59">
        <v>0</v>
      </c>
      <c r="N24" s="59">
        <v>0</v>
      </c>
    </row>
    <row r="25" customHeight="1" spans="1:14">
      <c r="A25" s="65" t="s">
        <v>235</v>
      </c>
      <c r="B25" s="65">
        <v>5</v>
      </c>
      <c r="C25" s="65">
        <v>5</v>
      </c>
      <c r="D25" s="65">
        <v>5</v>
      </c>
      <c r="E25" s="65">
        <v>5</v>
      </c>
      <c r="F25" s="65">
        <v>5</v>
      </c>
      <c r="G25" s="65">
        <v>5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</row>
  </sheetData>
  <mergeCells count="8">
    <mergeCell ref="A1:O1"/>
    <mergeCell ref="B2:C2"/>
    <mergeCell ref="E2:G2"/>
    <mergeCell ref="J2:N2"/>
    <mergeCell ref="B3:G3"/>
    <mergeCell ref="I3:N3"/>
    <mergeCell ref="A3:A5"/>
    <mergeCell ref="H2:H1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5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4" t="s">
        <v>250</v>
      </c>
      <c r="O2" s="49" t="s">
        <v>251</v>
      </c>
      <c r="P2" s="4" t="s">
        <v>252</v>
      </c>
      <c r="Q2" s="4" t="s">
        <v>253</v>
      </c>
      <c r="R2" s="5" t="s">
        <v>254</v>
      </c>
      <c r="S2" s="5" t="s">
        <v>255</v>
      </c>
      <c r="T2" s="5" t="s">
        <v>256</v>
      </c>
      <c r="U2" s="5" t="s">
        <v>257</v>
      </c>
      <c r="V2" s="5" t="s">
        <v>258</v>
      </c>
      <c r="W2" s="5" t="s">
        <v>259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260</v>
      </c>
      <c r="J3" s="4" t="s">
        <v>260</v>
      </c>
      <c r="K3" s="4" t="s">
        <v>260</v>
      </c>
      <c r="L3" s="4" t="s">
        <v>260</v>
      </c>
      <c r="M3" s="4" t="s">
        <v>260</v>
      </c>
      <c r="N3" s="4" t="s">
        <v>260</v>
      </c>
      <c r="O3" s="28" t="s">
        <v>260</v>
      </c>
      <c r="P3" s="4" t="s">
        <v>260</v>
      </c>
      <c r="Q3" s="4" t="s">
        <v>260</v>
      </c>
      <c r="R3" s="4" t="s">
        <v>260</v>
      </c>
      <c r="S3" s="4" t="s">
        <v>260</v>
      </c>
      <c r="T3" s="4" t="s">
        <v>260</v>
      </c>
      <c r="U3" s="4" t="s">
        <v>260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261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262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263</v>
      </c>
    </row>
    <row r="15" ht="16.5" spans="1:23">
      <c r="A15" s="16" t="s">
        <v>264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266</v>
      </c>
      <c r="H2" s="4"/>
      <c r="I2" s="4" t="s">
        <v>267</v>
      </c>
      <c r="J2" s="4"/>
      <c r="K2" s="6" t="s">
        <v>268</v>
      </c>
      <c r="L2" s="40" t="s">
        <v>269</v>
      </c>
      <c r="M2" s="18" t="s">
        <v>270</v>
      </c>
    </row>
    <row r="3" s="1" customFormat="1" ht="16.5" spans="1:13">
      <c r="A3" s="4"/>
      <c r="B3" s="7"/>
      <c r="C3" s="7"/>
      <c r="D3" s="7"/>
      <c r="E3" s="7"/>
      <c r="F3" s="7"/>
      <c r="G3" s="4" t="s">
        <v>271</v>
      </c>
      <c r="H3" s="4" t="s">
        <v>272</v>
      </c>
      <c r="I3" s="4" t="s">
        <v>271</v>
      </c>
      <c r="J3" s="4" t="s">
        <v>272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261</v>
      </c>
      <c r="B13" s="13"/>
      <c r="C13" s="13"/>
      <c r="D13" s="13"/>
      <c r="E13" s="14"/>
      <c r="F13" s="15"/>
      <c r="G13" s="22"/>
      <c r="H13" s="12" t="s">
        <v>262</v>
      </c>
      <c r="I13" s="13"/>
      <c r="J13" s="13"/>
      <c r="K13" s="14"/>
      <c r="L13" s="42"/>
      <c r="M13" s="20"/>
    </row>
    <row r="14" ht="16.5" spans="1:13">
      <c r="A14" s="39" t="s">
        <v>273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275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28" t="s">
        <v>276</v>
      </c>
      <c r="H2" s="29"/>
      <c r="I2" s="37"/>
      <c r="J2" s="28" t="s">
        <v>277</v>
      </c>
      <c r="K2" s="29"/>
      <c r="L2" s="37"/>
      <c r="M2" s="28" t="s">
        <v>278</v>
      </c>
      <c r="N2" s="29"/>
      <c r="O2" s="37"/>
      <c r="P2" s="28" t="s">
        <v>279</v>
      </c>
      <c r="Q2" s="29"/>
      <c r="R2" s="37"/>
      <c r="S2" s="29" t="s">
        <v>280</v>
      </c>
      <c r="T2" s="29"/>
      <c r="U2" s="37"/>
      <c r="V2" s="24" t="s">
        <v>281</v>
      </c>
      <c r="W2" s="24" t="s">
        <v>259</v>
      </c>
    </row>
    <row r="3" s="1" customFormat="1" ht="16.5" spans="1:23">
      <c r="A3" s="7"/>
      <c r="B3" s="30"/>
      <c r="C3" s="30"/>
      <c r="D3" s="30"/>
      <c r="E3" s="30"/>
      <c r="F3" s="30"/>
      <c r="G3" s="4" t="s">
        <v>282</v>
      </c>
      <c r="H3" s="4" t="s">
        <v>65</v>
      </c>
      <c r="I3" s="4" t="s">
        <v>242</v>
      </c>
      <c r="J3" s="4" t="s">
        <v>282</v>
      </c>
      <c r="K3" s="4" t="s">
        <v>65</v>
      </c>
      <c r="L3" s="4" t="s">
        <v>242</v>
      </c>
      <c r="M3" s="4" t="s">
        <v>282</v>
      </c>
      <c r="N3" s="4" t="s">
        <v>65</v>
      </c>
      <c r="O3" s="4" t="s">
        <v>242</v>
      </c>
      <c r="P3" s="4" t="s">
        <v>282</v>
      </c>
      <c r="Q3" s="4" t="s">
        <v>65</v>
      </c>
      <c r="R3" s="4" t="s">
        <v>242</v>
      </c>
      <c r="S3" s="4" t="s">
        <v>282</v>
      </c>
      <c r="T3" s="4" t="s">
        <v>65</v>
      </c>
      <c r="U3" s="4" t="s">
        <v>242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261</v>
      </c>
      <c r="B17" s="13"/>
      <c r="C17" s="13"/>
      <c r="D17" s="13"/>
      <c r="E17" s="14"/>
      <c r="F17" s="15"/>
      <c r="G17" s="22"/>
      <c r="H17" s="27"/>
      <c r="I17" s="27"/>
      <c r="J17" s="12" t="s">
        <v>262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283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欢子</cp:lastModifiedBy>
  <dcterms:created xsi:type="dcterms:W3CDTF">2020-03-11T17:34:00Z</dcterms:created>
  <dcterms:modified xsi:type="dcterms:W3CDTF">2024-10-10T02:02:29Z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