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<sst xmlns="http://schemas.openxmlformats.org/spreadsheetml/2006/main" count="822" uniqueCount="328">
  <si>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</si>
  <si>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</si>
  <si>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</si>
  <si>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</si>
  <si>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</si>
  <si>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</si>
  <si>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</si>
  <si>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</si>
  <si>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</si>
  <si>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</si>
  <si>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</si>
  <si>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</si>
  <si>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</si>
  <si>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</si>
  <si>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</si>
  <si>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</si>
  <si>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</si>
  <si>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</si>
  <si>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</si>
  <si>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</si>
  <si>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</si>
  <si>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</si>
  <si>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</si>
  <si>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</si>
  <si>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</si>
  <si>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</si>
  <si>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</si>
  <si>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</si>
  <si>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</si>
  <si>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</si>
  <si>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</si>
  <si>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</si>
  <si>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</si>
  <si>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</si>
  <si>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</si>
  <si>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</si>
  <si>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</si>
  <si>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</si>
  <si>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</si>
  <si>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</si>
  <si>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</si>
  <si>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</si>
  <si>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</si>
  <si>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</si>
  <si>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</si>
  <si>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</si>
  <si>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</si>
  <si>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</si>
  <si>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</si>
  <si>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</si>
  <si>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</si>
  <si>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</si>
  <si>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</si>
  <si>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</si>
  <si>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</si>
  <si>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</si>
  <si>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</si>
  <si>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</si>
  <si>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</si>
  <si>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</si>
  <si>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</si>
  <si>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</si>
  <si>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TAFFCM91856</t>
  </si>
  <si>
    <t>合同交期</t>
  </si>
  <si>
    <t>产前确认样</t>
  </si>
  <si>
    <t>有</t>
  </si>
  <si>
    <t>无</t>
  </si>
  <si>
    <t>品名</t>
  </si>
  <si>
    <t>男式抓绒马甲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</si>
  <si>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</si>
  <si>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</si>
  <si>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</si>
  <si>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</si>
  <si>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</si>
  <si>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</si>
  <si>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</si>
  <si>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</si>
  <si>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</si>
  <si>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</si>
  <si>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CGDD24042200005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</si>
  <si>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</si>
  <si>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</si>
  <si>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</si>
  <si>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</si>
  <si>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</si>
  <si>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</si>
  <si>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</si>
  <si>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</si>
  <si>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</si>
  <si>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</si>
  <si>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</si>
  <si>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</si>
  <si>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</si>
  <si>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</si>
  <si>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</si>
  <si>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</si>
  <si>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</si>
  <si>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</si>
  <si>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</si>
  <si>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</si>
  <si>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</si>
  <si>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</si>
  <si>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</si>
  <si>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</si>
  <si>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</si>
  <si>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</si>
  <si>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</si>
  <si>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</si>
  <si>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</si>
  <si>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</si>
  <si>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M</t>
  </si>
  <si>
    <t>L</t>
  </si>
  <si>
    <t>XL</t>
  </si>
  <si>
    <t>XXL</t>
  </si>
  <si>
    <t>XXXL</t>
  </si>
  <si>
    <t>未裁齐原因</t>
  </si>
  <si>
    <t>黑色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</si>
  <si>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</si>
  <si>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</si>
  <si>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 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</si>
  <si>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</si>
  <si>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</si>
  <si>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</si>
  <si>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</si>
  <si>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</si>
  <si>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1.前中拉链驳口拼接有高低，压领线有大小。</t>
  </si>
  <si>
    <t>2.袋口顶左右有大小，夹圈拉捆条容皱不均匀，欠平服</t>
  </si>
  <si>
    <t>3.冚下脚起扭，袋布容皱均匀。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</si>
  <si>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</si>
  <si>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</si>
  <si>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</si>
  <si>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</si>
  <si>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</si>
  <si>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</si>
  <si>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</si>
  <si>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</si>
  <si>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</si>
  <si>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</si>
  <si>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</si>
  <si>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</si>
  <si>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</si>
  <si>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</si>
  <si>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</si>
  <si>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</si>
  <si>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</si>
  <si>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TAFFCL91810</t>
  </si>
  <si>
    <t>部位名称</t>
  </si>
  <si>
    <t>指示规格  FINAL SPEC</t>
  </si>
  <si>
    <t>S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</si>
  <si>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</si>
  <si>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</si>
  <si>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</si>
  <si>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</si>
  <si>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</si>
  <si>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</si>
  <si>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</si>
  <si>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</si>
  <si>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</si>
  <si>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后中长</t>
  </si>
  <si>
    <t>±1</t>
  </si>
  <si>
    <t>-0.6</t>
  </si>
  <si>
    <t>+0.5</t>
  </si>
  <si>
    <t>+0</t>
  </si>
  <si>
    <t>前中长，含领</t>
  </si>
  <si>
    <t>胸围</t>
  </si>
  <si>
    <t>-2</t>
  </si>
  <si>
    <t>+1</t>
  </si>
  <si>
    <t>摆围松量</t>
  </si>
  <si>
    <t>±0.5</t>
  </si>
  <si>
    <t>肩宽</t>
  </si>
  <si>
    <t>+0.7</t>
  </si>
  <si>
    <t>+0.2</t>
  </si>
  <si>
    <t>上领围</t>
  </si>
  <si>
    <t>±0.3</t>
  </si>
  <si>
    <t>下领围</t>
  </si>
  <si>
    <t>-1</t>
  </si>
  <si>
    <t>领高</t>
  </si>
  <si>
    <t>插手袋长（不含车库）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</si>
  <si>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</si>
  <si>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</si>
  <si>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</si>
  <si>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</si>
  <si>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</si>
  <si>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</si>
  <si>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</si>
  <si>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</si>
  <si>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</si>
  <si>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</si>
  <si>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</si>
  <si>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</si>
  <si>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</si>
  <si>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</si>
  <si>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</si>
  <si>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</si>
  <si>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</si>
  <si>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</si>
  <si>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</si>
  <si>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</si>
  <si>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</si>
  <si>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</si>
  <si>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</si>
  <si>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</si>
  <si>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</si>
  <si>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</si>
  <si>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</si>
  <si>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</si>
  <si>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</si>
  <si>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</si>
  <si>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</si>
  <si>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</si>
  <si>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</si>
  <si>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</si>
  <si>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</si>
  <si>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采购凭证编号：CGDD23102500002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</si>
  <si>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</si>
  <si>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</si>
  <si>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</si>
  <si>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</si>
  <si>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</si>
  <si>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</si>
  <si>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</si>
  <si>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</si>
  <si>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</si>
  <si>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</si>
  <si>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</si>
  <si>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</si>
  <si>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</si>
  <si>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</si>
  <si>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</si>
  <si>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</si>
  <si>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</si>
  <si>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</si>
  <si>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1.领顶处不顺直</t>
  </si>
  <si>
    <t>2.袋口压线有大小，不均匀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</si>
  <si>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</si>
  <si>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</si>
  <si>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</si>
  <si>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</si>
  <si>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</si>
  <si>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</si>
  <si>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</si>
  <si>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</si>
  <si>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</si>
  <si>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</si>
  <si>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全世琼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</si>
  <si>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</si>
  <si>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</si>
  <si>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</si>
  <si>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</si>
  <si>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</si>
  <si>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</si>
  <si>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</si>
  <si>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</si>
  <si>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</si>
  <si>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</si>
  <si>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</si>
  <si>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</si>
  <si>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</si>
  <si>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</si>
  <si>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</si>
  <si>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</si>
  <si>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FK03010双刷双摇</t>
  </si>
  <si>
    <t>新颜</t>
  </si>
  <si>
    <t>制表时间：2024/6/4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</si>
  <si>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</si>
  <si>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</si>
  <si>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</si>
  <si>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</si>
  <si>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</si>
  <si>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</si>
  <si>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</si>
  <si>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</si>
  <si>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</si>
  <si>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</si>
  <si>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制表时间：2024/6/5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</si>
  <si>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</si>
  <si>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</si>
  <si>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</si>
  <si>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</si>
  <si>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</si>
  <si>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</si>
  <si>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</si>
  <si>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</si>
  <si>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</si>
  <si>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</si>
  <si>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</si>
  <si>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BB00004</t>
  </si>
  <si>
    <t>包边带</t>
  </si>
  <si>
    <t>锦湾</t>
  </si>
  <si>
    <t>ZB00129</t>
  </si>
  <si>
    <t>TOREAD花纹装饰织唛</t>
  </si>
  <si>
    <t>石狮诚新</t>
  </si>
  <si>
    <t>无互染</t>
  </si>
  <si>
    <t>物料6</t>
  </si>
  <si>
    <t>物料7</t>
  </si>
  <si>
    <t>物料8</t>
  </si>
  <si>
    <t>物料9</t>
  </si>
  <si>
    <t>物料10</t>
  </si>
  <si>
    <t>XB00079</t>
  </si>
  <si>
    <t>视野LOGO绣标</t>
  </si>
  <si>
    <t>南京嘉美</t>
  </si>
  <si>
    <t>制表时间：2024/6/10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</si>
  <si>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</si>
  <si>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</si>
  <si>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</si>
  <si>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</si>
  <si>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</si>
  <si>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</si>
  <si>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</si>
  <si>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</si>
  <si>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</si>
  <si>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</si>
  <si>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</si>
  <si>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</si>
  <si>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</si>
  <si>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</si>
  <si>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</si>
  <si>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</si>
  <si>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</si>
  <si>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</si>
  <si>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</si>
  <si>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</si>
  <si>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</si>
  <si>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弹力包边带 </t>
  </si>
  <si>
    <t>YES</t>
  </si>
  <si>
    <t>制表时间：6/10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</si>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</sst>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Microsoft YaHei"/>
      <charset val="134"/>
    </font>
    <font>
      <sz val="9"/>
      <color theme="1"/>
      <name val="宋体"/>
      <charset val="134"/>
      <scheme val="minor"/>
    </font>
    <font>
      <sz val="10"/>
      <name val="Microsoft YaHei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rgb="FF000000"/>
      <name val="微软雅黑"/>
      <charset val="134"/>
    </font>
    <font>
      <sz val="11"/>
      <color rgb="FF000000"/>
      <name val="微软雅黑"/>
      <charset val="134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name val="微软雅黑"/>
      <charset val="134"/>
    </font>
    <font>
      <b/>
      <sz val="11"/>
      <name val="Arial"/>
      <charset val="134"/>
    </font>
    <font>
      <b/>
      <sz val="11"/>
      <name val="微软雅黑"/>
      <charset val="134"/>
    </font>
    <font>
      <b/>
      <sz val="10"/>
      <name val="微软雅黑"/>
      <charset val="134"/>
    </font>
    <font>
      <sz val="12"/>
      <name val="微软雅黑"/>
      <charset val="134"/>
    </font>
    <font>
      <sz val="10"/>
      <name val="宋体"/>
      <charset val="134"/>
      <scheme val="major"/>
    </font>
    <font>
      <sz val="10"/>
      <name val="微软雅黑"/>
      <charset val="134"/>
    </font>
    <font>
      <sz val="10"/>
      <name val="仿宋_GB2312"/>
      <charset val="134"/>
    </font>
    <font>
      <sz val="12"/>
      <name val="仿宋_GB2312"/>
      <charset val="134"/>
    </font>
    <font>
      <b/>
      <sz val="10"/>
      <name val="宋体"/>
      <charset val="134"/>
    </font>
    <font>
      <b/>
      <sz val="12"/>
      <name val="Arial"/>
      <charset val="134"/>
    </font>
    <font>
      <sz val="11"/>
      <name val="Arial"/>
      <charset val="134"/>
    </font>
    <font>
      <b/>
      <sz val="11"/>
      <color theme="1"/>
      <name val="Arial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0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9" fillId="9" borderId="88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89" applyNumberFormat="0" applyFill="0" applyAlignment="0" applyProtection="0">
      <alignment vertical="center"/>
    </xf>
    <xf numFmtId="0" fontId="63" fillId="0" borderId="89" applyNumberFormat="0" applyFill="0" applyAlignment="0" applyProtection="0">
      <alignment vertical="center"/>
    </xf>
    <xf numFmtId="0" fontId="64" fillId="0" borderId="90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10" borderId="91" applyNumberFormat="0" applyAlignment="0" applyProtection="0">
      <alignment vertical="center"/>
    </xf>
    <xf numFmtId="0" fontId="66" fillId="11" borderId="92" applyNumberFormat="0" applyAlignment="0" applyProtection="0">
      <alignment vertical="center"/>
    </xf>
    <xf numFmtId="0" fontId="67" fillId="11" borderId="91" applyNumberFormat="0" applyAlignment="0" applyProtection="0">
      <alignment vertical="center"/>
    </xf>
    <xf numFmtId="0" fontId="68" fillId="12" borderId="93" applyNumberFormat="0" applyAlignment="0" applyProtection="0">
      <alignment vertical="center"/>
    </xf>
    <xf numFmtId="0" fontId="69" fillId="0" borderId="94" applyNumberFormat="0" applyFill="0" applyAlignment="0" applyProtection="0">
      <alignment vertical="center"/>
    </xf>
    <xf numFmtId="0" fontId="70" fillId="0" borderId="95" applyNumberFormat="0" applyFill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4" fillId="33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4" fillId="37" borderId="0" applyNumberFormat="0" applyBorder="0" applyAlignment="0" applyProtection="0">
      <alignment vertical="center"/>
    </xf>
    <xf numFmtId="0" fontId="14" fillId="0" borderId="0"/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76" fillId="0" borderId="0"/>
    <xf numFmtId="0" fontId="14" fillId="0" borderId="0">
      <alignment vertical="center"/>
    </xf>
    <xf numFmtId="0" fontId="9" fillId="0" borderId="0">
      <alignment vertical="center"/>
    </xf>
    <xf numFmtId="0" fontId="14" fillId="0" borderId="0"/>
    <xf numFmtId="0" fontId="17" fillId="0" borderId="0">
      <alignment horizontal="center" vertical="center"/>
    </xf>
  </cellStyleXfs>
  <cellXfs count="48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3" borderId="2" xfId="0" applyNumberFormat="1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2" xfId="53" applyFont="1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/>
    </xf>
    <xf numFmtId="0" fontId="16" fillId="0" borderId="9" xfId="6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7" fillId="0" borderId="10" xfId="6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16" fillId="0" borderId="10" xfId="6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9" fillId="0" borderId="0" xfId="53" applyFont="1" applyFill="1" applyAlignment="1"/>
    <xf numFmtId="0" fontId="14" fillId="0" borderId="0" xfId="53" applyFont="1" applyFill="1" applyAlignment="1"/>
    <xf numFmtId="49" fontId="19" fillId="0" borderId="0" xfId="53" applyNumberFormat="1" applyFont="1" applyFill="1" applyAlignment="1"/>
    <xf numFmtId="49" fontId="19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4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left" vertical="center"/>
    </xf>
    <xf numFmtId="0" fontId="21" fillId="0" borderId="12" xfId="52" applyFont="1" applyFill="1" applyBorder="1" applyAlignment="1">
      <alignment horizontal="center" vertical="center"/>
    </xf>
    <xf numFmtId="0" fontId="22" fillId="0" borderId="12" xfId="52" applyFont="1" applyFill="1" applyBorder="1" applyAlignment="1">
      <alignment horizontal="center" vertical="center"/>
    </xf>
    <xf numFmtId="0" fontId="21" fillId="0" borderId="13" xfId="52" applyFont="1" applyFill="1" applyBorder="1" applyAlignment="1">
      <alignment horizontal="center" vertical="center"/>
    </xf>
    <xf numFmtId="0" fontId="21" fillId="0" borderId="14" xfId="52" applyFont="1" applyFill="1" applyBorder="1" applyAlignment="1">
      <alignment vertical="center"/>
    </xf>
    <xf numFmtId="0" fontId="23" fillId="0" borderId="14" xfId="52" applyFont="1" applyFill="1" applyBorder="1" applyAlignment="1">
      <alignment horizontal="center" vertical="center"/>
    </xf>
    <xf numFmtId="0" fontId="24" fillId="0" borderId="15" xfId="53" applyFont="1" applyFill="1" applyBorder="1" applyAlignment="1" applyProtection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15" fillId="0" borderId="2" xfId="53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49" fontId="27" fillId="0" borderId="2" xfId="51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0" fontId="31" fillId="0" borderId="2" xfId="49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3" fillId="0" borderId="2" xfId="59" applyFont="1" applyFill="1" applyBorder="1" applyAlignment="1">
      <alignment horizontal="center"/>
    </xf>
    <xf numFmtId="178" fontId="22" fillId="0" borderId="2" xfId="59" applyNumberFormat="1" applyFont="1" applyFill="1" applyBorder="1" applyAlignment="1">
      <alignment horizontal="center"/>
    </xf>
    <xf numFmtId="178" fontId="32" fillId="0" borderId="2" xfId="0" applyNumberFormat="1" applyFont="1" applyFill="1" applyBorder="1" applyAlignment="1">
      <alignment horizontal="center" vertical="center"/>
    </xf>
    <xf numFmtId="0" fontId="33" fillId="0" borderId="15" xfId="59" applyFont="1" applyFill="1" applyBorder="1" applyAlignment="1">
      <alignment horizontal="center"/>
    </xf>
    <xf numFmtId="178" fontId="34" fillId="0" borderId="2" xfId="59" applyNumberFormat="1" applyFont="1" applyFill="1" applyBorder="1" applyAlignment="1">
      <alignment horizontal="center"/>
    </xf>
    <xf numFmtId="0" fontId="35" fillId="0" borderId="15" xfId="0" applyNumberFormat="1" applyFont="1" applyFill="1" applyBorder="1" applyAlignment="1">
      <alignment horizontal="center" shrinkToFit="1"/>
    </xf>
    <xf numFmtId="0" fontId="36" fillId="0" borderId="2" xfId="0" applyNumberFormat="1" applyFont="1" applyFill="1" applyBorder="1" applyAlignment="1">
      <alignment horizontal="center" shrinkToFit="1"/>
    </xf>
    <xf numFmtId="178" fontId="37" fillId="0" borderId="2" xfId="0" applyNumberFormat="1" applyFont="1" applyFill="1" applyBorder="1" applyAlignment="1">
      <alignment horizontal="center" vertical="center"/>
    </xf>
    <xf numFmtId="0" fontId="38" fillId="0" borderId="2" xfId="0" applyNumberFormat="1" applyFont="1" applyFill="1" applyBorder="1" applyAlignment="1">
      <alignment horizontal="center" vertical="center"/>
    </xf>
    <xf numFmtId="0" fontId="39" fillId="0" borderId="15" xfId="0" applyNumberFormat="1" applyFont="1" applyFill="1" applyBorder="1" applyAlignment="1">
      <alignment horizontal="center" shrinkToFit="1"/>
    </xf>
    <xf numFmtId="0" fontId="39" fillId="0" borderId="2" xfId="0" applyNumberFormat="1" applyFont="1" applyFill="1" applyBorder="1" applyAlignment="1">
      <alignment horizontal="center" shrinkToFit="1"/>
    </xf>
    <xf numFmtId="0" fontId="37" fillId="0" borderId="2" xfId="0" applyNumberFormat="1" applyFont="1" applyFill="1" applyBorder="1" applyAlignment="1">
      <alignment horizontal="center" vertical="center"/>
    </xf>
    <xf numFmtId="0" fontId="40" fillId="0" borderId="16" xfId="0" applyNumberFormat="1" applyFont="1" applyFill="1" applyBorder="1" applyAlignment="1">
      <alignment shrinkToFit="1"/>
    </xf>
    <xf numFmtId="0" fontId="32" fillId="0" borderId="17" xfId="0" applyNumberFormat="1" applyFont="1" applyFill="1" applyBorder="1" applyAlignment="1">
      <alignment horizontal="center" vertical="center"/>
    </xf>
    <xf numFmtId="0" fontId="41" fillId="0" borderId="17" xfId="0" applyFont="1" applyFill="1" applyBorder="1" applyAlignment="1">
      <alignment horizontal="center" vertical="center"/>
    </xf>
    <xf numFmtId="0" fontId="42" fillId="0" borderId="0" xfId="53" applyFont="1" applyFill="1" applyAlignment="1"/>
    <xf numFmtId="0" fontId="15" fillId="0" borderId="0" xfId="53" applyFont="1" applyFill="1" applyAlignment="1"/>
    <xf numFmtId="0" fontId="0" fillId="0" borderId="0" xfId="0" applyFont="1" applyFill="1" applyBorder="1" applyAlignment="1">
      <alignment horizontal="left" vertical="center"/>
    </xf>
    <xf numFmtId="0" fontId="19" fillId="0" borderId="14" xfId="53" applyFont="1" applyFill="1" applyBorder="1" applyAlignment="1">
      <alignment horizontal="center"/>
    </xf>
    <xf numFmtId="0" fontId="21" fillId="0" borderId="14" xfId="52" applyFont="1" applyFill="1" applyBorder="1" applyAlignment="1">
      <alignment horizontal="left" vertical="center"/>
    </xf>
    <xf numFmtId="0" fontId="19" fillId="0" borderId="14" xfId="52" applyFont="1" applyFill="1" applyBorder="1" applyAlignment="1">
      <alignment horizontal="center" vertical="center"/>
    </xf>
    <xf numFmtId="0" fontId="19" fillId="0" borderId="18" xfId="52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left" vertical="center"/>
    </xf>
    <xf numFmtId="0" fontId="19" fillId="0" borderId="2" xfId="53" applyFont="1" applyFill="1" applyBorder="1" applyAlignment="1">
      <alignment horizontal="center"/>
    </xf>
    <xf numFmtId="0" fontId="25" fillId="0" borderId="2" xfId="53" applyFont="1" applyFill="1" applyBorder="1" applyAlignment="1" applyProtection="1">
      <alignment horizontal="center" vertical="center"/>
    </xf>
    <xf numFmtId="0" fontId="25" fillId="0" borderId="20" xfId="53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>
      <alignment horizontal="left" vertical="center"/>
    </xf>
    <xf numFmtId="0" fontId="19" fillId="0" borderId="5" xfId="53" applyFont="1" applyFill="1" applyBorder="1" applyAlignment="1">
      <alignment horizontal="center"/>
    </xf>
    <xf numFmtId="0" fontId="27" fillId="0" borderId="22" xfId="0" applyFont="1" applyFill="1" applyBorder="1" applyAlignment="1">
      <alignment horizontal="center" vertical="center"/>
    </xf>
    <xf numFmtId="49" fontId="42" fillId="0" borderId="2" xfId="54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 vertical="center"/>
    </xf>
    <xf numFmtId="49" fontId="43" fillId="0" borderId="2" xfId="54" applyNumberFormat="1" applyFont="1" applyFill="1" applyBorder="1" applyAlignment="1">
      <alignment horizontal="center" vertical="center"/>
    </xf>
    <xf numFmtId="49" fontId="42" fillId="0" borderId="23" xfId="54" applyNumberFormat="1" applyFont="1" applyFill="1" applyBorder="1" applyAlignment="1">
      <alignment horizontal="center" vertical="center"/>
    </xf>
    <xf numFmtId="49" fontId="42" fillId="0" borderId="24" xfId="54" applyNumberFormat="1" applyFont="1" applyFill="1" applyBorder="1" applyAlignment="1">
      <alignment horizontal="center" vertical="center"/>
    </xf>
    <xf numFmtId="49" fontId="42" fillId="0" borderId="25" xfId="54" applyNumberFormat="1" applyFont="1" applyFill="1" applyBorder="1" applyAlignment="1">
      <alignment horizontal="center" vertical="center"/>
    </xf>
    <xf numFmtId="49" fontId="42" fillId="0" borderId="26" xfId="54" applyNumberFormat="1" applyFont="1" applyFill="1" applyBorder="1" applyAlignment="1">
      <alignment horizontal="center" vertical="center"/>
    </xf>
    <xf numFmtId="0" fontId="19" fillId="0" borderId="27" xfId="53" applyFont="1" applyFill="1" applyBorder="1" applyAlignment="1">
      <alignment horizontal="center"/>
    </xf>
    <xf numFmtId="49" fontId="19" fillId="0" borderId="28" xfId="53" applyNumberFormat="1" applyFont="1" applyFill="1" applyBorder="1" applyAlignment="1">
      <alignment horizontal="center"/>
    </xf>
    <xf numFmtId="49" fontId="42" fillId="0" borderId="28" xfId="54" applyNumberFormat="1" applyFont="1" applyFill="1" applyBorder="1" applyAlignment="1">
      <alignment horizontal="center" vertical="center"/>
    </xf>
    <xf numFmtId="49" fontId="42" fillId="0" borderId="29" xfId="54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/>
    </xf>
    <xf numFmtId="0" fontId="25" fillId="0" borderId="0" xfId="53" applyFont="1" applyFill="1" applyAlignment="1"/>
    <xf numFmtId="14" fontId="25" fillId="0" borderId="0" xfId="53" applyNumberFormat="1" applyFont="1" applyFill="1" applyAlignment="1">
      <alignment horizontal="left"/>
    </xf>
    <xf numFmtId="49" fontId="25" fillId="0" borderId="0" xfId="53" applyNumberFormat="1" applyFont="1" applyFill="1" applyAlignment="1"/>
    <xf numFmtId="0" fontId="14" fillId="0" borderId="0" xfId="52" applyFill="1" applyBorder="1" applyAlignment="1">
      <alignment horizontal="left" vertical="center"/>
    </xf>
    <xf numFmtId="0" fontId="14" fillId="0" borderId="0" xfId="52" applyFont="1" applyFill="1" applyAlignment="1">
      <alignment horizontal="left" vertical="center"/>
    </xf>
    <xf numFmtId="0" fontId="14" fillId="0" borderId="0" xfId="52" applyFill="1" applyAlignment="1">
      <alignment horizontal="left" vertical="center"/>
    </xf>
    <xf numFmtId="0" fontId="44" fillId="0" borderId="30" xfId="52" applyFont="1" applyBorder="1" applyAlignment="1">
      <alignment horizontal="center" vertical="top"/>
    </xf>
    <xf numFmtId="0" fontId="35" fillId="0" borderId="31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35" fillId="0" borderId="32" xfId="52" applyFont="1" applyFill="1" applyBorder="1" applyAlignment="1">
      <alignment horizontal="center" vertical="center"/>
    </xf>
    <xf numFmtId="0" fontId="15" fillId="0" borderId="32" xfId="52" applyFont="1" applyFill="1" applyBorder="1" applyAlignment="1">
      <alignment vertical="center"/>
    </xf>
    <xf numFmtId="0" fontId="35" fillId="0" borderId="32" xfId="52" applyFont="1" applyFill="1" applyBorder="1" applyAlignment="1">
      <alignment vertical="center"/>
    </xf>
    <xf numFmtId="0" fontId="22" fillId="0" borderId="26" xfId="52" applyFont="1" applyBorder="1" applyAlignment="1">
      <alignment horizontal="left" vertical="center"/>
    </xf>
    <xf numFmtId="0" fontId="22" fillId="0" borderId="33" xfId="52" applyFont="1" applyBorder="1" applyAlignment="1">
      <alignment horizontal="left" vertical="center"/>
    </xf>
    <xf numFmtId="0" fontId="35" fillId="0" borderId="34" xfId="52" applyFont="1" applyFill="1" applyBorder="1" applyAlignment="1">
      <alignment vertical="center"/>
    </xf>
    <xf numFmtId="0" fontId="22" fillId="0" borderId="26" xfId="52" applyFont="1" applyFill="1" applyBorder="1" applyAlignment="1">
      <alignment horizontal="left" vertical="center"/>
    </xf>
    <xf numFmtId="0" fontId="35" fillId="0" borderId="26" xfId="52" applyFont="1" applyFill="1" applyBorder="1" applyAlignment="1">
      <alignment vertical="center"/>
    </xf>
    <xf numFmtId="58" fontId="15" fillId="0" borderId="26" xfId="52" applyNumberFormat="1" applyFont="1" applyFill="1" applyBorder="1" applyAlignment="1">
      <alignment horizontal="center" vertical="center"/>
    </xf>
    <xf numFmtId="0" fontId="15" fillId="0" borderId="26" xfId="52" applyFont="1" applyFill="1" applyBorder="1" applyAlignment="1">
      <alignment horizontal="center" vertical="center"/>
    </xf>
    <xf numFmtId="0" fontId="35" fillId="0" borderId="26" xfId="52" applyFont="1" applyFill="1" applyBorder="1" applyAlignment="1">
      <alignment horizontal="center" vertical="center"/>
    </xf>
    <xf numFmtId="0" fontId="35" fillId="0" borderId="34" xfId="52" applyFont="1" applyFill="1" applyBorder="1" applyAlignment="1">
      <alignment horizontal="left" vertical="center"/>
    </xf>
    <xf numFmtId="0" fontId="35" fillId="0" borderId="26" xfId="52" applyFont="1" applyFill="1" applyBorder="1" applyAlignment="1">
      <alignment horizontal="left" vertical="center"/>
    </xf>
    <xf numFmtId="0" fontId="35" fillId="0" borderId="35" xfId="52" applyFont="1" applyFill="1" applyBorder="1" applyAlignment="1">
      <alignment vertical="center"/>
    </xf>
    <xf numFmtId="0" fontId="22" fillId="0" borderId="36" xfId="52" applyFont="1" applyFill="1" applyBorder="1" applyAlignment="1">
      <alignment horizontal="left" vertical="center"/>
    </xf>
    <xf numFmtId="0" fontId="35" fillId="0" borderId="36" xfId="52" applyFont="1" applyFill="1" applyBorder="1" applyAlignment="1">
      <alignment vertical="center"/>
    </xf>
    <xf numFmtId="0" fontId="15" fillId="0" borderId="36" xfId="52" applyFont="1" applyFill="1" applyBorder="1" applyAlignment="1">
      <alignment horizontal="left" vertical="center"/>
    </xf>
    <xf numFmtId="0" fontId="35" fillId="0" borderId="36" xfId="52" applyFont="1" applyFill="1" applyBorder="1" applyAlignment="1">
      <alignment horizontal="left" vertical="center"/>
    </xf>
    <xf numFmtId="0" fontId="35" fillId="0" borderId="0" xfId="52" applyFont="1" applyFill="1" applyBorder="1" applyAlignment="1">
      <alignment vertical="center"/>
    </xf>
    <xf numFmtId="0" fontId="15" fillId="0" borderId="0" xfId="52" applyFont="1" applyFill="1" applyBorder="1" applyAlignment="1">
      <alignment vertical="center"/>
    </xf>
    <xf numFmtId="0" fontId="15" fillId="0" borderId="0" xfId="52" applyFont="1" applyFill="1" applyAlignment="1">
      <alignment horizontal="left" vertical="center"/>
    </xf>
    <xf numFmtId="0" fontId="35" fillId="0" borderId="31" xfId="52" applyFont="1" applyFill="1" applyBorder="1" applyAlignment="1">
      <alignment vertical="center"/>
    </xf>
    <xf numFmtId="0" fontId="35" fillId="0" borderId="37" xfId="52" applyFont="1" applyFill="1" applyBorder="1" applyAlignment="1">
      <alignment horizontal="left" vertical="center"/>
    </xf>
    <xf numFmtId="0" fontId="35" fillId="0" borderId="38" xfId="52" applyFont="1" applyFill="1" applyBorder="1" applyAlignment="1">
      <alignment horizontal="left" vertical="center"/>
    </xf>
    <xf numFmtId="0" fontId="15" fillId="0" borderId="26" xfId="52" applyFont="1" applyFill="1" applyBorder="1" applyAlignment="1">
      <alignment horizontal="left" vertical="center"/>
    </xf>
    <xf numFmtId="0" fontId="15" fillId="0" borderId="26" xfId="52" applyFont="1" applyFill="1" applyBorder="1" applyAlignment="1">
      <alignment vertical="center"/>
    </xf>
    <xf numFmtId="0" fontId="15" fillId="0" borderId="39" xfId="52" applyFont="1" applyFill="1" applyBorder="1" applyAlignment="1">
      <alignment horizontal="center" vertical="center"/>
    </xf>
    <xf numFmtId="0" fontId="15" fillId="0" borderId="40" xfId="52" applyFont="1" applyFill="1" applyBorder="1" applyAlignment="1">
      <alignment horizontal="center" vertical="center"/>
    </xf>
    <xf numFmtId="0" fontId="45" fillId="0" borderId="41" xfId="52" applyFont="1" applyFill="1" applyBorder="1" applyAlignment="1">
      <alignment horizontal="left" vertical="center"/>
    </xf>
    <xf numFmtId="0" fontId="45" fillId="0" borderId="40" xfId="52" applyFont="1" applyFill="1" applyBorder="1" applyAlignment="1">
      <alignment horizontal="left" vertical="center"/>
    </xf>
    <xf numFmtId="0" fontId="15" fillId="0" borderId="36" xfId="52" applyFont="1" applyFill="1" applyBorder="1" applyAlignment="1">
      <alignment vertical="center"/>
    </xf>
    <xf numFmtId="0" fontId="15" fillId="0" borderId="0" xfId="52" applyFont="1" applyFill="1" applyBorder="1" applyAlignment="1">
      <alignment horizontal="left" vertical="center"/>
    </xf>
    <xf numFmtId="0" fontId="35" fillId="0" borderId="32" xfId="52" applyFont="1" applyFill="1" applyBorder="1" applyAlignment="1">
      <alignment horizontal="left" vertical="center"/>
    </xf>
    <xf numFmtId="0" fontId="15" fillId="0" borderId="34" xfId="52" applyFont="1" applyFill="1" applyBorder="1" applyAlignment="1">
      <alignment horizontal="left" vertical="center"/>
    </xf>
    <xf numFmtId="0" fontId="15" fillId="0" borderId="41" xfId="52" applyFont="1" applyFill="1" applyBorder="1" applyAlignment="1">
      <alignment horizontal="left" vertical="center"/>
    </xf>
    <xf numFmtId="0" fontId="15" fillId="0" borderId="40" xfId="52" applyFont="1" applyFill="1" applyBorder="1" applyAlignment="1">
      <alignment horizontal="left" vertical="center"/>
    </xf>
    <xf numFmtId="0" fontId="15" fillId="0" borderId="34" xfId="52" applyFont="1" applyFill="1" applyBorder="1" applyAlignment="1">
      <alignment horizontal="left" vertical="center" wrapText="1"/>
    </xf>
    <xf numFmtId="0" fontId="15" fillId="0" borderId="26" xfId="52" applyFont="1" applyFill="1" applyBorder="1" applyAlignment="1">
      <alignment horizontal="left" vertical="center" wrapText="1"/>
    </xf>
    <xf numFmtId="0" fontId="35" fillId="0" borderId="35" xfId="52" applyFont="1" applyFill="1" applyBorder="1" applyAlignment="1">
      <alignment horizontal="left" vertical="center"/>
    </xf>
    <xf numFmtId="0" fontId="14" fillId="0" borderId="36" xfId="52" applyFill="1" applyBorder="1" applyAlignment="1">
      <alignment horizontal="center" vertical="center"/>
    </xf>
    <xf numFmtId="0" fontId="35" fillId="0" borderId="42" xfId="52" applyFont="1" applyFill="1" applyBorder="1" applyAlignment="1">
      <alignment horizontal="center" vertical="center"/>
    </xf>
    <xf numFmtId="0" fontId="35" fillId="0" borderId="43" xfId="52" applyFont="1" applyFill="1" applyBorder="1" applyAlignment="1">
      <alignment horizontal="left" vertical="center"/>
    </xf>
    <xf numFmtId="0" fontId="15" fillId="0" borderId="41" xfId="52" applyFont="1" applyFill="1" applyBorder="1" applyAlignment="1">
      <alignment horizontal="right" vertical="center"/>
    </xf>
    <xf numFmtId="0" fontId="15" fillId="0" borderId="40" xfId="52" applyFont="1" applyFill="1" applyBorder="1" applyAlignment="1">
      <alignment horizontal="right" vertical="center"/>
    </xf>
    <xf numFmtId="0" fontId="45" fillId="0" borderId="31" xfId="52" applyFont="1" applyFill="1" applyBorder="1" applyAlignment="1">
      <alignment horizontal="left" vertical="center"/>
    </xf>
    <xf numFmtId="0" fontId="45" fillId="0" borderId="32" xfId="52" applyFont="1" applyFill="1" applyBorder="1" applyAlignment="1">
      <alignment horizontal="left" vertical="center"/>
    </xf>
    <xf numFmtId="0" fontId="35" fillId="0" borderId="39" xfId="52" applyFont="1" applyFill="1" applyBorder="1" applyAlignment="1">
      <alignment horizontal="left" vertical="center"/>
    </xf>
    <xf numFmtId="0" fontId="35" fillId="0" borderId="44" xfId="52" applyFont="1" applyFill="1" applyBorder="1" applyAlignment="1">
      <alignment horizontal="left" vertical="center"/>
    </xf>
    <xf numFmtId="0" fontId="15" fillId="0" borderId="36" xfId="52" applyFont="1" applyFill="1" applyBorder="1" applyAlignment="1">
      <alignment horizontal="center" vertical="center"/>
    </xf>
    <xf numFmtId="58" fontId="15" fillId="0" borderId="36" xfId="52" applyNumberFormat="1" applyFont="1" applyFill="1" applyBorder="1" applyAlignment="1">
      <alignment horizontal="center" vertical="center"/>
    </xf>
    <xf numFmtId="0" fontId="35" fillId="0" borderId="36" xfId="52" applyFont="1" applyFill="1" applyBorder="1" applyAlignment="1">
      <alignment horizontal="center" vertical="center"/>
    </xf>
    <xf numFmtId="0" fontId="15" fillId="0" borderId="32" xfId="52" applyFont="1" applyFill="1" applyBorder="1" applyAlignment="1">
      <alignment horizontal="center" vertical="center"/>
    </xf>
    <xf numFmtId="0" fontId="15" fillId="0" borderId="45" xfId="52" applyFont="1" applyFill="1" applyBorder="1" applyAlignment="1">
      <alignment horizontal="center" vertical="center"/>
    </xf>
    <xf numFmtId="0" fontId="35" fillId="0" borderId="33" xfId="52" applyFont="1" applyFill="1" applyBorder="1" applyAlignment="1">
      <alignment horizontal="center" vertical="center"/>
    </xf>
    <xf numFmtId="0" fontId="15" fillId="0" borderId="33" xfId="52" applyFont="1" applyFill="1" applyBorder="1" applyAlignment="1">
      <alignment horizontal="left" vertical="center"/>
    </xf>
    <xf numFmtId="0" fontId="15" fillId="0" borderId="46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5" fillId="0" borderId="47" xfId="52" applyFont="1" applyFill="1" applyBorder="1" applyAlignment="1">
      <alignment horizontal="left" vertical="center"/>
    </xf>
    <xf numFmtId="0" fontId="15" fillId="0" borderId="48" xfId="52" applyFont="1" applyFill="1" applyBorder="1" applyAlignment="1">
      <alignment horizontal="center" vertical="center"/>
    </xf>
    <xf numFmtId="0" fontId="45" fillId="0" borderId="48" xfId="52" applyFont="1" applyFill="1" applyBorder="1" applyAlignment="1">
      <alignment horizontal="left" vertical="center"/>
    </xf>
    <xf numFmtId="0" fontId="35" fillId="0" borderId="45" xfId="52" applyFont="1" applyFill="1" applyBorder="1" applyAlignment="1">
      <alignment horizontal="left" vertical="center"/>
    </xf>
    <xf numFmtId="0" fontId="35" fillId="0" borderId="33" xfId="52" applyFont="1" applyFill="1" applyBorder="1" applyAlignment="1">
      <alignment horizontal="left" vertical="center"/>
    </xf>
    <xf numFmtId="0" fontId="15" fillId="0" borderId="48" xfId="52" applyFont="1" applyFill="1" applyBorder="1" applyAlignment="1">
      <alignment horizontal="left" vertical="center"/>
    </xf>
    <xf numFmtId="0" fontId="15" fillId="0" borderId="33" xfId="52" applyFont="1" applyFill="1" applyBorder="1" applyAlignment="1">
      <alignment horizontal="left" vertical="center" wrapText="1"/>
    </xf>
    <xf numFmtId="0" fontId="14" fillId="0" borderId="46" xfId="52" applyFill="1" applyBorder="1" applyAlignment="1">
      <alignment horizontal="center" vertical="center"/>
    </xf>
    <xf numFmtId="0" fontId="35" fillId="0" borderId="47" xfId="52" applyFont="1" applyFill="1" applyBorder="1" applyAlignment="1">
      <alignment horizontal="center" vertical="center"/>
    </xf>
    <xf numFmtId="0" fontId="15" fillId="0" borderId="44" xfId="52" applyFont="1" applyFill="1" applyBorder="1" applyAlignment="1">
      <alignment horizontal="left" vertical="center"/>
    </xf>
    <xf numFmtId="0" fontId="15" fillId="0" borderId="33" xfId="52" applyFont="1" applyFill="1" applyBorder="1" applyAlignment="1">
      <alignment horizontal="center" vertical="center"/>
    </xf>
    <xf numFmtId="0" fontId="15" fillId="0" borderId="33" xfId="52" applyFont="1" applyFill="1" applyBorder="1" applyAlignment="1">
      <alignment horizontal="center" vertical="center" wrapText="1"/>
    </xf>
    <xf numFmtId="0" fontId="14" fillId="0" borderId="48" xfId="52" applyFont="1" applyFill="1" applyBorder="1" applyAlignment="1">
      <alignment horizontal="center" vertical="center"/>
    </xf>
    <xf numFmtId="0" fontId="39" fillId="0" borderId="48" xfId="52" applyFont="1" applyFill="1" applyBorder="1" applyAlignment="1">
      <alignment horizontal="center" vertical="center"/>
    </xf>
    <xf numFmtId="0" fontId="15" fillId="0" borderId="44" xfId="52" applyFont="1" applyFill="1" applyBorder="1" applyAlignment="1">
      <alignment horizontal="right" vertical="center"/>
    </xf>
    <xf numFmtId="0" fontId="15" fillId="0" borderId="49" xfId="52" applyFont="1" applyFill="1" applyBorder="1" applyAlignment="1">
      <alignment horizontal="center" vertical="center"/>
    </xf>
    <xf numFmtId="0" fontId="45" fillId="0" borderId="45" xfId="52" applyFont="1" applyFill="1" applyBorder="1" applyAlignment="1">
      <alignment horizontal="left" vertical="center"/>
    </xf>
    <xf numFmtId="0" fontId="15" fillId="0" borderId="46" xfId="52" applyFont="1" applyFill="1" applyBorder="1" applyAlignment="1">
      <alignment horizontal="center" vertical="center"/>
    </xf>
    <xf numFmtId="0" fontId="42" fillId="0" borderId="0" xfId="53" applyFont="1" applyFill="1" applyAlignment="1">
      <alignment horizontal="center"/>
    </xf>
    <xf numFmtId="178" fontId="37" fillId="0" borderId="5" xfId="0" applyNumberFormat="1" applyFont="1" applyFill="1" applyBorder="1" applyAlignment="1">
      <alignment horizontal="center" vertical="center"/>
    </xf>
    <xf numFmtId="0" fontId="19" fillId="0" borderId="8" xfId="53" applyFont="1" applyFill="1" applyBorder="1" applyAlignment="1"/>
    <xf numFmtId="0" fontId="32" fillId="0" borderId="16" xfId="0" applyFont="1" applyFill="1" applyBorder="1" applyAlignment="1">
      <alignment horizontal="center" vertical="center"/>
    </xf>
    <xf numFmtId="0" fontId="32" fillId="0" borderId="27" xfId="0" applyNumberFormat="1" applyFont="1" applyFill="1" applyBorder="1" applyAlignment="1">
      <alignment horizontal="center" vertical="center"/>
    </xf>
    <xf numFmtId="0" fontId="19" fillId="0" borderId="50" xfId="53" applyFont="1" applyFill="1" applyBorder="1" applyAlignment="1"/>
    <xf numFmtId="0" fontId="32" fillId="0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41" fillId="0" borderId="0" xfId="51" applyNumberFormat="1" applyFont="1" applyFill="1" applyBorder="1" applyAlignment="1">
      <alignment horizontal="center" vertical="center"/>
    </xf>
    <xf numFmtId="179" fontId="3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1" fillId="0" borderId="13" xfId="52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0" fontId="25" fillId="0" borderId="7" xfId="53" applyFont="1" applyFill="1" applyBorder="1" applyAlignment="1" applyProtection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2" xfId="0" applyFont="1" applyFill="1" applyBorder="1" applyAlignment="1">
      <alignment horizontal="center" vertical="center"/>
    </xf>
    <xf numFmtId="49" fontId="42" fillId="5" borderId="44" xfId="54" applyNumberFormat="1" applyFont="1" applyFill="1" applyBorder="1" applyAlignment="1">
      <alignment horizontal="center" vertical="center"/>
    </xf>
    <xf numFmtId="49" fontId="42" fillId="5" borderId="26" xfId="54" applyNumberFormat="1" applyFont="1" applyFill="1" applyBorder="1" applyAlignment="1">
      <alignment horizontal="center" vertical="center"/>
    </xf>
    <xf numFmtId="49" fontId="8" fillId="0" borderId="26" xfId="0" applyNumberFormat="1" applyFont="1" applyFill="1" applyBorder="1" applyAlignment="1">
      <alignment horizontal="center" vertical="center"/>
    </xf>
    <xf numFmtId="49" fontId="42" fillId="5" borderId="51" xfId="54" applyNumberFormat="1" applyFont="1" applyFill="1" applyBorder="1" applyAlignment="1">
      <alignment horizontal="center" vertical="center"/>
    </xf>
    <xf numFmtId="49" fontId="42" fillId="5" borderId="24" xfId="54" applyNumberFormat="1" applyFont="1" applyFill="1" applyBorder="1" applyAlignment="1">
      <alignment horizontal="center" vertical="center"/>
    </xf>
    <xf numFmtId="49" fontId="43" fillId="5" borderId="24" xfId="54" applyNumberFormat="1" applyFont="1" applyFill="1" applyBorder="1" applyAlignment="1">
      <alignment horizontal="center" vertical="center"/>
    </xf>
    <xf numFmtId="49" fontId="8" fillId="0" borderId="24" xfId="0" applyNumberFormat="1" applyFont="1" applyFill="1" applyBorder="1" applyAlignment="1">
      <alignment horizontal="center" vertical="center"/>
    </xf>
    <xf numFmtId="49" fontId="19" fillId="5" borderId="52" xfId="53" applyNumberFormat="1" applyFont="1" applyFill="1" applyBorder="1" applyAlignment="1">
      <alignment horizontal="center"/>
    </xf>
    <xf numFmtId="49" fontId="19" fillId="5" borderId="28" xfId="53" applyNumberFormat="1" applyFont="1" applyFill="1" applyBorder="1" applyAlignment="1">
      <alignment horizontal="center"/>
    </xf>
    <xf numFmtId="49" fontId="42" fillId="5" borderId="28" xfId="54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 vertical="center"/>
    </xf>
    <xf numFmtId="14" fontId="25" fillId="0" borderId="0" xfId="53" applyNumberFormat="1" applyFont="1" applyFill="1" applyAlignment="1"/>
    <xf numFmtId="58" fontId="42" fillId="0" borderId="0" xfId="53" applyNumberFormat="1" applyFont="1" applyFill="1" applyAlignment="1">
      <alignment horizontal="left"/>
    </xf>
    <xf numFmtId="0" fontId="8" fillId="0" borderId="18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/>
    </xf>
    <xf numFmtId="0" fontId="46" fillId="4" borderId="20" xfId="0" applyFont="1" applyFill="1" applyBorder="1" applyAlignment="1">
      <alignment horizontal="center" vertical="center"/>
    </xf>
    <xf numFmtId="49" fontId="8" fillId="0" borderId="25" xfId="0" applyNumberFormat="1" applyFont="1" applyFill="1" applyBorder="1" applyAlignment="1">
      <alignment horizontal="center" vertical="center"/>
    </xf>
    <xf numFmtId="49" fontId="8" fillId="0" borderId="53" xfId="0" applyNumberFormat="1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49" fontId="8" fillId="0" borderId="39" xfId="0" applyNumberFormat="1" applyFont="1" applyFill="1" applyBorder="1" applyAlignment="1">
      <alignment horizontal="center" vertical="center"/>
    </xf>
    <xf numFmtId="49" fontId="8" fillId="0" borderId="29" xfId="0" applyNumberFormat="1" applyFont="1" applyFill="1" applyBorder="1" applyAlignment="1">
      <alignment horizontal="center" vertical="center"/>
    </xf>
    <xf numFmtId="0" fontId="14" fillId="0" borderId="0" xfId="52" applyFont="1" applyAlignment="1">
      <alignment horizontal="left" vertical="center"/>
    </xf>
    <xf numFmtId="0" fontId="39" fillId="0" borderId="54" xfId="52" applyFont="1" applyBorder="1" applyAlignment="1">
      <alignment horizontal="left" vertical="center"/>
    </xf>
    <xf numFmtId="0" fontId="22" fillId="0" borderId="55" xfId="52" applyFont="1" applyBorder="1" applyAlignment="1">
      <alignment horizontal="center" vertical="center"/>
    </xf>
    <xf numFmtId="0" fontId="39" fillId="0" borderId="55" xfId="52" applyFont="1" applyBorder="1" applyAlignment="1">
      <alignment horizontal="center" vertical="center"/>
    </xf>
    <xf numFmtId="0" fontId="45" fillId="0" borderId="55" xfId="52" applyFont="1" applyBorder="1" applyAlignment="1">
      <alignment horizontal="left" vertical="center"/>
    </xf>
    <xf numFmtId="0" fontId="45" fillId="0" borderId="31" xfId="52" applyFont="1" applyBorder="1" applyAlignment="1">
      <alignment horizontal="center" vertical="center"/>
    </xf>
    <xf numFmtId="0" fontId="45" fillId="0" borderId="32" xfId="52" applyFont="1" applyBorder="1" applyAlignment="1">
      <alignment horizontal="center" vertical="center"/>
    </xf>
    <xf numFmtId="0" fontId="45" fillId="0" borderId="45" xfId="52" applyFont="1" applyBorder="1" applyAlignment="1">
      <alignment horizontal="center" vertical="center"/>
    </xf>
    <xf numFmtId="0" fontId="39" fillId="0" borderId="31" xfId="52" applyFont="1" applyBorder="1" applyAlignment="1">
      <alignment horizontal="center" vertical="center"/>
    </xf>
    <xf numFmtId="0" fontId="39" fillId="0" borderId="32" xfId="52" applyFont="1" applyBorder="1" applyAlignment="1">
      <alignment horizontal="center" vertical="center"/>
    </xf>
    <xf numFmtId="0" fontId="39" fillId="0" borderId="45" xfId="52" applyFont="1" applyBorder="1" applyAlignment="1">
      <alignment horizontal="center" vertical="center"/>
    </xf>
    <xf numFmtId="0" fontId="45" fillId="0" borderId="34" xfId="52" applyFont="1" applyBorder="1" applyAlignment="1">
      <alignment horizontal="left" vertical="center"/>
    </xf>
    <xf numFmtId="0" fontId="45" fillId="0" borderId="26" xfId="52" applyFont="1" applyBorder="1" applyAlignment="1">
      <alignment horizontal="left" vertical="center"/>
    </xf>
    <xf numFmtId="14" fontId="22" fillId="0" borderId="26" xfId="52" applyNumberFormat="1" applyFont="1" applyBorder="1" applyAlignment="1">
      <alignment horizontal="center" vertical="center"/>
    </xf>
    <xf numFmtId="14" fontId="22" fillId="0" borderId="33" xfId="52" applyNumberFormat="1" applyFont="1" applyBorder="1" applyAlignment="1">
      <alignment horizontal="center" vertical="center"/>
    </xf>
    <xf numFmtId="0" fontId="45" fillId="0" borderId="34" xfId="52" applyFont="1" applyBorder="1" applyAlignment="1">
      <alignment vertical="center"/>
    </xf>
    <xf numFmtId="49" fontId="22" fillId="0" borderId="26" xfId="52" applyNumberFormat="1" applyFont="1" applyBorder="1" applyAlignment="1">
      <alignment horizontal="center" vertical="center"/>
    </xf>
    <xf numFmtId="0" fontId="22" fillId="0" borderId="33" xfId="52" applyFont="1" applyBorder="1" applyAlignment="1">
      <alignment horizontal="center" vertical="center"/>
    </xf>
    <xf numFmtId="0" fontId="45" fillId="0" borderId="26" xfId="52" applyFont="1" applyBorder="1" applyAlignment="1">
      <alignment vertical="center"/>
    </xf>
    <xf numFmtId="0" fontId="22" fillId="0" borderId="56" xfId="52" applyFont="1" applyBorder="1" applyAlignment="1">
      <alignment horizontal="center" vertical="center"/>
    </xf>
    <xf numFmtId="0" fontId="22" fillId="0" borderId="57" xfId="52" applyFont="1" applyBorder="1" applyAlignment="1">
      <alignment horizontal="center" vertical="center"/>
    </xf>
    <xf numFmtId="0" fontId="14" fillId="0" borderId="26" xfId="52" applyFont="1" applyBorder="1" applyAlignment="1">
      <alignment vertical="center"/>
    </xf>
    <xf numFmtId="0" fontId="47" fillId="0" borderId="35" xfId="52" applyFont="1" applyBorder="1" applyAlignment="1">
      <alignment vertical="center"/>
    </xf>
    <xf numFmtId="0" fontId="22" fillId="0" borderId="58" xfId="52" applyFont="1" applyBorder="1" applyAlignment="1">
      <alignment horizontal="center" vertical="center"/>
    </xf>
    <xf numFmtId="0" fontId="22" fillId="0" borderId="49" xfId="52" applyFont="1" applyBorder="1" applyAlignment="1">
      <alignment horizontal="center" vertical="center"/>
    </xf>
    <xf numFmtId="0" fontId="45" fillId="0" borderId="35" xfId="52" applyFont="1" applyBorder="1" applyAlignment="1">
      <alignment horizontal="left" vertical="center"/>
    </xf>
    <xf numFmtId="0" fontId="45" fillId="0" borderId="36" xfId="52" applyFont="1" applyBorder="1" applyAlignment="1">
      <alignment horizontal="left" vertical="center"/>
    </xf>
    <xf numFmtId="14" fontId="22" fillId="0" borderId="36" xfId="52" applyNumberFormat="1" applyFont="1" applyBorder="1" applyAlignment="1">
      <alignment horizontal="center" vertical="center"/>
    </xf>
    <xf numFmtId="14" fontId="22" fillId="0" borderId="46" xfId="52" applyNumberFormat="1" applyFont="1" applyBorder="1" applyAlignment="1">
      <alignment horizontal="center" vertical="center"/>
    </xf>
    <xf numFmtId="0" fontId="39" fillId="0" borderId="0" xfId="52" applyFont="1" applyBorder="1" applyAlignment="1">
      <alignment horizontal="left" vertical="center"/>
    </xf>
    <xf numFmtId="0" fontId="45" fillId="0" borderId="31" xfId="52" applyFont="1" applyBorder="1" applyAlignment="1">
      <alignment vertical="center"/>
    </xf>
    <xf numFmtId="0" fontId="14" fillId="0" borderId="32" xfId="52" applyFont="1" applyBorder="1" applyAlignment="1">
      <alignment horizontal="left" vertical="center"/>
    </xf>
    <xf numFmtId="0" fontId="22" fillId="0" borderId="32" xfId="52" applyFont="1" applyBorder="1" applyAlignment="1">
      <alignment horizontal="left" vertical="center"/>
    </xf>
    <xf numFmtId="0" fontId="14" fillId="0" borderId="32" xfId="52" applyFont="1" applyBorder="1" applyAlignment="1">
      <alignment vertical="center"/>
    </xf>
    <xf numFmtId="0" fontId="45" fillId="0" borderId="32" xfId="52" applyFont="1" applyBorder="1" applyAlignment="1">
      <alignment vertical="center"/>
    </xf>
    <xf numFmtId="0" fontId="14" fillId="0" borderId="26" xfId="52" applyFont="1" applyBorder="1" applyAlignment="1">
      <alignment horizontal="left" vertical="center"/>
    </xf>
    <xf numFmtId="0" fontId="45" fillId="0" borderId="0" xfId="52" applyFont="1" applyBorder="1" applyAlignment="1">
      <alignment horizontal="left" vertical="center"/>
    </xf>
    <xf numFmtId="0" fontId="15" fillId="0" borderId="43" xfId="52" applyFont="1" applyBorder="1" applyAlignment="1">
      <alignment horizontal="left" vertical="center" wrapText="1"/>
    </xf>
    <xf numFmtId="0" fontId="15" fillId="0" borderId="38" xfId="52" applyFont="1" applyBorder="1" applyAlignment="1">
      <alignment horizontal="left" vertical="center" wrapText="1"/>
    </xf>
    <xf numFmtId="0" fontId="15" fillId="0" borderId="59" xfId="52" applyFont="1" applyBorder="1" applyAlignment="1">
      <alignment horizontal="left" vertical="center" wrapText="1"/>
    </xf>
    <xf numFmtId="0" fontId="15" fillId="0" borderId="41" xfId="52" applyFont="1" applyBorder="1" applyAlignment="1">
      <alignment horizontal="left" vertical="center"/>
    </xf>
    <xf numFmtId="0" fontId="15" fillId="0" borderId="40" xfId="52" applyFont="1" applyBorder="1" applyAlignment="1">
      <alignment horizontal="left" vertical="center"/>
    </xf>
    <xf numFmtId="0" fontId="15" fillId="0" borderId="44" xfId="52" applyFont="1" applyBorder="1" applyAlignment="1">
      <alignment horizontal="left" vertical="center"/>
    </xf>
    <xf numFmtId="0" fontId="15" fillId="0" borderId="39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/>
    </xf>
    <xf numFmtId="0" fontId="22" fillId="0" borderId="36" xfId="52" applyFont="1" applyBorder="1" applyAlignment="1">
      <alignment horizontal="left" vertical="center"/>
    </xf>
    <xf numFmtId="0" fontId="15" fillId="0" borderId="31" xfId="52" applyFont="1" applyBorder="1" applyAlignment="1">
      <alignment horizontal="left" vertical="center" wrapText="1"/>
    </xf>
    <xf numFmtId="0" fontId="15" fillId="0" borderId="32" xfId="52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45" fillId="0" borderId="34" xfId="52" applyFont="1" applyFill="1" applyBorder="1" applyAlignment="1">
      <alignment horizontal="left" vertical="center"/>
    </xf>
    <xf numFmtId="0" fontId="45" fillId="0" borderId="35" xfId="52" applyFont="1" applyBorder="1" applyAlignment="1">
      <alignment horizontal="center" vertical="center"/>
    </xf>
    <xf numFmtId="0" fontId="45" fillId="0" borderId="36" xfId="52" applyFont="1" applyBorder="1" applyAlignment="1">
      <alignment horizontal="center" vertical="center"/>
    </xf>
    <xf numFmtId="0" fontId="45" fillId="0" borderId="34" xfId="52" applyFont="1" applyBorder="1" applyAlignment="1">
      <alignment horizontal="center" vertical="center"/>
    </xf>
    <xf numFmtId="0" fontId="45" fillId="0" borderId="26" xfId="52" applyFont="1" applyBorder="1" applyAlignment="1">
      <alignment horizontal="center" vertical="center"/>
    </xf>
    <xf numFmtId="0" fontId="35" fillId="0" borderId="26" xfId="52" applyFont="1" applyBorder="1" applyAlignment="1">
      <alignment horizontal="left" vertical="center"/>
    </xf>
    <xf numFmtId="0" fontId="45" fillId="0" borderId="60" xfId="52" applyFont="1" applyFill="1" applyBorder="1" applyAlignment="1">
      <alignment horizontal="left" vertical="center"/>
    </xf>
    <xf numFmtId="0" fontId="45" fillId="0" borderId="61" xfId="52" applyFont="1" applyFill="1" applyBorder="1" applyAlignment="1">
      <alignment horizontal="left" vertical="center"/>
    </xf>
    <xf numFmtId="0" fontId="39" fillId="0" borderId="0" xfId="52" applyFont="1" applyFill="1" applyBorder="1" applyAlignment="1">
      <alignment horizontal="left" vertical="center"/>
    </xf>
    <xf numFmtId="0" fontId="22" fillId="0" borderId="43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2" fillId="0" borderId="41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45" fillId="0" borderId="41" xfId="52" applyFont="1" applyBorder="1" applyAlignment="1">
      <alignment horizontal="left" vertical="center"/>
    </xf>
    <xf numFmtId="0" fontId="45" fillId="0" borderId="40" xfId="52" applyFont="1" applyBorder="1" applyAlignment="1">
      <alignment horizontal="left" vertical="center"/>
    </xf>
    <xf numFmtId="0" fontId="39" fillId="0" borderId="62" xfId="52" applyFont="1" applyBorder="1" applyAlignment="1">
      <alignment vertical="center"/>
    </xf>
    <xf numFmtId="0" fontId="22" fillId="0" borderId="63" xfId="52" applyFont="1" applyBorder="1" applyAlignment="1">
      <alignment horizontal="center" vertical="center"/>
    </xf>
    <xf numFmtId="0" fontId="39" fillId="0" borderId="63" xfId="52" applyFont="1" applyBorder="1" applyAlignment="1">
      <alignment vertical="center"/>
    </xf>
    <xf numFmtId="58" fontId="14" fillId="0" borderId="63" xfId="52" applyNumberFormat="1" applyFont="1" applyBorder="1" applyAlignment="1">
      <alignment vertical="center"/>
    </xf>
    <xf numFmtId="0" fontId="39" fillId="0" borderId="63" xfId="52" applyFont="1" applyBorder="1" applyAlignment="1">
      <alignment horizontal="center" vertical="center"/>
    </xf>
    <xf numFmtId="0" fontId="39" fillId="0" borderId="64" xfId="52" applyFont="1" applyFill="1" applyBorder="1" applyAlignment="1">
      <alignment horizontal="left" vertical="center"/>
    </xf>
    <xf numFmtId="0" fontId="39" fillId="0" borderId="63" xfId="52" applyFont="1" applyFill="1" applyBorder="1" applyAlignment="1">
      <alignment horizontal="left" vertical="center"/>
    </xf>
    <xf numFmtId="0" fontId="39" fillId="0" borderId="65" xfId="52" applyFont="1" applyFill="1" applyBorder="1" applyAlignment="1">
      <alignment horizontal="center" vertical="center"/>
    </xf>
    <xf numFmtId="0" fontId="39" fillId="0" borderId="24" xfId="52" applyFont="1" applyFill="1" applyBorder="1" applyAlignment="1">
      <alignment horizontal="center" vertical="center"/>
    </xf>
    <xf numFmtId="0" fontId="39" fillId="0" borderId="35" xfId="52" applyFont="1" applyFill="1" applyBorder="1" applyAlignment="1">
      <alignment horizontal="center" vertical="center"/>
    </xf>
    <xf numFmtId="0" fontId="39" fillId="0" borderId="36" xfId="52" applyFont="1" applyFill="1" applyBorder="1" applyAlignment="1">
      <alignment horizontal="center" vertical="center"/>
    </xf>
    <xf numFmtId="0" fontId="14" fillId="0" borderId="55" xfId="52" applyFont="1" applyBorder="1" applyAlignment="1">
      <alignment horizontal="center" vertical="center"/>
    </xf>
    <xf numFmtId="0" fontId="14" fillId="0" borderId="66" xfId="52" applyFont="1" applyBorder="1" applyAlignment="1">
      <alignment horizontal="center" vertical="center"/>
    </xf>
    <xf numFmtId="0" fontId="22" fillId="0" borderId="46" xfId="52" applyFont="1" applyBorder="1" applyAlignment="1">
      <alignment horizontal="left" vertical="center"/>
    </xf>
    <xf numFmtId="0" fontId="22" fillId="0" borderId="45" xfId="52" applyFont="1" applyBorder="1" applyAlignment="1">
      <alignment horizontal="left" vertical="center"/>
    </xf>
    <xf numFmtId="0" fontId="45" fillId="0" borderId="46" xfId="52" applyFont="1" applyBorder="1" applyAlignment="1">
      <alignment horizontal="left" vertical="center"/>
    </xf>
    <xf numFmtId="0" fontId="35" fillId="0" borderId="32" xfId="52" applyFont="1" applyBorder="1" applyAlignment="1">
      <alignment horizontal="left" vertical="center"/>
    </xf>
    <xf numFmtId="0" fontId="35" fillId="0" borderId="45" xfId="52" applyFont="1" applyBorder="1" applyAlignment="1">
      <alignment horizontal="left" vertical="center"/>
    </xf>
    <xf numFmtId="0" fontId="35" fillId="0" borderId="39" xfId="52" applyFont="1" applyBorder="1" applyAlignment="1">
      <alignment horizontal="left" vertical="center"/>
    </xf>
    <xf numFmtId="0" fontId="35" fillId="0" borderId="40" xfId="52" applyFont="1" applyBorder="1" applyAlignment="1">
      <alignment horizontal="left" vertical="center"/>
    </xf>
    <xf numFmtId="0" fontId="35" fillId="0" borderId="48" xfId="52" applyFont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45" fillId="0" borderId="46" xfId="52" applyFont="1" applyBorder="1" applyAlignment="1">
      <alignment horizontal="center" vertical="center"/>
    </xf>
    <xf numFmtId="0" fontId="35" fillId="0" borderId="33" xfId="52" applyFont="1" applyBorder="1" applyAlignment="1">
      <alignment horizontal="left" vertical="center"/>
    </xf>
    <xf numFmtId="0" fontId="45" fillId="0" borderId="49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left" vertical="center"/>
    </xf>
    <xf numFmtId="0" fontId="45" fillId="0" borderId="48" xfId="52" applyFont="1" applyBorder="1" applyAlignment="1">
      <alignment horizontal="left" vertical="center"/>
    </xf>
    <xf numFmtId="0" fontId="22" fillId="0" borderId="67" xfId="52" applyFont="1" applyBorder="1" applyAlignment="1">
      <alignment horizontal="center" vertical="center"/>
    </xf>
    <xf numFmtId="0" fontId="39" fillId="0" borderId="68" xfId="52" applyFont="1" applyFill="1" applyBorder="1" applyAlignment="1">
      <alignment horizontal="left" vertical="center"/>
    </xf>
    <xf numFmtId="0" fontId="39" fillId="0" borderId="69" xfId="52" applyFont="1" applyFill="1" applyBorder="1" applyAlignment="1">
      <alignment horizontal="center" vertical="center"/>
    </xf>
    <xf numFmtId="0" fontId="39" fillId="0" borderId="46" xfId="52" applyFont="1" applyFill="1" applyBorder="1" applyAlignment="1">
      <alignment horizontal="center" vertical="center"/>
    </xf>
    <xf numFmtId="0" fontId="19" fillId="0" borderId="0" xfId="53" applyFont="1" applyFill="1" applyAlignment="1">
      <alignment horizontal="left"/>
    </xf>
    <xf numFmtId="180" fontId="29" fillId="0" borderId="2" xfId="0" applyNumberFormat="1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19" fillId="0" borderId="2" xfId="53" applyFont="1" applyFill="1" applyBorder="1" applyAlignment="1"/>
    <xf numFmtId="0" fontId="14" fillId="0" borderId="0" xfId="52" applyFont="1" applyBorder="1" applyAlignment="1">
      <alignment horizontal="left" vertical="center"/>
    </xf>
    <xf numFmtId="0" fontId="48" fillId="0" borderId="30" xfId="52" applyFont="1" applyBorder="1" applyAlignment="1">
      <alignment horizontal="center" vertical="top"/>
    </xf>
    <xf numFmtId="0" fontId="45" fillId="0" borderId="70" xfId="52" applyFont="1" applyBorder="1" applyAlignment="1">
      <alignment horizontal="left" vertical="center"/>
    </xf>
    <xf numFmtId="0" fontId="45" fillId="0" borderId="30" xfId="52" applyFont="1" applyBorder="1" applyAlignment="1">
      <alignment horizontal="left" vertical="center"/>
    </xf>
    <xf numFmtId="0" fontId="45" fillId="0" borderId="42" xfId="52" applyFont="1" applyBorder="1" applyAlignment="1">
      <alignment horizontal="left" vertical="center"/>
    </xf>
    <xf numFmtId="0" fontId="39" fillId="0" borderId="64" xfId="52" applyFont="1" applyBorder="1" applyAlignment="1">
      <alignment horizontal="left" vertical="center"/>
    </xf>
    <xf numFmtId="0" fontId="39" fillId="0" borderId="63" xfId="52" applyFont="1" applyBorder="1" applyAlignment="1">
      <alignment horizontal="left" vertical="center"/>
    </xf>
    <xf numFmtId="0" fontId="45" fillId="0" borderId="65" xfId="52" applyFont="1" applyBorder="1" applyAlignment="1">
      <alignment vertical="center"/>
    </xf>
    <xf numFmtId="0" fontId="14" fillId="0" borderId="24" xfId="52" applyFont="1" applyBorder="1" applyAlignment="1">
      <alignment horizontal="left" vertical="center"/>
    </xf>
    <xf numFmtId="0" fontId="22" fillId="0" borderId="24" xfId="52" applyFont="1" applyBorder="1" applyAlignment="1">
      <alignment horizontal="left" vertical="center"/>
    </xf>
    <xf numFmtId="0" fontId="14" fillId="0" borderId="24" xfId="52" applyFont="1" applyBorder="1" applyAlignment="1">
      <alignment vertical="center"/>
    </xf>
    <xf numFmtId="0" fontId="45" fillId="0" borderId="24" xfId="52" applyFont="1" applyBorder="1" applyAlignment="1">
      <alignment vertical="center"/>
    </xf>
    <xf numFmtId="0" fontId="45" fillId="0" borderId="65" xfId="52" applyFont="1" applyBorder="1" applyAlignment="1">
      <alignment horizontal="center" vertical="center"/>
    </xf>
    <xf numFmtId="0" fontId="22" fillId="0" borderId="24" xfId="52" applyFont="1" applyBorder="1" applyAlignment="1">
      <alignment horizontal="center" vertical="center"/>
    </xf>
    <xf numFmtId="0" fontId="45" fillId="0" borderId="24" xfId="52" applyFont="1" applyBorder="1" applyAlignment="1">
      <alignment horizontal="center" vertical="center"/>
    </xf>
    <xf numFmtId="0" fontId="14" fillId="0" borderId="24" xfId="52" applyFont="1" applyBorder="1" applyAlignment="1">
      <alignment horizontal="center" vertical="center"/>
    </xf>
    <xf numFmtId="0" fontId="22" fillId="0" borderId="26" xfId="52" applyFont="1" applyBorder="1" applyAlignment="1">
      <alignment horizontal="center" vertical="center"/>
    </xf>
    <xf numFmtId="0" fontId="14" fillId="0" borderId="26" xfId="52" applyFont="1" applyBorder="1" applyAlignment="1">
      <alignment horizontal="center" vertical="center"/>
    </xf>
    <xf numFmtId="0" fontId="45" fillId="0" borderId="60" xfId="52" applyFont="1" applyBorder="1" applyAlignment="1">
      <alignment horizontal="left" vertical="center" wrapText="1"/>
    </xf>
    <xf numFmtId="0" fontId="45" fillId="0" borderId="61" xfId="52" applyFont="1" applyBorder="1" applyAlignment="1">
      <alignment horizontal="left" vertical="center" wrapText="1"/>
    </xf>
    <xf numFmtId="0" fontId="45" fillId="0" borderId="65" xfId="52" applyFont="1" applyBorder="1" applyAlignment="1">
      <alignment horizontal="left" vertical="center"/>
    </xf>
    <xf numFmtId="0" fontId="45" fillId="0" borderId="24" xfId="52" applyFont="1" applyBorder="1" applyAlignment="1">
      <alignment horizontal="left" vertical="center"/>
    </xf>
    <xf numFmtId="0" fontId="49" fillId="0" borderId="71" xfId="52" applyFont="1" applyBorder="1" applyAlignment="1">
      <alignment horizontal="left" vertical="center" wrapText="1"/>
    </xf>
    <xf numFmtId="9" fontId="22" fillId="0" borderId="26" xfId="52" applyNumberFormat="1" applyFont="1" applyBorder="1" applyAlignment="1">
      <alignment horizontal="center" vertical="center"/>
    </xf>
    <xf numFmtId="0" fontId="22" fillId="0" borderId="34" xfId="52" applyFont="1" applyBorder="1" applyAlignment="1">
      <alignment horizontal="left" vertical="center"/>
    </xf>
    <xf numFmtId="0" fontId="39" fillId="0" borderId="64" xfId="0" applyFont="1" applyBorder="1" applyAlignment="1">
      <alignment horizontal="left" vertical="center"/>
    </xf>
    <xf numFmtId="0" fontId="39" fillId="0" borderId="63" xfId="0" applyFont="1" applyBorder="1" applyAlignment="1">
      <alignment horizontal="left" vertical="center"/>
    </xf>
    <xf numFmtId="9" fontId="22" fillId="0" borderId="43" xfId="52" applyNumberFormat="1" applyFont="1" applyBorder="1" applyAlignment="1">
      <alignment horizontal="left" vertical="center"/>
    </xf>
    <xf numFmtId="9" fontId="22" fillId="0" borderId="38" xfId="52" applyNumberFormat="1" applyFont="1" applyBorder="1" applyAlignment="1">
      <alignment horizontal="left" vertical="center"/>
    </xf>
    <xf numFmtId="9" fontId="22" fillId="0" borderId="60" xfId="52" applyNumberFormat="1" applyFont="1" applyBorder="1" applyAlignment="1">
      <alignment horizontal="left" vertical="center"/>
    </xf>
    <xf numFmtId="9" fontId="22" fillId="0" borderId="61" xfId="52" applyNumberFormat="1" applyFont="1" applyBorder="1" applyAlignment="1">
      <alignment horizontal="left" vertical="center"/>
    </xf>
    <xf numFmtId="0" fontId="35" fillId="0" borderId="65" xfId="52" applyFont="1" applyFill="1" applyBorder="1" applyAlignment="1">
      <alignment horizontal="left" vertical="center"/>
    </xf>
    <xf numFmtId="0" fontId="35" fillId="0" borderId="24" xfId="52" applyFont="1" applyFill="1" applyBorder="1" applyAlignment="1">
      <alignment horizontal="left" vertical="center"/>
    </xf>
    <xf numFmtId="0" fontId="35" fillId="0" borderId="58" xfId="52" applyFont="1" applyFill="1" applyBorder="1" applyAlignment="1">
      <alignment horizontal="left" vertical="center"/>
    </xf>
    <xf numFmtId="0" fontId="35" fillId="0" borderId="61" xfId="52" applyFont="1" applyFill="1" applyBorder="1" applyAlignment="1">
      <alignment horizontal="left" vertical="center"/>
    </xf>
    <xf numFmtId="0" fontId="39" fillId="0" borderId="42" xfId="52" applyFont="1" applyFill="1" applyBorder="1" applyAlignment="1">
      <alignment horizontal="left" vertical="center"/>
    </xf>
    <xf numFmtId="0" fontId="22" fillId="0" borderId="72" xfId="52" applyFont="1" applyFill="1" applyBorder="1" applyAlignment="1">
      <alignment horizontal="left" vertical="center"/>
    </xf>
    <xf numFmtId="0" fontId="22" fillId="0" borderId="73" xfId="52" applyFont="1" applyFill="1" applyBorder="1" applyAlignment="1">
      <alignment horizontal="left" vertical="center"/>
    </xf>
    <xf numFmtId="0" fontId="39" fillId="0" borderId="54" xfId="52" applyFont="1" applyBorder="1" applyAlignment="1">
      <alignment vertical="center"/>
    </xf>
    <xf numFmtId="0" fontId="50" fillId="0" borderId="63" xfId="52" applyFont="1" applyBorder="1" applyAlignment="1">
      <alignment horizontal="center" vertical="center"/>
    </xf>
    <xf numFmtId="0" fontId="39" fillId="0" borderId="55" xfId="52" applyFont="1" applyBorder="1" applyAlignment="1">
      <alignment vertical="center"/>
    </xf>
    <xf numFmtId="0" fontId="22" fillId="0" borderId="74" xfId="52" applyFont="1" applyBorder="1" applyAlignment="1">
      <alignment vertical="center"/>
    </xf>
    <xf numFmtId="0" fontId="39" fillId="0" borderId="74" xfId="52" applyFont="1" applyBorder="1" applyAlignment="1">
      <alignment vertical="center"/>
    </xf>
    <xf numFmtId="58" fontId="14" fillId="0" borderId="55" xfId="52" applyNumberFormat="1" applyFont="1" applyBorder="1" applyAlignment="1">
      <alignment vertical="center"/>
    </xf>
    <xf numFmtId="0" fontId="39" fillId="0" borderId="42" xfId="52" applyFont="1" applyBorder="1" applyAlignment="1">
      <alignment horizontal="center" vertical="center"/>
    </xf>
    <xf numFmtId="0" fontId="22" fillId="0" borderId="75" xfId="52" applyFont="1" applyFill="1" applyBorder="1" applyAlignment="1">
      <alignment horizontal="left" vertical="center"/>
    </xf>
    <xf numFmtId="0" fontId="22" fillId="0" borderId="42" xfId="52" applyFont="1" applyFill="1" applyBorder="1" applyAlignment="1">
      <alignment horizontal="left" vertical="center"/>
    </xf>
    <xf numFmtId="0" fontId="45" fillId="0" borderId="76" xfId="52" applyFont="1" applyBorder="1" applyAlignment="1">
      <alignment horizontal="left" vertical="center"/>
    </xf>
    <xf numFmtId="0" fontId="39" fillId="0" borderId="68" xfId="52" applyFont="1" applyBorder="1" applyAlignment="1">
      <alignment horizontal="left" vertical="center"/>
    </xf>
    <xf numFmtId="0" fontId="22" fillId="0" borderId="69" xfId="52" applyFont="1" applyBorder="1" applyAlignment="1">
      <alignment horizontal="left" vertical="center"/>
    </xf>
    <xf numFmtId="0" fontId="45" fillId="0" borderId="0" xfId="52" applyFont="1" applyBorder="1" applyAlignment="1">
      <alignment vertical="center"/>
    </xf>
    <xf numFmtId="0" fontId="45" fillId="0" borderId="49" xfId="52" applyFont="1" applyBorder="1" applyAlignment="1">
      <alignment horizontal="left" vertical="center" wrapText="1"/>
    </xf>
    <xf numFmtId="0" fontId="45" fillId="0" borderId="69" xfId="52" applyFont="1" applyBorder="1" applyAlignment="1">
      <alignment horizontal="left" vertical="center"/>
    </xf>
    <xf numFmtId="0" fontId="51" fillId="0" borderId="33" xfId="52" applyFont="1" applyBorder="1" applyAlignment="1">
      <alignment horizontal="left" vertical="center"/>
    </xf>
    <xf numFmtId="0" fontId="15" fillId="0" borderId="33" xfId="52" applyFont="1" applyBorder="1" applyAlignment="1">
      <alignment horizontal="left" vertical="center"/>
    </xf>
    <xf numFmtId="0" fontId="39" fillId="0" borderId="68" xfId="0" applyFont="1" applyBorder="1" applyAlignment="1">
      <alignment horizontal="left" vertical="center"/>
    </xf>
    <xf numFmtId="9" fontId="22" fillId="0" borderId="47" xfId="52" applyNumberFormat="1" applyFont="1" applyBorder="1" applyAlignment="1">
      <alignment horizontal="left" vertical="center"/>
    </xf>
    <xf numFmtId="9" fontId="22" fillId="0" borderId="49" xfId="52" applyNumberFormat="1" applyFont="1" applyBorder="1" applyAlignment="1">
      <alignment horizontal="left" vertical="center"/>
    </xf>
    <xf numFmtId="0" fontId="35" fillId="0" borderId="69" xfId="52" applyFont="1" applyFill="1" applyBorder="1" applyAlignment="1">
      <alignment horizontal="left" vertical="center"/>
    </xf>
    <xf numFmtId="0" fontId="35" fillId="0" borderId="49" xfId="52" applyFont="1" applyFill="1" applyBorder="1" applyAlignment="1">
      <alignment horizontal="left" vertical="center"/>
    </xf>
    <xf numFmtId="0" fontId="22" fillId="0" borderId="77" xfId="52" applyFont="1" applyFill="1" applyBorder="1" applyAlignment="1">
      <alignment horizontal="left" vertical="center"/>
    </xf>
    <xf numFmtId="0" fontId="39" fillId="0" borderId="78" xfId="52" applyFont="1" applyBorder="1" applyAlignment="1">
      <alignment horizontal="center" vertical="center"/>
    </xf>
    <xf numFmtId="0" fontId="22" fillId="0" borderId="74" xfId="52" applyFont="1" applyBorder="1" applyAlignment="1">
      <alignment horizontal="center" vertical="center"/>
    </xf>
    <xf numFmtId="0" fontId="22" fillId="0" borderId="76" xfId="52" applyFont="1" applyBorder="1" applyAlignment="1">
      <alignment horizontal="center" vertical="center"/>
    </xf>
    <xf numFmtId="0" fontId="22" fillId="0" borderId="76" xfId="52" applyFont="1" applyFill="1" applyBorder="1" applyAlignment="1">
      <alignment horizontal="left" vertical="center"/>
    </xf>
    <xf numFmtId="0" fontId="52" fillId="0" borderId="79" xfId="0" applyFont="1" applyBorder="1" applyAlignment="1">
      <alignment horizontal="center" vertical="center" wrapText="1"/>
    </xf>
    <xf numFmtId="0" fontId="52" fillId="0" borderId="80" xfId="0" applyFont="1" applyBorder="1" applyAlignment="1">
      <alignment horizontal="center" vertical="center" wrapText="1"/>
    </xf>
    <xf numFmtId="0" fontId="53" fillId="0" borderId="81" xfId="0" applyFont="1" applyBorder="1"/>
    <xf numFmtId="0" fontId="53" fillId="0" borderId="2" xfId="0" applyFont="1" applyBorder="1"/>
    <xf numFmtId="0" fontId="53" fillId="0" borderId="5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6" borderId="5" xfId="0" applyFont="1" applyFill="1" applyBorder="1" applyAlignment="1">
      <alignment horizontal="center" vertical="center"/>
    </xf>
    <xf numFmtId="0" fontId="53" fillId="6" borderId="7" xfId="0" applyFont="1" applyFill="1" applyBorder="1" applyAlignment="1">
      <alignment horizontal="center" vertical="center"/>
    </xf>
    <xf numFmtId="0" fontId="53" fillId="6" borderId="2" xfId="0" applyFont="1" applyFill="1" applyBorder="1"/>
    <xf numFmtId="0" fontId="0" fillId="0" borderId="81" xfId="0" applyBorder="1"/>
    <xf numFmtId="0" fontId="0" fillId="6" borderId="2" xfId="0" applyFill="1" applyBorder="1"/>
    <xf numFmtId="0" fontId="0" fillId="0" borderId="82" xfId="0" applyBorder="1"/>
    <xf numFmtId="0" fontId="0" fillId="0" borderId="83" xfId="0" applyBorder="1"/>
    <xf numFmtId="0" fontId="0" fillId="6" borderId="83" xfId="0" applyFill="1" applyBorder="1"/>
    <xf numFmtId="0" fontId="0" fillId="7" borderId="0" xfId="0" applyFill="1"/>
    <xf numFmtId="0" fontId="52" fillId="0" borderId="84" xfId="0" applyFont="1" applyBorder="1" applyAlignment="1">
      <alignment horizontal="center" vertical="center" wrapText="1"/>
    </xf>
    <xf numFmtId="0" fontId="53" fillId="0" borderId="85" xfId="0" applyFont="1" applyBorder="1" applyAlignment="1">
      <alignment horizontal="center" vertical="center"/>
    </xf>
    <xf numFmtId="0" fontId="53" fillId="0" borderId="86" xfId="0" applyFont="1" applyBorder="1"/>
    <xf numFmtId="0" fontId="0" fillId="0" borderId="86" xfId="0" applyBorder="1"/>
    <xf numFmtId="0" fontId="0" fillId="0" borderId="8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4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53" fillId="8" borderId="2" xfId="0" applyFont="1" applyFill="1" applyBorder="1" applyAlignment="1">
      <alignment vertical="top" wrapText="1"/>
    </xf>
    <xf numFmtId="0" fontId="5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6" fillId="0" borderId="0" xfId="0" applyFont="1"/>
    <xf numFmtId="0" fontId="56" fillId="0" borderId="0" xfId="0" applyFont="1" applyAlignment="1">
      <alignment vertical="top" wrapText="1"/>
    </xf>
    <xf numFmtId="0" fontId="8" fillId="0" borderId="2" xfId="0" applyFont="1" applyBorder="1" applyAlignment="1" quotePrefix="1">
      <alignment horizontal="left"/>
    </xf>
    <xf numFmtId="0" fontId="16" fillId="0" borderId="10" xfId="61" applyFont="1" applyFill="1" applyBorder="1" applyAlignment="1" quotePrefix="1">
      <alignment horizontal="center" vertical="center" wrapText="1"/>
    </xf>
    <xf numFmtId="0" fontId="16" fillId="0" borderId="9" xfId="61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0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2" customWidth="1"/>
    <col min="3" max="3" width="10.125" customWidth="1"/>
  </cols>
  <sheetData>
    <row r="1" ht="21" customHeight="1" spans="1:2">
      <c r="A1" s="473"/>
      <c r="B1" s="474" t="s">
        <v>0</v>
      </c>
    </row>
    <row r="2" spans="1:2">
      <c r="A2" s="10">
        <v>1</v>
      </c>
      <c r="B2" s="475" t="s">
        <v>1</v>
      </c>
    </row>
    <row r="3" spans="1:2">
      <c r="A3" s="10">
        <v>2</v>
      </c>
      <c r="B3" s="475" t="s">
        <v>2</v>
      </c>
    </row>
    <row r="4" spans="1:2">
      <c r="A4" s="10">
        <v>3</v>
      </c>
      <c r="B4" s="475" t="s">
        <v>3</v>
      </c>
    </row>
    <row r="5" spans="1:2">
      <c r="A5" s="10">
        <v>4</v>
      </c>
      <c r="B5" s="475" t="s">
        <v>4</v>
      </c>
    </row>
    <row r="6" spans="1:2">
      <c r="A6" s="10">
        <v>5</v>
      </c>
      <c r="B6" s="475" t="s">
        <v>5</v>
      </c>
    </row>
    <row r="7" spans="1:2">
      <c r="A7" s="10">
        <v>6</v>
      </c>
      <c r="B7" s="475" t="s">
        <v>6</v>
      </c>
    </row>
    <row r="8" s="471" customFormat="1" ht="15" customHeight="1" spans="1:2">
      <c r="A8" s="476">
        <v>7</v>
      </c>
      <c r="B8" s="477" t="s">
        <v>7</v>
      </c>
    </row>
    <row r="9" ht="18.95" customHeight="1" spans="1:2">
      <c r="A9" s="473"/>
      <c r="B9" s="478" t="s">
        <v>8</v>
      </c>
    </row>
    <row r="10" ht="15.95" customHeight="1" spans="1:2">
      <c r="A10" s="10">
        <v>1</v>
      </c>
      <c r="B10" s="479" t="s">
        <v>9</v>
      </c>
    </row>
    <row r="11" spans="1:2">
      <c r="A11" s="10">
        <v>2</v>
      </c>
      <c r="B11" s="475" t="s">
        <v>10</v>
      </c>
    </row>
    <row r="12" spans="1:2">
      <c r="A12" s="10">
        <v>3</v>
      </c>
      <c r="B12" s="477" t="s">
        <v>11</v>
      </c>
    </row>
    <row r="13" spans="1:2">
      <c r="A13" s="10">
        <v>4</v>
      </c>
      <c r="B13" s="475" t="s">
        <v>12</v>
      </c>
    </row>
    <row r="14" spans="1:2">
      <c r="A14" s="10">
        <v>5</v>
      </c>
      <c r="B14" s="475" t="s">
        <v>13</v>
      </c>
    </row>
    <row r="15" spans="1:2">
      <c r="A15" s="10">
        <v>6</v>
      </c>
      <c r="B15" s="475" t="s">
        <v>14</v>
      </c>
    </row>
    <row r="16" spans="1:2">
      <c r="A16" s="10">
        <v>7</v>
      </c>
      <c r="B16" s="475" t="s">
        <v>15</v>
      </c>
    </row>
    <row r="17" spans="1:2">
      <c r="A17" s="10">
        <v>8</v>
      </c>
      <c r="B17" s="475" t="s">
        <v>16</v>
      </c>
    </row>
    <row r="18" spans="1:2">
      <c r="A18" s="10">
        <v>9</v>
      </c>
      <c r="B18" s="475" t="s">
        <v>17</v>
      </c>
    </row>
    <row r="19" spans="1:2">
      <c r="A19" s="10"/>
      <c r="B19" s="475"/>
    </row>
    <row r="20" ht="20.25" spans="1:2">
      <c r="A20" s="473"/>
      <c r="B20" s="474" t="s">
        <v>18</v>
      </c>
    </row>
    <row r="21" spans="1:2">
      <c r="A21" s="10">
        <v>1</v>
      </c>
      <c r="B21" s="480" t="s">
        <v>19</v>
      </c>
    </row>
    <row r="22" spans="1:2">
      <c r="A22" s="10">
        <v>2</v>
      </c>
      <c r="B22" s="475" t="s">
        <v>20</v>
      </c>
    </row>
    <row r="23" spans="1:2">
      <c r="A23" s="10">
        <v>3</v>
      </c>
      <c r="B23" s="475" t="s">
        <v>21</v>
      </c>
    </row>
    <row r="24" spans="1:2">
      <c r="A24" s="10">
        <v>4</v>
      </c>
      <c r="B24" s="475" t="s">
        <v>22</v>
      </c>
    </row>
    <row r="25" spans="1:2">
      <c r="A25" s="10">
        <v>5</v>
      </c>
      <c r="B25" s="475" t="s">
        <v>23</v>
      </c>
    </row>
    <row r="26" spans="1:2">
      <c r="A26" s="10">
        <v>6</v>
      </c>
      <c r="B26" s="475" t="s">
        <v>24</v>
      </c>
    </row>
    <row r="27" spans="1:2">
      <c r="A27" s="10">
        <v>7</v>
      </c>
      <c r="B27" s="475" t="s">
        <v>25</v>
      </c>
    </row>
    <row r="28" spans="1:2">
      <c r="A28" s="10"/>
      <c r="B28" s="475"/>
    </row>
    <row r="29" ht="20.25" spans="1:2">
      <c r="A29" s="473"/>
      <c r="B29" s="474" t="s">
        <v>26</v>
      </c>
    </row>
    <row r="30" spans="1:2">
      <c r="A30" s="10">
        <v>1</v>
      </c>
      <c r="B30" s="480" t="s">
        <v>27</v>
      </c>
    </row>
    <row r="31" spans="1:2">
      <c r="A31" s="10">
        <v>2</v>
      </c>
      <c r="B31" s="475" t="s">
        <v>28</v>
      </c>
    </row>
    <row r="32" spans="1:2">
      <c r="A32" s="10">
        <v>3</v>
      </c>
      <c r="B32" s="475" t="s">
        <v>29</v>
      </c>
    </row>
    <row r="33" ht="28.5" spans="1:2">
      <c r="A33" s="10">
        <v>4</v>
      </c>
      <c r="B33" s="475" t="s">
        <v>30</v>
      </c>
    </row>
    <row r="34" spans="1:2">
      <c r="A34" s="10">
        <v>5</v>
      </c>
      <c r="B34" s="475" t="s">
        <v>31</v>
      </c>
    </row>
    <row r="35" spans="1:2">
      <c r="A35" s="10">
        <v>6</v>
      </c>
      <c r="B35" s="475" t="s">
        <v>32</v>
      </c>
    </row>
    <row r="36" spans="1:2">
      <c r="A36" s="10">
        <v>7</v>
      </c>
      <c r="B36" s="475" t="s">
        <v>33</v>
      </c>
    </row>
    <row r="37" spans="1:2">
      <c r="A37" s="10"/>
      <c r="B37" s="475"/>
    </row>
    <row r="39" spans="1:2">
      <c r="A39" s="481" t="s">
        <v>34</v>
      </c>
      <c r="B39" s="48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4" sqref="C4:F5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246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4" t="s">
        <v>267</v>
      </c>
      <c r="H2" s="4"/>
      <c r="I2" s="4" t="s">
        <v>268</v>
      </c>
      <c r="J2" s="4"/>
      <c r="K2" s="6" t="s">
        <v>269</v>
      </c>
      <c r="L2" s="81" t="s">
        <v>270</v>
      </c>
      <c r="M2" s="19" t="s">
        <v>271</v>
      </c>
    </row>
    <row r="3" s="1" customFormat="1" ht="16.5" spans="1:13">
      <c r="A3" s="4"/>
      <c r="B3" s="7"/>
      <c r="C3" s="7"/>
      <c r="D3" s="7"/>
      <c r="E3" s="7"/>
      <c r="F3" s="7"/>
      <c r="G3" s="4" t="s">
        <v>272</v>
      </c>
      <c r="H3" s="4" t="s">
        <v>273</v>
      </c>
      <c r="I3" s="4" t="s">
        <v>272</v>
      </c>
      <c r="J3" s="4" t="s">
        <v>273</v>
      </c>
      <c r="K3" s="8"/>
      <c r="L3" s="82"/>
      <c r="M3" s="20"/>
    </row>
    <row r="4" ht="22" customHeight="1" spans="1:13">
      <c r="A4" s="74">
        <v>1</v>
      </c>
      <c r="B4" s="23" t="s">
        <v>262</v>
      </c>
      <c r="C4" s="41">
        <v>24041338</v>
      </c>
      <c r="D4" s="42" t="s">
        <v>261</v>
      </c>
      <c r="E4" s="41" t="s">
        <v>116</v>
      </c>
      <c r="F4" s="11" t="s">
        <v>62</v>
      </c>
      <c r="G4" s="75">
        <v>0</v>
      </c>
      <c r="H4" s="75">
        <v>-0.01</v>
      </c>
      <c r="I4" s="75">
        <v>-0.01</v>
      </c>
      <c r="J4" s="75">
        <v>-0.01</v>
      </c>
      <c r="K4" s="77"/>
      <c r="L4" s="9"/>
      <c r="M4" s="9"/>
    </row>
    <row r="5" ht="22" customHeight="1" spans="1:13">
      <c r="A5" s="74">
        <v>2</v>
      </c>
      <c r="B5" s="23" t="s">
        <v>262</v>
      </c>
      <c r="C5" s="41">
        <v>24041339</v>
      </c>
      <c r="D5" s="42" t="s">
        <v>261</v>
      </c>
      <c r="E5" s="41" t="s">
        <v>117</v>
      </c>
      <c r="F5" s="11" t="s">
        <v>62</v>
      </c>
      <c r="G5" s="75">
        <v>0</v>
      </c>
      <c r="H5" s="75">
        <v>-0.01</v>
      </c>
      <c r="I5" s="75">
        <v>-0.01</v>
      </c>
      <c r="J5" s="75">
        <v>-0.01</v>
      </c>
      <c r="K5" s="77"/>
      <c r="L5" s="9"/>
      <c r="M5" s="9"/>
    </row>
    <row r="6" ht="22" customHeight="1" spans="1:13">
      <c r="A6" s="74"/>
      <c r="B6" s="76"/>
      <c r="C6" s="23"/>
      <c r="D6" s="23"/>
      <c r="E6" s="23"/>
      <c r="F6" s="26"/>
      <c r="G6" s="77"/>
      <c r="H6" s="78"/>
      <c r="I6" s="78"/>
      <c r="J6" s="78"/>
      <c r="K6" s="77"/>
      <c r="L6" s="9"/>
      <c r="M6" s="9"/>
    </row>
    <row r="7" ht="22" customHeight="1" spans="1:13">
      <c r="A7" s="74"/>
      <c r="B7" s="76"/>
      <c r="C7" s="23"/>
      <c r="D7" s="23"/>
      <c r="E7" s="23"/>
      <c r="F7" s="26"/>
      <c r="G7" s="77"/>
      <c r="H7" s="78"/>
      <c r="I7" s="78"/>
      <c r="J7" s="78"/>
      <c r="K7" s="77"/>
      <c r="L7" s="9"/>
      <c r="M7" s="9"/>
    </row>
    <row r="8" ht="22" customHeight="1" spans="1:13">
      <c r="A8" s="74"/>
      <c r="B8" s="76"/>
      <c r="C8" s="23"/>
      <c r="D8" s="23"/>
      <c r="E8" s="23"/>
      <c r="F8" s="26"/>
      <c r="G8" s="77"/>
      <c r="H8" s="78"/>
      <c r="I8" s="78"/>
      <c r="J8" s="78"/>
      <c r="K8" s="77"/>
      <c r="L8" s="10"/>
      <c r="M8" s="10"/>
    </row>
    <row r="9" ht="22" customHeight="1" spans="1:13">
      <c r="A9" s="74"/>
      <c r="B9" s="76"/>
      <c r="C9" s="23"/>
      <c r="D9" s="23"/>
      <c r="E9" s="23"/>
      <c r="F9" s="26"/>
      <c r="G9" s="77"/>
      <c r="H9" s="78"/>
      <c r="I9" s="78"/>
      <c r="J9" s="78"/>
      <c r="K9" s="77"/>
      <c r="L9" s="10"/>
      <c r="M9" s="10"/>
    </row>
    <row r="10" ht="22" customHeight="1" spans="1:13">
      <c r="A10" s="74"/>
      <c r="B10" s="76"/>
      <c r="C10" s="23"/>
      <c r="D10" s="23"/>
      <c r="E10" s="23"/>
      <c r="F10" s="26"/>
      <c r="G10" s="77"/>
      <c r="H10" s="78"/>
      <c r="I10" s="78"/>
      <c r="J10" s="78"/>
      <c r="K10" s="77"/>
      <c r="L10" s="10"/>
      <c r="M10" s="10"/>
    </row>
    <row r="11" ht="22" customHeight="1" spans="1:13">
      <c r="A11" s="74"/>
      <c r="B11" s="76"/>
      <c r="C11" s="23"/>
      <c r="D11" s="23"/>
      <c r="E11" s="23"/>
      <c r="F11" s="26"/>
      <c r="G11" s="77"/>
      <c r="H11" s="78"/>
      <c r="I11" s="78"/>
      <c r="J11" s="78"/>
      <c r="K11" s="77"/>
      <c r="L11" s="10"/>
      <c r="M11" s="10"/>
    </row>
    <row r="12" s="2" customFormat="1" ht="18.75" spans="1:13">
      <c r="A12" s="13" t="s">
        <v>274</v>
      </c>
      <c r="B12" s="14"/>
      <c r="C12" s="14"/>
      <c r="D12" s="23"/>
      <c r="E12" s="15"/>
      <c r="F12" s="26"/>
      <c r="G12" s="29"/>
      <c r="H12" s="13" t="s">
        <v>264</v>
      </c>
      <c r="I12" s="14"/>
      <c r="J12" s="14"/>
      <c r="K12" s="15"/>
      <c r="L12" s="83"/>
      <c r="M12" s="21"/>
    </row>
    <row r="13" ht="84" customHeight="1" spans="1:13">
      <c r="A13" s="79" t="s">
        <v>275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4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D12" sqref="D12:D13"/>
    </sheetView>
  </sheetViews>
  <sheetFormatPr defaultColWidth="9" defaultRowHeight="14.25"/>
  <cols>
    <col min="1" max="2" width="8.625" customWidth="1"/>
    <col min="3" max="3" width="13.5" customWidth="1"/>
    <col min="4" max="4" width="16.25" customWidth="1"/>
    <col min="5" max="5" width="12.125" customWidth="1"/>
    <col min="6" max="6" width="14.375" customWidth="1"/>
    <col min="7" max="7" width="9.125" customWidth="1"/>
    <col min="8" max="8" width="11" customWidth="1"/>
    <col min="9" max="9" width="9.375" customWidth="1"/>
    <col min="10" max="10" width="8.125" customWidth="1"/>
    <col min="11" max="11" width="16" customWidth="1"/>
    <col min="12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277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36" t="s">
        <v>278</v>
      </c>
      <c r="H2" s="37"/>
      <c r="I2" s="69"/>
      <c r="J2" s="36" t="s">
        <v>279</v>
      </c>
      <c r="K2" s="37"/>
      <c r="L2" s="69"/>
      <c r="M2" s="36" t="s">
        <v>280</v>
      </c>
      <c r="N2" s="37"/>
      <c r="O2" s="69"/>
      <c r="P2" s="36" t="s">
        <v>281</v>
      </c>
      <c r="Q2" s="37"/>
      <c r="R2" s="69"/>
      <c r="S2" s="37" t="s">
        <v>282</v>
      </c>
      <c r="T2" s="37"/>
      <c r="U2" s="69"/>
      <c r="V2" s="32" t="s">
        <v>283</v>
      </c>
      <c r="W2" s="32" t="s">
        <v>260</v>
      </c>
    </row>
    <row r="3" s="1" customFormat="1" ht="16.5" spans="1:23">
      <c r="A3" s="7"/>
      <c r="B3" s="38"/>
      <c r="C3" s="38"/>
      <c r="D3" s="38"/>
      <c r="E3" s="38"/>
      <c r="F3" s="38"/>
      <c r="G3" s="4" t="s">
        <v>284</v>
      </c>
      <c r="H3" s="4" t="s">
        <v>67</v>
      </c>
      <c r="I3" s="4" t="s">
        <v>251</v>
      </c>
      <c r="J3" s="4" t="s">
        <v>284</v>
      </c>
      <c r="K3" s="4" t="s">
        <v>67</v>
      </c>
      <c r="L3" s="4" t="s">
        <v>251</v>
      </c>
      <c r="M3" s="4" t="s">
        <v>284</v>
      </c>
      <c r="N3" s="4" t="s">
        <v>67</v>
      </c>
      <c r="O3" s="4" t="s">
        <v>251</v>
      </c>
      <c r="P3" s="4" t="s">
        <v>284</v>
      </c>
      <c r="Q3" s="4" t="s">
        <v>67</v>
      </c>
      <c r="R3" s="4" t="s">
        <v>251</v>
      </c>
      <c r="S3" s="4" t="s">
        <v>284</v>
      </c>
      <c r="T3" s="4" t="s">
        <v>67</v>
      </c>
      <c r="U3" s="4" t="s">
        <v>251</v>
      </c>
      <c r="V3" s="73"/>
      <c r="W3" s="73"/>
    </row>
    <row r="4" ht="18.75" spans="1:23">
      <c r="A4" s="39" t="s">
        <v>285</v>
      </c>
      <c r="B4" s="40" t="s">
        <v>262</v>
      </c>
      <c r="C4" s="41">
        <v>24041338</v>
      </c>
      <c r="D4" s="42" t="s">
        <v>261</v>
      </c>
      <c r="E4" s="41" t="s">
        <v>116</v>
      </c>
      <c r="F4" s="11" t="s">
        <v>62</v>
      </c>
      <c r="G4" s="483" t="s">
        <v>286</v>
      </c>
      <c r="H4" s="44" t="s">
        <v>287</v>
      </c>
      <c r="I4" s="44" t="s">
        <v>288</v>
      </c>
      <c r="J4" s="484" t="s">
        <v>289</v>
      </c>
      <c r="K4" s="43" t="s">
        <v>290</v>
      </c>
      <c r="L4" s="43" t="s">
        <v>291</v>
      </c>
      <c r="M4" s="9"/>
      <c r="N4" s="9"/>
      <c r="O4" s="9"/>
      <c r="P4" s="9"/>
      <c r="Q4" s="9"/>
      <c r="R4" s="9"/>
      <c r="S4" s="9"/>
      <c r="T4" s="9"/>
      <c r="U4" s="9"/>
      <c r="V4" s="9" t="s">
        <v>292</v>
      </c>
      <c r="W4" s="9"/>
    </row>
    <row r="5" ht="18.75" spans="1:23">
      <c r="A5" s="45"/>
      <c r="B5" s="40" t="s">
        <v>262</v>
      </c>
      <c r="C5" s="41">
        <v>24041339</v>
      </c>
      <c r="D5" s="42" t="s">
        <v>261</v>
      </c>
      <c r="E5" s="41" t="s">
        <v>117</v>
      </c>
      <c r="F5" s="11" t="s">
        <v>62</v>
      </c>
      <c r="G5" s="46" t="s">
        <v>293</v>
      </c>
      <c r="H5" s="47"/>
      <c r="I5" s="71"/>
      <c r="J5" s="46" t="s">
        <v>294</v>
      </c>
      <c r="K5" s="47"/>
      <c r="L5" s="71"/>
      <c r="M5" s="36" t="s">
        <v>295</v>
      </c>
      <c r="N5" s="37"/>
      <c r="O5" s="69"/>
      <c r="P5" s="36" t="s">
        <v>296</v>
      </c>
      <c r="Q5" s="37"/>
      <c r="R5" s="69"/>
      <c r="S5" s="37" t="s">
        <v>297</v>
      </c>
      <c r="T5" s="37"/>
      <c r="U5" s="69"/>
      <c r="V5" s="9"/>
      <c r="W5" s="9"/>
    </row>
    <row r="6" ht="16.5" spans="1:23">
      <c r="A6" s="45"/>
      <c r="B6" s="40"/>
      <c r="C6" s="48"/>
      <c r="D6" s="49"/>
      <c r="E6" s="50"/>
      <c r="F6" s="51"/>
      <c r="G6" s="52" t="s">
        <v>284</v>
      </c>
      <c r="H6" s="52" t="s">
        <v>67</v>
      </c>
      <c r="I6" s="52" t="s">
        <v>251</v>
      </c>
      <c r="J6" s="52" t="s">
        <v>284</v>
      </c>
      <c r="K6" s="52" t="s">
        <v>67</v>
      </c>
      <c r="L6" s="52" t="s">
        <v>251</v>
      </c>
      <c r="M6" s="4" t="s">
        <v>284</v>
      </c>
      <c r="N6" s="4" t="s">
        <v>67</v>
      </c>
      <c r="O6" s="4" t="s">
        <v>251</v>
      </c>
      <c r="P6" s="4" t="s">
        <v>284</v>
      </c>
      <c r="Q6" s="4" t="s">
        <v>67</v>
      </c>
      <c r="R6" s="4" t="s">
        <v>251</v>
      </c>
      <c r="S6" s="4" t="s">
        <v>284</v>
      </c>
      <c r="T6" s="4" t="s">
        <v>67</v>
      </c>
      <c r="U6" s="4" t="s">
        <v>251</v>
      </c>
      <c r="V6" s="9"/>
      <c r="W6" s="9"/>
    </row>
    <row r="7" ht="16.5" spans="1:23">
      <c r="A7" s="53"/>
      <c r="B7" s="54"/>
      <c r="C7" s="55"/>
      <c r="D7" s="56"/>
      <c r="E7" s="57"/>
      <c r="F7" s="56"/>
      <c r="G7" s="485" t="s">
        <v>298</v>
      </c>
      <c r="H7" s="44" t="s">
        <v>299</v>
      </c>
      <c r="I7" s="44" t="s">
        <v>300</v>
      </c>
      <c r="J7" s="44"/>
      <c r="K7" s="44"/>
      <c r="L7" s="72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16.5" spans="1:23">
      <c r="A8" s="39"/>
      <c r="B8" s="59"/>
      <c r="C8" s="60"/>
      <c r="D8" s="60"/>
      <c r="E8" s="60"/>
      <c r="F8" s="39"/>
      <c r="G8" s="61"/>
      <c r="H8" s="44"/>
      <c r="I8" s="44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2" customHeight="1" spans="1:23">
      <c r="A9" s="45"/>
      <c r="B9" s="62"/>
      <c r="C9" s="53"/>
      <c r="D9" s="63"/>
      <c r="E9" s="53"/>
      <c r="F9" s="53"/>
      <c r="G9" s="9"/>
      <c r="H9" s="44"/>
      <c r="I9" s="44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9"/>
      <c r="B10" s="59"/>
      <c r="C10" s="64"/>
      <c r="D10" s="60"/>
      <c r="E10" s="64"/>
      <c r="F10" s="39"/>
      <c r="G10" s="9"/>
      <c r="H10" s="44"/>
      <c r="I10" s="44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5"/>
      <c r="B11" s="62"/>
      <c r="C11" s="65"/>
      <c r="D11" s="63"/>
      <c r="E11" s="65"/>
      <c r="F11" s="53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66"/>
      <c r="B12" s="66"/>
      <c r="C12" s="66"/>
      <c r="D12" s="66"/>
      <c r="E12" s="66"/>
      <c r="F12" s="6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65"/>
      <c r="B13" s="65"/>
      <c r="C13" s="65"/>
      <c r="D13" s="65"/>
      <c r="E13" s="65"/>
      <c r="F13" s="65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66"/>
      <c r="B14" s="66"/>
      <c r="C14" s="66"/>
      <c r="D14" s="66"/>
      <c r="E14" s="66"/>
      <c r="F14" s="66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65"/>
      <c r="B15" s="65"/>
      <c r="C15" s="65"/>
      <c r="D15" s="65"/>
      <c r="E15" s="65"/>
      <c r="F15" s="65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33" customHeight="1" spans="1:23">
      <c r="A17" s="13" t="s">
        <v>301</v>
      </c>
      <c r="B17" s="14"/>
      <c r="C17" s="14"/>
      <c r="D17" s="14"/>
      <c r="E17" s="15"/>
      <c r="F17" s="16"/>
      <c r="G17" s="29"/>
      <c r="H17" s="35"/>
      <c r="I17" s="35"/>
      <c r="J17" s="13" t="s">
        <v>264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67" t="s">
        <v>302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304</v>
      </c>
      <c r="B2" s="32" t="s">
        <v>247</v>
      </c>
      <c r="C2" s="32" t="s">
        <v>248</v>
      </c>
      <c r="D2" s="32" t="s">
        <v>249</v>
      </c>
      <c r="E2" s="32" t="s">
        <v>250</v>
      </c>
      <c r="F2" s="32" t="s">
        <v>251</v>
      </c>
      <c r="G2" s="31" t="s">
        <v>305</v>
      </c>
      <c r="H2" s="31" t="s">
        <v>306</v>
      </c>
      <c r="I2" s="31" t="s">
        <v>307</v>
      </c>
      <c r="J2" s="31" t="s">
        <v>306</v>
      </c>
      <c r="K2" s="31" t="s">
        <v>308</v>
      </c>
      <c r="L2" s="31" t="s">
        <v>306</v>
      </c>
      <c r="M2" s="32" t="s">
        <v>283</v>
      </c>
      <c r="N2" s="32" t="s">
        <v>260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3" t="s">
        <v>304</v>
      </c>
      <c r="B4" s="34" t="s">
        <v>309</v>
      </c>
      <c r="C4" s="34" t="s">
        <v>284</v>
      </c>
      <c r="D4" s="34" t="s">
        <v>249</v>
      </c>
      <c r="E4" s="32" t="s">
        <v>250</v>
      </c>
      <c r="F4" s="32" t="s">
        <v>251</v>
      </c>
      <c r="G4" s="31" t="s">
        <v>305</v>
      </c>
      <c r="H4" s="31" t="s">
        <v>306</v>
      </c>
      <c r="I4" s="31" t="s">
        <v>307</v>
      </c>
      <c r="J4" s="31" t="s">
        <v>306</v>
      </c>
      <c r="K4" s="31" t="s">
        <v>308</v>
      </c>
      <c r="L4" s="31" t="s">
        <v>306</v>
      </c>
      <c r="M4" s="32" t="s">
        <v>283</v>
      </c>
      <c r="N4" s="32" t="s">
        <v>260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310</v>
      </c>
      <c r="B11" s="14"/>
      <c r="C11" s="14"/>
      <c r="D11" s="15"/>
      <c r="E11" s="16"/>
      <c r="F11" s="35"/>
      <c r="G11" s="29"/>
      <c r="H11" s="35"/>
      <c r="I11" s="13" t="s">
        <v>311</v>
      </c>
      <c r="J11" s="14"/>
      <c r="K11" s="14"/>
      <c r="L11" s="14"/>
      <c r="M11" s="14"/>
      <c r="N11" s="21"/>
    </row>
    <row r="12" ht="16.5" spans="1:14">
      <c r="A12" s="17" t="s">
        <v>312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7" customWidth="1"/>
    <col min="2" max="2" width="8.3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277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4" t="s">
        <v>314</v>
      </c>
      <c r="H2" s="4" t="s">
        <v>315</v>
      </c>
      <c r="I2" s="4" t="s">
        <v>316</v>
      </c>
      <c r="J2" s="4" t="s">
        <v>317</v>
      </c>
      <c r="K2" s="5" t="s">
        <v>283</v>
      </c>
      <c r="L2" s="5" t="s">
        <v>260</v>
      </c>
    </row>
    <row r="3" ht="16.5" spans="1:12">
      <c r="A3" s="22"/>
      <c r="B3" s="23"/>
      <c r="C3" s="24"/>
      <c r="D3" s="23"/>
      <c r="E3" s="25"/>
      <c r="F3" s="26"/>
      <c r="G3" s="9"/>
      <c r="H3" s="9"/>
      <c r="I3" s="9"/>
      <c r="J3" s="9"/>
      <c r="K3" s="30"/>
      <c r="L3" s="9"/>
    </row>
    <row r="4" ht="16.5" spans="1:12">
      <c r="A4" s="22"/>
      <c r="B4" s="23"/>
      <c r="C4" s="24"/>
      <c r="D4" s="23"/>
      <c r="E4" s="25"/>
      <c r="F4" s="26"/>
      <c r="G4" s="9"/>
      <c r="H4" s="9"/>
      <c r="I4" s="9"/>
      <c r="J4" s="9"/>
      <c r="K4" s="30"/>
      <c r="L4" s="9"/>
    </row>
    <row r="5" ht="16.5" spans="1:12">
      <c r="A5" s="22"/>
      <c r="B5" s="23"/>
      <c r="C5" s="27"/>
      <c r="D5" s="23"/>
      <c r="E5" s="28"/>
      <c r="F5" s="26"/>
      <c r="G5" s="9"/>
      <c r="H5" s="9"/>
      <c r="I5" s="9"/>
      <c r="J5" s="9"/>
      <c r="K5" s="30"/>
      <c r="L5" s="9"/>
    </row>
    <row r="6" spans="1:12">
      <c r="A6" s="22"/>
      <c r="B6" s="23"/>
      <c r="C6" s="23"/>
      <c r="D6" s="23"/>
      <c r="E6" s="23"/>
      <c r="F6" s="26"/>
      <c r="G6" s="9"/>
      <c r="H6" s="9"/>
      <c r="I6" s="9"/>
      <c r="J6" s="9"/>
      <c r="K6" s="30"/>
      <c r="L6" s="9"/>
    </row>
    <row r="7" spans="1:12">
      <c r="A7" s="22"/>
      <c r="B7" s="23"/>
      <c r="C7" s="23"/>
      <c r="D7" s="23"/>
      <c r="E7" s="23"/>
      <c r="F7" s="26"/>
      <c r="G7" s="9"/>
      <c r="H7" s="9"/>
      <c r="I7" s="10"/>
      <c r="J7" s="10"/>
      <c r="K7" s="30"/>
      <c r="L7" s="9"/>
    </row>
    <row r="8" spans="1:12">
      <c r="A8" s="22"/>
      <c r="B8" s="23"/>
      <c r="C8" s="23"/>
      <c r="D8" s="23"/>
      <c r="E8" s="23"/>
      <c r="F8" s="26"/>
      <c r="G8" s="9"/>
      <c r="H8" s="9"/>
      <c r="I8" s="10"/>
      <c r="J8" s="10"/>
      <c r="K8" s="30"/>
      <c r="L8" s="9"/>
    </row>
    <row r="9" spans="1:12">
      <c r="A9" s="10"/>
      <c r="B9" s="23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3" t="s">
        <v>310</v>
      </c>
      <c r="B11" s="14"/>
      <c r="C11" s="14"/>
      <c r="D11" s="14"/>
      <c r="E11" s="15"/>
      <c r="F11" s="16"/>
      <c r="G11" s="29"/>
      <c r="H11" s="13" t="s">
        <v>318</v>
      </c>
      <c r="I11" s="14"/>
      <c r="J11" s="14"/>
      <c r="K11" s="14"/>
      <c r="L11" s="21"/>
    </row>
    <row r="12" ht="16.5" spans="1:12">
      <c r="A12" s="17" t="s">
        <v>319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0" sqref="F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246</v>
      </c>
      <c r="B2" s="5" t="s">
        <v>251</v>
      </c>
      <c r="C2" s="5" t="s">
        <v>284</v>
      </c>
      <c r="D2" s="5" t="s">
        <v>249</v>
      </c>
      <c r="E2" s="5" t="s">
        <v>250</v>
      </c>
      <c r="F2" s="4" t="s">
        <v>321</v>
      </c>
      <c r="G2" s="4" t="s">
        <v>268</v>
      </c>
      <c r="H2" s="6" t="s">
        <v>269</v>
      </c>
      <c r="I2" s="19" t="s">
        <v>271</v>
      </c>
    </row>
    <row r="3" s="1" customFormat="1" ht="16.5" spans="1:9">
      <c r="A3" s="4"/>
      <c r="B3" s="7"/>
      <c r="C3" s="7"/>
      <c r="D3" s="7"/>
      <c r="E3" s="7"/>
      <c r="F3" s="4" t="s">
        <v>322</v>
      </c>
      <c r="G3" s="4" t="s">
        <v>272</v>
      </c>
      <c r="H3" s="8"/>
      <c r="I3" s="20"/>
    </row>
    <row r="4" ht="18.75" spans="1:9">
      <c r="A4" s="9">
        <v>1</v>
      </c>
      <c r="B4" s="10" t="s">
        <v>288</v>
      </c>
      <c r="C4" s="9" t="s">
        <v>323</v>
      </c>
      <c r="D4" s="9" t="s">
        <v>116</v>
      </c>
      <c r="E4" s="11" t="s">
        <v>62</v>
      </c>
      <c r="F4" s="12">
        <v>-0.06</v>
      </c>
      <c r="G4" s="12">
        <v>-0.04</v>
      </c>
      <c r="H4" s="9"/>
      <c r="I4" s="9" t="s">
        <v>324</v>
      </c>
    </row>
    <row r="5" ht="18.75" spans="1:9">
      <c r="A5" s="9">
        <v>2</v>
      </c>
      <c r="B5" s="10" t="s">
        <v>288</v>
      </c>
      <c r="C5" s="9" t="s">
        <v>323</v>
      </c>
      <c r="D5" s="9" t="s">
        <v>117</v>
      </c>
      <c r="E5" s="11" t="s">
        <v>62</v>
      </c>
      <c r="F5" s="12">
        <v>-0.05</v>
      </c>
      <c r="G5" s="12">
        <v>-0.04</v>
      </c>
      <c r="H5" s="9"/>
      <c r="I5" s="9" t="s">
        <v>324</v>
      </c>
    </row>
    <row r="6" spans="1:9">
      <c r="A6" s="9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325</v>
      </c>
      <c r="B12" s="14"/>
      <c r="C12" s="14"/>
      <c r="D12" s="15"/>
      <c r="E12" s="16"/>
      <c r="F12" s="13" t="s">
        <v>326</v>
      </c>
      <c r="G12" s="14"/>
      <c r="H12" s="15"/>
      <c r="I12" s="21"/>
    </row>
    <row r="13" ht="16.5" spans="1:9">
      <c r="A13" s="17" t="s">
        <v>327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1" t="s">
        <v>35</v>
      </c>
      <c r="C2" s="452"/>
      <c r="D2" s="452"/>
      <c r="E2" s="452"/>
      <c r="F2" s="452"/>
      <c r="G2" s="452"/>
      <c r="H2" s="452"/>
      <c r="I2" s="466"/>
    </row>
    <row r="3" ht="27.95" customHeight="1" spans="2:9">
      <c r="B3" s="453"/>
      <c r="C3" s="454"/>
      <c r="D3" s="455" t="s">
        <v>36</v>
      </c>
      <c r="E3" s="456"/>
      <c r="F3" s="457" t="s">
        <v>37</v>
      </c>
      <c r="G3" s="458"/>
      <c r="H3" s="455" t="s">
        <v>38</v>
      </c>
      <c r="I3" s="467"/>
    </row>
    <row r="4" ht="27.95" customHeight="1" spans="2:9">
      <c r="B4" s="453" t="s">
        <v>39</v>
      </c>
      <c r="C4" s="454" t="s">
        <v>40</v>
      </c>
      <c r="D4" s="454" t="s">
        <v>41</v>
      </c>
      <c r="E4" s="454" t="s">
        <v>42</v>
      </c>
      <c r="F4" s="459" t="s">
        <v>41</v>
      </c>
      <c r="G4" s="459" t="s">
        <v>42</v>
      </c>
      <c r="H4" s="454" t="s">
        <v>41</v>
      </c>
      <c r="I4" s="468" t="s">
        <v>42</v>
      </c>
    </row>
    <row r="5" ht="27.95" customHeight="1" spans="2:9">
      <c r="B5" s="460" t="s">
        <v>43</v>
      </c>
      <c r="C5" s="10">
        <v>13</v>
      </c>
      <c r="D5" s="10">
        <v>0</v>
      </c>
      <c r="E5" s="10">
        <v>1</v>
      </c>
      <c r="F5" s="461">
        <v>0</v>
      </c>
      <c r="G5" s="461">
        <v>1</v>
      </c>
      <c r="H5" s="10">
        <v>1</v>
      </c>
      <c r="I5" s="469">
        <v>2</v>
      </c>
    </row>
    <row r="6" ht="27.95" customHeight="1" spans="2:9">
      <c r="B6" s="460" t="s">
        <v>44</v>
      </c>
      <c r="C6" s="10">
        <v>20</v>
      </c>
      <c r="D6" s="10">
        <v>0</v>
      </c>
      <c r="E6" s="10">
        <v>1</v>
      </c>
      <c r="F6" s="461">
        <v>1</v>
      </c>
      <c r="G6" s="461">
        <v>2</v>
      </c>
      <c r="H6" s="10">
        <v>2</v>
      </c>
      <c r="I6" s="469">
        <v>3</v>
      </c>
    </row>
    <row r="7" ht="27.95" customHeight="1" spans="2:9">
      <c r="B7" s="460" t="s">
        <v>45</v>
      </c>
      <c r="C7" s="10">
        <v>32</v>
      </c>
      <c r="D7" s="10">
        <v>0</v>
      </c>
      <c r="E7" s="10">
        <v>1</v>
      </c>
      <c r="F7" s="461">
        <v>2</v>
      </c>
      <c r="G7" s="461">
        <v>3</v>
      </c>
      <c r="H7" s="10">
        <v>3</v>
      </c>
      <c r="I7" s="469">
        <v>4</v>
      </c>
    </row>
    <row r="8" ht="27.95" customHeight="1" spans="2:9">
      <c r="B8" s="460" t="s">
        <v>46</v>
      </c>
      <c r="C8" s="10">
        <v>50</v>
      </c>
      <c r="D8" s="10">
        <v>1</v>
      </c>
      <c r="E8" s="10">
        <v>2</v>
      </c>
      <c r="F8" s="461">
        <v>3</v>
      </c>
      <c r="G8" s="461">
        <v>4</v>
      </c>
      <c r="H8" s="10">
        <v>5</v>
      </c>
      <c r="I8" s="469">
        <v>6</v>
      </c>
    </row>
    <row r="9" ht="27.95" customHeight="1" spans="2:9">
      <c r="B9" s="460" t="s">
        <v>47</v>
      </c>
      <c r="C9" s="10">
        <v>80</v>
      </c>
      <c r="D9" s="10">
        <v>2</v>
      </c>
      <c r="E9" s="10">
        <v>3</v>
      </c>
      <c r="F9" s="461">
        <v>5</v>
      </c>
      <c r="G9" s="461">
        <v>6</v>
      </c>
      <c r="H9" s="10">
        <v>7</v>
      </c>
      <c r="I9" s="469">
        <v>8</v>
      </c>
    </row>
    <row r="10" ht="27.95" customHeight="1" spans="2:9">
      <c r="B10" s="460" t="s">
        <v>48</v>
      </c>
      <c r="C10" s="10">
        <v>125</v>
      </c>
      <c r="D10" s="10">
        <v>3</v>
      </c>
      <c r="E10" s="10">
        <v>4</v>
      </c>
      <c r="F10" s="461">
        <v>7</v>
      </c>
      <c r="G10" s="461">
        <v>8</v>
      </c>
      <c r="H10" s="10">
        <v>10</v>
      </c>
      <c r="I10" s="469">
        <v>11</v>
      </c>
    </row>
    <row r="11" ht="27.95" customHeight="1" spans="2:9">
      <c r="B11" s="460" t="s">
        <v>49</v>
      </c>
      <c r="C11" s="10">
        <v>200</v>
      </c>
      <c r="D11" s="10">
        <v>5</v>
      </c>
      <c r="E11" s="10">
        <v>6</v>
      </c>
      <c r="F11" s="461">
        <v>10</v>
      </c>
      <c r="G11" s="461">
        <v>11</v>
      </c>
      <c r="H11" s="10">
        <v>14</v>
      </c>
      <c r="I11" s="469">
        <v>15</v>
      </c>
    </row>
    <row r="12" ht="27.95" customHeight="1" spans="2:9">
      <c r="B12" s="462" t="s">
        <v>50</v>
      </c>
      <c r="C12" s="463">
        <v>315</v>
      </c>
      <c r="D12" s="463">
        <v>7</v>
      </c>
      <c r="E12" s="463">
        <v>8</v>
      </c>
      <c r="F12" s="464">
        <v>14</v>
      </c>
      <c r="G12" s="464">
        <v>15</v>
      </c>
      <c r="H12" s="463">
        <v>21</v>
      </c>
      <c r="I12" s="470">
        <v>22</v>
      </c>
    </row>
    <row r="14" spans="2:4">
      <c r="B14" s="465" t="s">
        <v>51</v>
      </c>
      <c r="C14" s="465"/>
      <c r="D14" s="46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L8" sqref="L8"/>
    </sheetView>
  </sheetViews>
  <sheetFormatPr defaultColWidth="10.375" defaultRowHeight="16.5" customHeight="1"/>
  <cols>
    <col min="1" max="1" width="11.125" style="284" customWidth="1"/>
    <col min="2" max="9" width="10.375" style="284"/>
    <col min="10" max="10" width="8.875" style="284" customWidth="1"/>
    <col min="11" max="11" width="12" style="284" customWidth="1"/>
    <col min="12" max="16384" width="10.375" style="284"/>
  </cols>
  <sheetData>
    <row r="1" ht="21" spans="1:11">
      <c r="A1" s="387" t="s">
        <v>52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ht="15" spans="1:11">
      <c r="A2" s="285" t="s">
        <v>53</v>
      </c>
      <c r="B2" s="286" t="s">
        <v>54</v>
      </c>
      <c r="C2" s="286"/>
      <c r="D2" s="287" t="s">
        <v>55</v>
      </c>
      <c r="E2" s="287"/>
      <c r="F2" s="286" t="s">
        <v>56</v>
      </c>
      <c r="G2" s="286"/>
      <c r="H2" s="288" t="s">
        <v>57</v>
      </c>
      <c r="I2" s="359" t="s">
        <v>56</v>
      </c>
      <c r="J2" s="359"/>
      <c r="K2" s="360"/>
    </row>
    <row r="3" ht="14.25" spans="1:11">
      <c r="A3" s="289" t="s">
        <v>58</v>
      </c>
      <c r="B3" s="290"/>
      <c r="C3" s="291"/>
      <c r="D3" s="292" t="s">
        <v>59</v>
      </c>
      <c r="E3" s="293"/>
      <c r="F3" s="293"/>
      <c r="G3" s="294"/>
      <c r="H3" s="292" t="s">
        <v>60</v>
      </c>
      <c r="I3" s="293"/>
      <c r="J3" s="293"/>
      <c r="K3" s="294"/>
    </row>
    <row r="4" ht="14.25" spans="1:11">
      <c r="A4" s="295" t="s">
        <v>61</v>
      </c>
      <c r="B4" s="174" t="s">
        <v>62</v>
      </c>
      <c r="C4" s="175"/>
      <c r="D4" s="295" t="s">
        <v>63</v>
      </c>
      <c r="E4" s="296"/>
      <c r="F4" s="297">
        <v>45488</v>
      </c>
      <c r="G4" s="298"/>
      <c r="H4" s="295" t="s">
        <v>64</v>
      </c>
      <c r="I4" s="296"/>
      <c r="J4" s="174" t="s">
        <v>65</v>
      </c>
      <c r="K4" s="175" t="s">
        <v>66</v>
      </c>
    </row>
    <row r="5" ht="14.25" spans="1:11">
      <c r="A5" s="299" t="s">
        <v>67</v>
      </c>
      <c r="B5" s="174" t="s">
        <v>68</v>
      </c>
      <c r="C5" s="175"/>
      <c r="D5" s="295" t="s">
        <v>69</v>
      </c>
      <c r="E5" s="296"/>
      <c r="F5" s="297">
        <v>45468</v>
      </c>
      <c r="G5" s="298"/>
      <c r="H5" s="295" t="s">
        <v>70</v>
      </c>
      <c r="I5" s="296"/>
      <c r="J5" s="174" t="s">
        <v>65</v>
      </c>
      <c r="K5" s="175" t="s">
        <v>66</v>
      </c>
    </row>
    <row r="6" ht="14.25" spans="1:11">
      <c r="A6" s="295" t="s">
        <v>71</v>
      </c>
      <c r="B6" s="300" t="s">
        <v>72</v>
      </c>
      <c r="C6" s="301">
        <v>6</v>
      </c>
      <c r="D6" s="299" t="s">
        <v>73</v>
      </c>
      <c r="E6" s="302"/>
      <c r="F6" s="297">
        <v>45481</v>
      </c>
      <c r="G6" s="298"/>
      <c r="H6" s="295" t="s">
        <v>74</v>
      </c>
      <c r="I6" s="296"/>
      <c r="J6" s="174" t="s">
        <v>65</v>
      </c>
      <c r="K6" s="175" t="s">
        <v>66</v>
      </c>
    </row>
    <row r="7" ht="14.25" spans="1:11">
      <c r="A7" s="295" t="s">
        <v>75</v>
      </c>
      <c r="B7" s="303">
        <v>2400</v>
      </c>
      <c r="C7" s="304"/>
      <c r="D7" s="299" t="s">
        <v>76</v>
      </c>
      <c r="E7" s="305"/>
      <c r="F7" s="297">
        <v>45483</v>
      </c>
      <c r="G7" s="298"/>
      <c r="H7" s="295" t="s">
        <v>77</v>
      </c>
      <c r="I7" s="296"/>
      <c r="J7" s="174" t="s">
        <v>65</v>
      </c>
      <c r="K7" s="175" t="s">
        <v>66</v>
      </c>
    </row>
    <row r="8" ht="15" spans="1:11">
      <c r="A8" s="306" t="s">
        <v>78</v>
      </c>
      <c r="B8" s="307" t="s">
        <v>79</v>
      </c>
      <c r="C8" s="308"/>
      <c r="D8" s="309" t="s">
        <v>80</v>
      </c>
      <c r="E8" s="310"/>
      <c r="F8" s="311">
        <v>45485</v>
      </c>
      <c r="G8" s="312"/>
      <c r="H8" s="309" t="s">
        <v>81</v>
      </c>
      <c r="I8" s="310"/>
      <c r="J8" s="329" t="s">
        <v>65</v>
      </c>
      <c r="K8" s="361" t="s">
        <v>66</v>
      </c>
    </row>
    <row r="9" ht="15" spans="1:11">
      <c r="A9" s="388" t="s">
        <v>82</v>
      </c>
      <c r="B9" s="389"/>
      <c r="C9" s="389"/>
      <c r="D9" s="390"/>
      <c r="E9" s="390"/>
      <c r="F9" s="390"/>
      <c r="G9" s="390"/>
      <c r="H9" s="390"/>
      <c r="I9" s="390"/>
      <c r="J9" s="390"/>
      <c r="K9" s="433"/>
    </row>
    <row r="10" ht="15" spans="1:11">
      <c r="A10" s="391" t="s">
        <v>83</v>
      </c>
      <c r="B10" s="392"/>
      <c r="C10" s="392"/>
      <c r="D10" s="392"/>
      <c r="E10" s="392"/>
      <c r="F10" s="392"/>
      <c r="G10" s="392"/>
      <c r="H10" s="392"/>
      <c r="I10" s="392"/>
      <c r="J10" s="392"/>
      <c r="K10" s="434"/>
    </row>
    <row r="11" ht="14.25" spans="1:11">
      <c r="A11" s="393" t="s">
        <v>84</v>
      </c>
      <c r="B11" s="394" t="s">
        <v>85</v>
      </c>
      <c r="C11" s="395" t="s">
        <v>86</v>
      </c>
      <c r="D11" s="396"/>
      <c r="E11" s="397" t="s">
        <v>87</v>
      </c>
      <c r="F11" s="394" t="s">
        <v>85</v>
      </c>
      <c r="G11" s="395" t="s">
        <v>86</v>
      </c>
      <c r="H11" s="395" t="s">
        <v>88</v>
      </c>
      <c r="I11" s="397" t="s">
        <v>89</v>
      </c>
      <c r="J11" s="394" t="s">
        <v>85</v>
      </c>
      <c r="K11" s="435" t="s">
        <v>86</v>
      </c>
    </row>
    <row r="12" ht="14.25" spans="1:11">
      <c r="A12" s="299" t="s">
        <v>90</v>
      </c>
      <c r="B12" s="319" t="s">
        <v>85</v>
      </c>
      <c r="C12" s="174" t="s">
        <v>86</v>
      </c>
      <c r="D12" s="305"/>
      <c r="E12" s="302" t="s">
        <v>91</v>
      </c>
      <c r="F12" s="319" t="s">
        <v>85</v>
      </c>
      <c r="G12" s="174" t="s">
        <v>86</v>
      </c>
      <c r="H12" s="174" t="s">
        <v>88</v>
      </c>
      <c r="I12" s="302" t="s">
        <v>92</v>
      </c>
      <c r="J12" s="319" t="s">
        <v>85</v>
      </c>
      <c r="K12" s="175" t="s">
        <v>86</v>
      </c>
    </row>
    <row r="13" ht="14.25" spans="1:11">
      <c r="A13" s="299" t="s">
        <v>93</v>
      </c>
      <c r="B13" s="319" t="s">
        <v>85</v>
      </c>
      <c r="C13" s="174" t="s">
        <v>86</v>
      </c>
      <c r="D13" s="305"/>
      <c r="E13" s="302" t="s">
        <v>94</v>
      </c>
      <c r="F13" s="174" t="s">
        <v>95</v>
      </c>
      <c r="G13" s="174" t="s">
        <v>96</v>
      </c>
      <c r="H13" s="174" t="s">
        <v>88</v>
      </c>
      <c r="I13" s="302" t="s">
        <v>97</v>
      </c>
      <c r="J13" s="319" t="s">
        <v>85</v>
      </c>
      <c r="K13" s="175" t="s">
        <v>86</v>
      </c>
    </row>
    <row r="14" ht="15" spans="1:11">
      <c r="A14" s="309" t="s">
        <v>98</v>
      </c>
      <c r="B14" s="310"/>
      <c r="C14" s="310"/>
      <c r="D14" s="310"/>
      <c r="E14" s="310"/>
      <c r="F14" s="310"/>
      <c r="G14" s="310"/>
      <c r="H14" s="310"/>
      <c r="I14" s="310"/>
      <c r="J14" s="310"/>
      <c r="K14" s="363"/>
    </row>
    <row r="15" ht="15" spans="1:11">
      <c r="A15" s="391" t="s">
        <v>99</v>
      </c>
      <c r="B15" s="392"/>
      <c r="C15" s="392"/>
      <c r="D15" s="392"/>
      <c r="E15" s="392"/>
      <c r="F15" s="392"/>
      <c r="G15" s="392"/>
      <c r="H15" s="392"/>
      <c r="I15" s="392"/>
      <c r="J15" s="392"/>
      <c r="K15" s="434"/>
    </row>
    <row r="16" ht="14.25" spans="1:11">
      <c r="A16" s="398" t="s">
        <v>100</v>
      </c>
      <c r="B16" s="395" t="s">
        <v>95</v>
      </c>
      <c r="C16" s="395" t="s">
        <v>96</v>
      </c>
      <c r="D16" s="399"/>
      <c r="E16" s="400" t="s">
        <v>101</v>
      </c>
      <c r="F16" s="395" t="s">
        <v>95</v>
      </c>
      <c r="G16" s="395" t="s">
        <v>96</v>
      </c>
      <c r="H16" s="401"/>
      <c r="I16" s="400" t="s">
        <v>102</v>
      </c>
      <c r="J16" s="395" t="s">
        <v>95</v>
      </c>
      <c r="K16" s="435" t="s">
        <v>96</v>
      </c>
    </row>
    <row r="17" customHeight="1" spans="1:22">
      <c r="A17" s="336" t="s">
        <v>103</v>
      </c>
      <c r="B17" s="174" t="s">
        <v>95</v>
      </c>
      <c r="C17" s="174" t="s">
        <v>96</v>
      </c>
      <c r="D17" s="402"/>
      <c r="E17" s="337" t="s">
        <v>104</v>
      </c>
      <c r="F17" s="174" t="s">
        <v>95</v>
      </c>
      <c r="G17" s="174" t="s">
        <v>96</v>
      </c>
      <c r="H17" s="403"/>
      <c r="I17" s="337" t="s">
        <v>105</v>
      </c>
      <c r="J17" s="174" t="s">
        <v>95</v>
      </c>
      <c r="K17" s="175" t="s">
        <v>96</v>
      </c>
      <c r="L17" s="436"/>
      <c r="M17" s="436"/>
      <c r="N17" s="436"/>
      <c r="O17" s="436"/>
      <c r="P17" s="436"/>
      <c r="Q17" s="436"/>
      <c r="R17" s="436"/>
      <c r="S17" s="436"/>
      <c r="T17" s="436"/>
      <c r="U17" s="436"/>
      <c r="V17" s="436"/>
    </row>
    <row r="18" ht="18" customHeight="1" spans="1:11">
      <c r="A18" s="404" t="s">
        <v>106</v>
      </c>
      <c r="B18" s="405"/>
      <c r="C18" s="405"/>
      <c r="D18" s="405"/>
      <c r="E18" s="405"/>
      <c r="F18" s="405"/>
      <c r="G18" s="405"/>
      <c r="H18" s="405"/>
      <c r="I18" s="405"/>
      <c r="J18" s="405"/>
      <c r="K18" s="437"/>
    </row>
    <row r="19" s="386" customFormat="1" ht="18" customHeight="1" spans="1:11">
      <c r="A19" s="391" t="s">
        <v>107</v>
      </c>
      <c r="B19" s="392"/>
      <c r="C19" s="392"/>
      <c r="D19" s="392"/>
      <c r="E19" s="392"/>
      <c r="F19" s="392"/>
      <c r="G19" s="392"/>
      <c r="H19" s="392"/>
      <c r="I19" s="392"/>
      <c r="J19" s="392"/>
      <c r="K19" s="434"/>
    </row>
    <row r="20" customHeight="1" spans="1:11">
      <c r="A20" s="406" t="s">
        <v>108</v>
      </c>
      <c r="B20" s="407"/>
      <c r="C20" s="407"/>
      <c r="D20" s="407"/>
      <c r="E20" s="407"/>
      <c r="F20" s="407"/>
      <c r="G20" s="407"/>
      <c r="H20" s="407"/>
      <c r="I20" s="407"/>
      <c r="J20" s="407"/>
      <c r="K20" s="438"/>
    </row>
    <row r="21" ht="21.75" customHeight="1" spans="1:11">
      <c r="A21" s="408" t="s">
        <v>109</v>
      </c>
      <c r="B21" s="115"/>
      <c r="C21" s="115" t="s">
        <v>110</v>
      </c>
      <c r="D21" s="115" t="s">
        <v>111</v>
      </c>
      <c r="E21" s="115" t="s">
        <v>112</v>
      </c>
      <c r="F21" s="115" t="s">
        <v>113</v>
      </c>
      <c r="G21" s="115" t="s">
        <v>114</v>
      </c>
      <c r="H21" s="115"/>
      <c r="I21" s="115"/>
      <c r="J21" s="337"/>
      <c r="K21" s="371" t="s">
        <v>115</v>
      </c>
    </row>
    <row r="22" ht="23" customHeight="1" spans="1:11">
      <c r="A22" s="23" t="s">
        <v>116</v>
      </c>
      <c r="B22" s="409"/>
      <c r="C22" s="409" t="s">
        <v>95</v>
      </c>
      <c r="D22" s="409" t="s">
        <v>95</v>
      </c>
      <c r="E22" s="409" t="s">
        <v>95</v>
      </c>
      <c r="F22" s="409" t="s">
        <v>95</v>
      </c>
      <c r="G22" s="409" t="s">
        <v>95</v>
      </c>
      <c r="H22" s="409"/>
      <c r="I22" s="409"/>
      <c r="J22" s="409"/>
      <c r="K22" s="439"/>
    </row>
    <row r="23" ht="23" customHeight="1" spans="1:11">
      <c r="A23" s="23" t="s">
        <v>117</v>
      </c>
      <c r="B23" s="409"/>
      <c r="C23" s="409" t="s">
        <v>95</v>
      </c>
      <c r="D23" s="409" t="s">
        <v>95</v>
      </c>
      <c r="E23" s="409" t="s">
        <v>95</v>
      </c>
      <c r="F23" s="409" t="s">
        <v>95</v>
      </c>
      <c r="G23" s="409" t="s">
        <v>95</v>
      </c>
      <c r="H23" s="409"/>
      <c r="I23" s="409"/>
      <c r="J23" s="409"/>
      <c r="K23" s="439"/>
    </row>
    <row r="24" ht="23" customHeight="1" spans="1:11">
      <c r="A24" s="23"/>
      <c r="B24" s="409"/>
      <c r="C24" s="409"/>
      <c r="D24" s="409"/>
      <c r="E24" s="409"/>
      <c r="F24" s="409"/>
      <c r="G24" s="409"/>
      <c r="H24" s="409"/>
      <c r="I24" s="409"/>
      <c r="J24" s="409"/>
      <c r="K24" s="440"/>
    </row>
    <row r="25" ht="23" customHeight="1" spans="1:11">
      <c r="A25" s="410"/>
      <c r="B25" s="409"/>
      <c r="C25" s="409"/>
      <c r="D25" s="409"/>
      <c r="E25" s="409"/>
      <c r="F25" s="409"/>
      <c r="G25" s="409"/>
      <c r="H25" s="409"/>
      <c r="I25" s="409"/>
      <c r="J25" s="409"/>
      <c r="K25" s="440"/>
    </row>
    <row r="26" ht="23" customHeight="1" spans="1:11">
      <c r="A26" s="410"/>
      <c r="B26" s="409"/>
      <c r="C26" s="409"/>
      <c r="D26" s="409"/>
      <c r="E26" s="409"/>
      <c r="F26" s="409"/>
      <c r="G26" s="409"/>
      <c r="H26" s="409"/>
      <c r="I26" s="409"/>
      <c r="J26" s="409"/>
      <c r="K26" s="440"/>
    </row>
    <row r="27" ht="23" customHeight="1" spans="1:11">
      <c r="A27" s="410"/>
      <c r="B27" s="409"/>
      <c r="C27" s="409"/>
      <c r="D27" s="409"/>
      <c r="E27" s="409"/>
      <c r="F27" s="409"/>
      <c r="G27" s="409"/>
      <c r="H27" s="409"/>
      <c r="I27" s="409"/>
      <c r="J27" s="409"/>
      <c r="K27" s="440"/>
    </row>
    <row r="28" ht="18" customHeight="1" spans="1:11">
      <c r="A28" s="411" t="s">
        <v>118</v>
      </c>
      <c r="B28" s="412"/>
      <c r="C28" s="412"/>
      <c r="D28" s="412"/>
      <c r="E28" s="412"/>
      <c r="F28" s="412"/>
      <c r="G28" s="412"/>
      <c r="H28" s="412"/>
      <c r="I28" s="412"/>
      <c r="J28" s="412"/>
      <c r="K28" s="441"/>
    </row>
    <row r="29" ht="18.75" customHeight="1" spans="1:11">
      <c r="A29" s="413" t="s">
        <v>119</v>
      </c>
      <c r="B29" s="414"/>
      <c r="C29" s="414"/>
      <c r="D29" s="414"/>
      <c r="E29" s="414"/>
      <c r="F29" s="414"/>
      <c r="G29" s="414"/>
      <c r="H29" s="414"/>
      <c r="I29" s="414"/>
      <c r="J29" s="414"/>
      <c r="K29" s="442"/>
    </row>
    <row r="30" ht="18.75" customHeight="1" spans="1:11">
      <c r="A30" s="415"/>
      <c r="B30" s="416"/>
      <c r="C30" s="416"/>
      <c r="D30" s="416"/>
      <c r="E30" s="416"/>
      <c r="F30" s="416"/>
      <c r="G30" s="416"/>
      <c r="H30" s="416"/>
      <c r="I30" s="416"/>
      <c r="J30" s="416"/>
      <c r="K30" s="443"/>
    </row>
    <row r="31" ht="18" customHeight="1" spans="1:11">
      <c r="A31" s="411" t="s">
        <v>120</v>
      </c>
      <c r="B31" s="412"/>
      <c r="C31" s="412"/>
      <c r="D31" s="412"/>
      <c r="E31" s="412"/>
      <c r="F31" s="412"/>
      <c r="G31" s="412"/>
      <c r="H31" s="412"/>
      <c r="I31" s="412"/>
      <c r="J31" s="412"/>
      <c r="K31" s="441"/>
    </row>
    <row r="32" ht="14.25" spans="1:11">
      <c r="A32" s="417" t="s">
        <v>121</v>
      </c>
      <c r="B32" s="418"/>
      <c r="C32" s="418"/>
      <c r="D32" s="418"/>
      <c r="E32" s="418"/>
      <c r="F32" s="418"/>
      <c r="G32" s="418"/>
      <c r="H32" s="418"/>
      <c r="I32" s="418"/>
      <c r="J32" s="418"/>
      <c r="K32" s="444"/>
    </row>
    <row r="33" ht="15" spans="1:11">
      <c r="A33" s="182" t="s">
        <v>122</v>
      </c>
      <c r="B33" s="183"/>
      <c r="C33" s="174" t="s">
        <v>65</v>
      </c>
      <c r="D33" s="174" t="s">
        <v>66</v>
      </c>
      <c r="E33" s="419" t="s">
        <v>123</v>
      </c>
      <c r="F33" s="420"/>
      <c r="G33" s="420"/>
      <c r="H33" s="420"/>
      <c r="I33" s="420"/>
      <c r="J33" s="420"/>
      <c r="K33" s="445"/>
    </row>
    <row r="34" ht="15" spans="1:11">
      <c r="A34" s="421" t="s">
        <v>124</v>
      </c>
      <c r="B34" s="421"/>
      <c r="C34" s="421"/>
      <c r="D34" s="421"/>
      <c r="E34" s="421"/>
      <c r="F34" s="421"/>
      <c r="G34" s="421"/>
      <c r="H34" s="421"/>
      <c r="I34" s="421"/>
      <c r="J34" s="421"/>
      <c r="K34" s="421"/>
    </row>
    <row r="35" ht="21" customHeight="1" spans="1:11">
      <c r="A35" s="422" t="s">
        <v>125</v>
      </c>
      <c r="B35" s="423"/>
      <c r="C35" s="423"/>
      <c r="D35" s="423"/>
      <c r="E35" s="423"/>
      <c r="F35" s="423"/>
      <c r="G35" s="423"/>
      <c r="H35" s="423"/>
      <c r="I35" s="423"/>
      <c r="J35" s="423"/>
      <c r="K35" s="446"/>
    </row>
    <row r="36" ht="21" customHeight="1" spans="1:11">
      <c r="A36" s="344" t="s">
        <v>126</v>
      </c>
      <c r="B36" s="345"/>
      <c r="C36" s="345"/>
      <c r="D36" s="345"/>
      <c r="E36" s="345"/>
      <c r="F36" s="345"/>
      <c r="G36" s="345"/>
      <c r="H36" s="345"/>
      <c r="I36" s="345"/>
      <c r="J36" s="345"/>
      <c r="K36" s="374"/>
    </row>
    <row r="37" ht="21" customHeight="1" spans="1:11">
      <c r="A37" s="344" t="s">
        <v>127</v>
      </c>
      <c r="B37" s="345"/>
      <c r="C37" s="345"/>
      <c r="D37" s="345"/>
      <c r="E37" s="345"/>
      <c r="F37" s="345"/>
      <c r="G37" s="345"/>
      <c r="H37" s="345"/>
      <c r="I37" s="345"/>
      <c r="J37" s="345"/>
      <c r="K37" s="374"/>
    </row>
    <row r="38" ht="21" customHeight="1" spans="1:11">
      <c r="A38" s="344"/>
      <c r="B38" s="345"/>
      <c r="C38" s="345"/>
      <c r="D38" s="345"/>
      <c r="E38" s="345"/>
      <c r="F38" s="345"/>
      <c r="G38" s="345"/>
      <c r="H38" s="345"/>
      <c r="I38" s="345"/>
      <c r="J38" s="345"/>
      <c r="K38" s="374"/>
    </row>
    <row r="39" ht="21" customHeight="1" spans="1:11">
      <c r="A39" s="344"/>
      <c r="B39" s="345"/>
      <c r="C39" s="345"/>
      <c r="D39" s="345"/>
      <c r="E39" s="345"/>
      <c r="F39" s="345"/>
      <c r="G39" s="345"/>
      <c r="H39" s="345"/>
      <c r="I39" s="345"/>
      <c r="J39" s="345"/>
      <c r="K39" s="374"/>
    </row>
    <row r="40" ht="21" customHeight="1" spans="1:11">
      <c r="A40" s="344"/>
      <c r="B40" s="345"/>
      <c r="C40" s="345"/>
      <c r="D40" s="345"/>
      <c r="E40" s="345"/>
      <c r="F40" s="345"/>
      <c r="G40" s="345"/>
      <c r="H40" s="345"/>
      <c r="I40" s="345"/>
      <c r="J40" s="345"/>
      <c r="K40" s="374"/>
    </row>
    <row r="41" ht="21" customHeight="1" spans="1:11">
      <c r="A41" s="344"/>
      <c r="B41" s="345"/>
      <c r="C41" s="345"/>
      <c r="D41" s="345"/>
      <c r="E41" s="345"/>
      <c r="F41" s="345"/>
      <c r="G41" s="345"/>
      <c r="H41" s="345"/>
      <c r="I41" s="345"/>
      <c r="J41" s="345"/>
      <c r="K41" s="374"/>
    </row>
    <row r="42" ht="15" spans="1:11">
      <c r="A42" s="339" t="s">
        <v>128</v>
      </c>
      <c r="B42" s="340"/>
      <c r="C42" s="340"/>
      <c r="D42" s="340"/>
      <c r="E42" s="340"/>
      <c r="F42" s="340"/>
      <c r="G42" s="340"/>
      <c r="H42" s="340"/>
      <c r="I42" s="340"/>
      <c r="J42" s="340"/>
      <c r="K42" s="372"/>
    </row>
    <row r="43" ht="15" spans="1:11">
      <c r="A43" s="391" t="s">
        <v>129</v>
      </c>
      <c r="B43" s="392"/>
      <c r="C43" s="392"/>
      <c r="D43" s="392"/>
      <c r="E43" s="392"/>
      <c r="F43" s="392"/>
      <c r="G43" s="392"/>
      <c r="H43" s="392"/>
      <c r="I43" s="392"/>
      <c r="J43" s="392"/>
      <c r="K43" s="434"/>
    </row>
    <row r="44" ht="14.25" spans="1:11">
      <c r="A44" s="398" t="s">
        <v>130</v>
      </c>
      <c r="B44" s="395" t="s">
        <v>95</v>
      </c>
      <c r="C44" s="395" t="s">
        <v>96</v>
      </c>
      <c r="D44" s="395" t="s">
        <v>88</v>
      </c>
      <c r="E44" s="400" t="s">
        <v>131</v>
      </c>
      <c r="F44" s="395" t="s">
        <v>95</v>
      </c>
      <c r="G44" s="395" t="s">
        <v>96</v>
      </c>
      <c r="H44" s="395" t="s">
        <v>88</v>
      </c>
      <c r="I44" s="400" t="s">
        <v>132</v>
      </c>
      <c r="J44" s="395" t="s">
        <v>95</v>
      </c>
      <c r="K44" s="435" t="s">
        <v>96</v>
      </c>
    </row>
    <row r="45" ht="14.25" spans="1:11">
      <c r="A45" s="336" t="s">
        <v>87</v>
      </c>
      <c r="B45" s="174" t="s">
        <v>95</v>
      </c>
      <c r="C45" s="174" t="s">
        <v>96</v>
      </c>
      <c r="D45" s="174" t="s">
        <v>88</v>
      </c>
      <c r="E45" s="337" t="s">
        <v>94</v>
      </c>
      <c r="F45" s="174" t="s">
        <v>95</v>
      </c>
      <c r="G45" s="174" t="s">
        <v>96</v>
      </c>
      <c r="H45" s="174" t="s">
        <v>88</v>
      </c>
      <c r="I45" s="337" t="s">
        <v>105</v>
      </c>
      <c r="J45" s="174" t="s">
        <v>95</v>
      </c>
      <c r="K45" s="175" t="s">
        <v>96</v>
      </c>
    </row>
    <row r="46" ht="15" spans="1:11">
      <c r="A46" s="309" t="s">
        <v>98</v>
      </c>
      <c r="B46" s="310"/>
      <c r="C46" s="310"/>
      <c r="D46" s="310"/>
      <c r="E46" s="310"/>
      <c r="F46" s="310"/>
      <c r="G46" s="310"/>
      <c r="H46" s="310"/>
      <c r="I46" s="310"/>
      <c r="J46" s="310"/>
      <c r="K46" s="363"/>
    </row>
    <row r="47" ht="15" spans="1:11">
      <c r="A47" s="421" t="s">
        <v>133</v>
      </c>
      <c r="B47" s="421"/>
      <c r="C47" s="421"/>
      <c r="D47" s="421"/>
      <c r="E47" s="421"/>
      <c r="F47" s="421"/>
      <c r="G47" s="421"/>
      <c r="H47" s="421"/>
      <c r="I47" s="421"/>
      <c r="J47" s="421"/>
      <c r="K47" s="421"/>
    </row>
    <row r="48" ht="15" spans="1:11">
      <c r="A48" s="422"/>
      <c r="B48" s="423"/>
      <c r="C48" s="423"/>
      <c r="D48" s="423"/>
      <c r="E48" s="423"/>
      <c r="F48" s="423"/>
      <c r="G48" s="423"/>
      <c r="H48" s="423"/>
      <c r="I48" s="423"/>
      <c r="J48" s="423"/>
      <c r="K48" s="446"/>
    </row>
    <row r="49" ht="15" spans="1:11">
      <c r="A49" s="424" t="s">
        <v>134</v>
      </c>
      <c r="B49" s="425" t="s">
        <v>135</v>
      </c>
      <c r="C49" s="425"/>
      <c r="D49" s="426" t="s">
        <v>136</v>
      </c>
      <c r="E49" s="427" t="s">
        <v>137</v>
      </c>
      <c r="F49" s="428" t="s">
        <v>138</v>
      </c>
      <c r="G49" s="429">
        <v>45472</v>
      </c>
      <c r="H49" s="430" t="s">
        <v>139</v>
      </c>
      <c r="I49" s="447"/>
      <c r="J49" s="448" t="s">
        <v>140</v>
      </c>
      <c r="K49" s="449"/>
    </row>
    <row r="50" ht="15" spans="1:11">
      <c r="A50" s="421" t="s">
        <v>141</v>
      </c>
      <c r="B50" s="421"/>
      <c r="C50" s="421"/>
      <c r="D50" s="421"/>
      <c r="E50" s="421"/>
      <c r="F50" s="421"/>
      <c r="G50" s="421"/>
      <c r="H50" s="421"/>
      <c r="I50" s="421"/>
      <c r="J50" s="421"/>
      <c r="K50" s="421"/>
    </row>
    <row r="51" ht="15" spans="1:11">
      <c r="A51" s="431" t="s">
        <v>142</v>
      </c>
      <c r="B51" s="432"/>
      <c r="C51" s="432"/>
      <c r="D51" s="432"/>
      <c r="E51" s="432"/>
      <c r="F51" s="432"/>
      <c r="G51" s="432"/>
      <c r="H51" s="432"/>
      <c r="I51" s="432"/>
      <c r="J51" s="432"/>
      <c r="K51" s="450"/>
    </row>
    <row r="52" ht="15" spans="1:11">
      <c r="A52" s="424" t="s">
        <v>134</v>
      </c>
      <c r="B52" s="425" t="s">
        <v>135</v>
      </c>
      <c r="C52" s="425"/>
      <c r="D52" s="426" t="s">
        <v>136</v>
      </c>
      <c r="E52" s="427" t="s">
        <v>137</v>
      </c>
      <c r="F52" s="428" t="s">
        <v>143</v>
      </c>
      <c r="G52" s="429">
        <v>45472</v>
      </c>
      <c r="H52" s="430" t="s">
        <v>139</v>
      </c>
      <c r="I52" s="447"/>
      <c r="J52" s="448" t="s">
        <v>140</v>
      </c>
      <c r="K52" s="44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5"/>
  <sheetViews>
    <sheetView tabSelected="1" workbookViewId="0">
      <selection activeCell="P10" sqref="P10"/>
    </sheetView>
  </sheetViews>
  <sheetFormatPr defaultColWidth="9" defaultRowHeight="14.25"/>
  <cols>
    <col min="1" max="1" width="15.625" style="94" customWidth="1"/>
    <col min="2" max="2" width="9" style="94" customWidth="1"/>
    <col min="3" max="4" width="8.5" style="95" customWidth="1"/>
    <col min="5" max="7" width="8.5" style="94" customWidth="1"/>
    <col min="8" max="8" width="6.5" style="94" customWidth="1"/>
    <col min="9" max="9" width="2.75" style="94" customWidth="1"/>
    <col min="10" max="10" width="9.15833333333333" style="94" customWidth="1"/>
    <col min="11" max="11" width="10.75" style="94" customWidth="1"/>
    <col min="12" max="15" width="9.75" style="94" customWidth="1"/>
    <col min="16" max="16" width="9.75" style="380" customWidth="1"/>
    <col min="17" max="254" width="9" style="94"/>
    <col min="255" max="16384" width="9" style="98"/>
  </cols>
  <sheetData>
    <row r="1" s="94" customFormat="1" ht="29" customHeight="1" spans="1:257">
      <c r="A1" s="99" t="s">
        <v>144</v>
      </c>
      <c r="B1" s="99"/>
      <c r="C1" s="100"/>
      <c r="D1" s="100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3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  <c r="IV1" s="98"/>
      <c r="IW1" s="98"/>
    </row>
    <row r="2" s="94" customFormat="1" ht="20" customHeight="1" spans="1:257">
      <c r="A2" s="102" t="s">
        <v>61</v>
      </c>
      <c r="B2" s="103" t="s">
        <v>145</v>
      </c>
      <c r="C2" s="104"/>
      <c r="D2" s="105"/>
      <c r="E2" s="106" t="s">
        <v>67</v>
      </c>
      <c r="F2" s="107" t="s">
        <v>68</v>
      </c>
      <c r="G2" s="107"/>
      <c r="H2" s="107"/>
      <c r="I2" s="139"/>
      <c r="J2" s="140" t="s">
        <v>57</v>
      </c>
      <c r="K2" s="141" t="s">
        <v>56</v>
      </c>
      <c r="L2" s="141"/>
      <c r="M2" s="141"/>
      <c r="N2" s="141"/>
      <c r="O2" s="142"/>
      <c r="P2" s="143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  <c r="IV2" s="98"/>
      <c r="IW2" s="98"/>
    </row>
    <row r="3" s="94" customFormat="1" spans="1:257">
      <c r="A3" s="108" t="s">
        <v>146</v>
      </c>
      <c r="B3" s="109" t="s">
        <v>147</v>
      </c>
      <c r="C3" s="110"/>
      <c r="D3" s="109"/>
      <c r="E3" s="109"/>
      <c r="F3" s="109"/>
      <c r="G3" s="109"/>
      <c r="H3" s="109"/>
      <c r="I3" s="144"/>
      <c r="J3" s="145"/>
      <c r="K3" s="145"/>
      <c r="L3" s="145"/>
      <c r="M3" s="145"/>
      <c r="N3" s="145"/>
      <c r="O3" s="146"/>
      <c r="P3" s="147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  <c r="IV3" s="98"/>
      <c r="IW3" s="98"/>
    </row>
    <row r="4" s="94" customFormat="1" ht="18" spans="1:257">
      <c r="A4" s="108"/>
      <c r="B4" s="111" t="s">
        <v>148</v>
      </c>
      <c r="C4" s="112" t="s">
        <v>110</v>
      </c>
      <c r="D4" s="112" t="s">
        <v>111</v>
      </c>
      <c r="E4" s="112" t="s">
        <v>112</v>
      </c>
      <c r="F4" s="112" t="s">
        <v>113</v>
      </c>
      <c r="G4" s="112" t="s">
        <v>114</v>
      </c>
      <c r="H4" s="113" t="s">
        <v>149</v>
      </c>
      <c r="I4" s="148"/>
      <c r="J4" s="381"/>
      <c r="K4" s="382" t="s">
        <v>116</v>
      </c>
      <c r="L4" s="382" t="s">
        <v>150</v>
      </c>
      <c r="M4" s="382" t="s">
        <v>151</v>
      </c>
      <c r="N4" s="383"/>
      <c r="O4" s="383"/>
      <c r="P4" s="149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8"/>
      <c r="IV4" s="98"/>
      <c r="IW4" s="98"/>
    </row>
    <row r="5" s="94" customFormat="1" ht="16.5" spans="1:257">
      <c r="A5" s="108"/>
      <c r="B5" s="114" t="s">
        <v>152</v>
      </c>
      <c r="C5" s="115" t="s">
        <v>153</v>
      </c>
      <c r="D5" s="115" t="s">
        <v>154</v>
      </c>
      <c r="E5" s="115" t="s">
        <v>155</v>
      </c>
      <c r="F5" s="115" t="s">
        <v>156</v>
      </c>
      <c r="G5" s="115" t="s">
        <v>157</v>
      </c>
      <c r="H5" s="113"/>
      <c r="I5" s="148"/>
      <c r="J5" s="150"/>
      <c r="K5" s="384" t="s">
        <v>111</v>
      </c>
      <c r="L5" s="381" t="s">
        <v>111</v>
      </c>
      <c r="M5" s="381" t="s">
        <v>111</v>
      </c>
      <c r="N5" s="385"/>
      <c r="O5" s="384"/>
      <c r="P5" s="151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  <c r="IU5" s="98"/>
      <c r="IV5" s="98"/>
      <c r="IW5" s="98"/>
    </row>
    <row r="6" s="94" customFormat="1" ht="20" customHeight="1" spans="1:257">
      <c r="A6" s="116" t="s">
        <v>158</v>
      </c>
      <c r="B6" s="117">
        <f t="shared" ref="B6:B12" si="0">C6-1</f>
        <v>65</v>
      </c>
      <c r="C6" s="116">
        <f>D6-2</f>
        <v>66</v>
      </c>
      <c r="D6" s="112">
        <v>68</v>
      </c>
      <c r="E6" s="116">
        <f>D6+2</f>
        <v>70</v>
      </c>
      <c r="F6" s="116">
        <f>E6+2</f>
        <v>72</v>
      </c>
      <c r="G6" s="116">
        <f>F6+1</f>
        <v>73</v>
      </c>
      <c r="H6" s="118" t="s">
        <v>159</v>
      </c>
      <c r="I6" s="148"/>
      <c r="J6" s="150"/>
      <c r="K6" s="150" t="s">
        <v>160</v>
      </c>
      <c r="L6" s="152" t="s">
        <v>161</v>
      </c>
      <c r="M6" s="152" t="s">
        <v>162</v>
      </c>
      <c r="N6" s="150"/>
      <c r="O6" s="150"/>
      <c r="P6" s="153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  <c r="IU6" s="98"/>
      <c r="IV6" s="98"/>
      <c r="IW6" s="98"/>
    </row>
    <row r="7" s="94" customFormat="1" ht="20" customHeight="1" spans="1:257">
      <c r="A7" s="116" t="s">
        <v>163</v>
      </c>
      <c r="B7" s="117">
        <f t="shared" si="0"/>
        <v>63</v>
      </c>
      <c r="C7" s="116">
        <f>D7-2</f>
        <v>64</v>
      </c>
      <c r="D7" s="112">
        <v>66</v>
      </c>
      <c r="E7" s="116">
        <f>D7+2</f>
        <v>68</v>
      </c>
      <c r="F7" s="116">
        <f>E7+2</f>
        <v>70</v>
      </c>
      <c r="G7" s="116">
        <f>F7+1</f>
        <v>71</v>
      </c>
      <c r="H7" s="118" t="s">
        <v>159</v>
      </c>
      <c r="I7" s="148"/>
      <c r="J7" s="150"/>
      <c r="K7" s="150"/>
      <c r="L7" s="150" t="s">
        <v>162</v>
      </c>
      <c r="M7" s="152" t="s">
        <v>162</v>
      </c>
      <c r="N7" s="150"/>
      <c r="O7" s="150"/>
      <c r="P7" s="153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  <c r="IT7" s="98"/>
      <c r="IU7" s="98"/>
      <c r="IV7" s="98"/>
      <c r="IW7" s="98"/>
    </row>
    <row r="8" s="94" customFormat="1" ht="20" customHeight="1" spans="1:257">
      <c r="A8" s="116" t="s">
        <v>164</v>
      </c>
      <c r="B8" s="117">
        <f>C8-4</f>
        <v>106</v>
      </c>
      <c r="C8" s="116">
        <f>D8-4</f>
        <v>110</v>
      </c>
      <c r="D8" s="112">
        <v>114</v>
      </c>
      <c r="E8" s="116">
        <f>D8+4</f>
        <v>118</v>
      </c>
      <c r="F8" s="116">
        <f>E8+4</f>
        <v>122</v>
      </c>
      <c r="G8" s="116">
        <f>F8+6</f>
        <v>128</v>
      </c>
      <c r="H8" s="118" t="s">
        <v>159</v>
      </c>
      <c r="I8" s="148"/>
      <c r="J8" s="150"/>
      <c r="K8" s="150" t="s">
        <v>165</v>
      </c>
      <c r="L8" s="150" t="s">
        <v>162</v>
      </c>
      <c r="M8" s="152" t="s">
        <v>166</v>
      </c>
      <c r="N8" s="150"/>
      <c r="O8" s="150"/>
      <c r="P8" s="153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  <c r="IU8" s="98"/>
      <c r="IV8" s="98"/>
      <c r="IW8" s="98"/>
    </row>
    <row r="9" s="94" customFormat="1" ht="20" customHeight="1" spans="1:257">
      <c r="A9" s="116" t="s">
        <v>167</v>
      </c>
      <c r="B9" s="117">
        <f>C9-4</f>
        <v>100</v>
      </c>
      <c r="C9" s="116">
        <f>D9-4</f>
        <v>104</v>
      </c>
      <c r="D9" s="112">
        <v>108</v>
      </c>
      <c r="E9" s="116">
        <f>D9+4</f>
        <v>112</v>
      </c>
      <c r="F9" s="116">
        <f>E9+5</f>
        <v>117</v>
      </c>
      <c r="G9" s="116">
        <f>F9+6</f>
        <v>123</v>
      </c>
      <c r="H9" s="118" t="s">
        <v>168</v>
      </c>
      <c r="I9" s="148"/>
      <c r="J9" s="150"/>
      <c r="K9" s="150" t="s">
        <v>165</v>
      </c>
      <c r="L9" s="150" t="s">
        <v>162</v>
      </c>
      <c r="M9" s="152" t="s">
        <v>162</v>
      </c>
      <c r="N9" s="150"/>
      <c r="O9" s="150"/>
      <c r="P9" s="153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  <c r="IU9" s="98"/>
      <c r="IV9" s="98"/>
      <c r="IW9" s="98"/>
    </row>
    <row r="10" s="94" customFormat="1" ht="20" customHeight="1" spans="1:257">
      <c r="A10" s="116" t="s">
        <v>169</v>
      </c>
      <c r="B10" s="117">
        <f>C10-1.2</f>
        <v>43.4</v>
      </c>
      <c r="C10" s="116">
        <f>D10-1.2</f>
        <v>44.6</v>
      </c>
      <c r="D10" s="112">
        <v>45.8</v>
      </c>
      <c r="E10" s="116">
        <f>D10+1.2</f>
        <v>47</v>
      </c>
      <c r="F10" s="116">
        <f>E10+1.2</f>
        <v>48.2</v>
      </c>
      <c r="G10" s="116">
        <f>F10+1.4</f>
        <v>49.6</v>
      </c>
      <c r="H10" s="118" t="s">
        <v>168</v>
      </c>
      <c r="I10" s="148"/>
      <c r="J10" s="150"/>
      <c r="K10" s="150" t="s">
        <v>170</v>
      </c>
      <c r="L10" s="150" t="s">
        <v>171</v>
      </c>
      <c r="M10" s="150" t="s">
        <v>161</v>
      </c>
      <c r="N10" s="150"/>
      <c r="O10" s="150"/>
      <c r="P10" s="153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  <c r="IU10" s="98"/>
      <c r="IV10" s="98"/>
      <c r="IW10" s="98"/>
    </row>
    <row r="11" s="94" customFormat="1" ht="20" customHeight="1" spans="1:257">
      <c r="A11" s="116" t="s">
        <v>172</v>
      </c>
      <c r="B11" s="117">
        <f t="shared" si="0"/>
        <v>48</v>
      </c>
      <c r="C11" s="116">
        <f t="shared" ref="C11:C14" si="1">D11-1</f>
        <v>49</v>
      </c>
      <c r="D11" s="112">
        <v>50</v>
      </c>
      <c r="E11" s="116">
        <f>D11+1</f>
        <v>51</v>
      </c>
      <c r="F11" s="116">
        <f>E11+1</f>
        <v>52</v>
      </c>
      <c r="G11" s="116">
        <f>F11+1.5</f>
        <v>53.5</v>
      </c>
      <c r="H11" s="118" t="s">
        <v>173</v>
      </c>
      <c r="I11" s="148"/>
      <c r="J11" s="150"/>
      <c r="K11" s="150" t="s">
        <v>165</v>
      </c>
      <c r="L11" s="150" t="s">
        <v>162</v>
      </c>
      <c r="M11" s="150" t="s">
        <v>166</v>
      </c>
      <c r="N11" s="150"/>
      <c r="O11" s="150"/>
      <c r="P11" s="153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  <c r="IT11" s="98"/>
      <c r="IU11" s="98"/>
      <c r="IV11" s="98"/>
      <c r="IW11" s="98"/>
    </row>
    <row r="12" s="94" customFormat="1" ht="20" customHeight="1" spans="1:257">
      <c r="A12" s="116" t="s">
        <v>174</v>
      </c>
      <c r="B12" s="117">
        <f t="shared" si="0"/>
        <v>50</v>
      </c>
      <c r="C12" s="116">
        <f t="shared" si="1"/>
        <v>51</v>
      </c>
      <c r="D12" s="112">
        <v>52</v>
      </c>
      <c r="E12" s="116">
        <f>D12+1</f>
        <v>53</v>
      </c>
      <c r="F12" s="116">
        <f>E12+1</f>
        <v>54</v>
      </c>
      <c r="G12" s="116">
        <f>F12+1.5</f>
        <v>55.5</v>
      </c>
      <c r="H12" s="118" t="s">
        <v>168</v>
      </c>
      <c r="I12" s="148"/>
      <c r="J12" s="150"/>
      <c r="K12" s="150" t="s">
        <v>175</v>
      </c>
      <c r="L12" s="150" t="s">
        <v>162</v>
      </c>
      <c r="M12" s="150" t="s">
        <v>162</v>
      </c>
      <c r="N12" s="150"/>
      <c r="O12" s="150"/>
      <c r="P12" s="153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  <c r="IT12" s="98"/>
      <c r="IU12" s="98"/>
      <c r="IV12" s="98"/>
      <c r="IW12" s="98"/>
    </row>
    <row r="13" s="94" customFormat="1" ht="20" customHeight="1" spans="1:257">
      <c r="A13" s="116" t="s">
        <v>176</v>
      </c>
      <c r="B13" s="117">
        <f>C13</f>
        <v>7</v>
      </c>
      <c r="C13" s="116">
        <f>D13</f>
        <v>7</v>
      </c>
      <c r="D13" s="112">
        <v>7</v>
      </c>
      <c r="E13" s="116">
        <f t="shared" ref="E13:G13" si="2">D13</f>
        <v>7</v>
      </c>
      <c r="F13" s="116">
        <f t="shared" si="2"/>
        <v>7</v>
      </c>
      <c r="G13" s="116">
        <f t="shared" si="2"/>
        <v>7</v>
      </c>
      <c r="H13" s="118">
        <v>0</v>
      </c>
      <c r="I13" s="148"/>
      <c r="J13" s="150"/>
      <c r="K13" s="150"/>
      <c r="L13" s="150" t="s">
        <v>162</v>
      </c>
      <c r="M13" s="150" t="s">
        <v>162</v>
      </c>
      <c r="N13" s="150"/>
      <c r="O13" s="150"/>
      <c r="P13" s="153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</row>
    <row r="14" s="94" customFormat="1" ht="20" customHeight="1" spans="1:257">
      <c r="A14" s="116" t="s">
        <v>177</v>
      </c>
      <c r="B14" s="117">
        <f>C14</f>
        <v>15.5</v>
      </c>
      <c r="C14" s="117">
        <f>D14-1</f>
        <v>15.5</v>
      </c>
      <c r="D14" s="119">
        <v>16.5</v>
      </c>
      <c r="E14" s="117">
        <f>D14</f>
        <v>16.5</v>
      </c>
      <c r="F14" s="117">
        <f>E14+1.5</f>
        <v>18</v>
      </c>
      <c r="G14" s="117">
        <f>F14</f>
        <v>18</v>
      </c>
      <c r="H14" s="120"/>
      <c r="I14" s="148"/>
      <c r="J14" s="150"/>
      <c r="K14" s="150"/>
      <c r="L14" s="150" t="s">
        <v>162</v>
      </c>
      <c r="M14" s="150" t="s">
        <v>162</v>
      </c>
      <c r="N14" s="150"/>
      <c r="O14" s="150"/>
      <c r="P14" s="153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</row>
    <row r="15" s="94" customFormat="1" ht="20" customHeight="1" spans="1:257">
      <c r="A15" s="121"/>
      <c r="B15" s="122"/>
      <c r="C15" s="122"/>
      <c r="D15" s="122"/>
      <c r="E15" s="122"/>
      <c r="F15" s="122"/>
      <c r="G15" s="123"/>
      <c r="H15" s="120"/>
      <c r="I15" s="148"/>
      <c r="J15" s="150"/>
      <c r="K15" s="150" t="s">
        <v>178</v>
      </c>
      <c r="L15" s="150"/>
      <c r="M15" s="150"/>
      <c r="N15" s="150"/>
      <c r="O15" s="150"/>
      <c r="P15" s="153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  <c r="IU15" s="98"/>
      <c r="IV15" s="98"/>
      <c r="IW15" s="98"/>
    </row>
    <row r="16" s="94" customFormat="1" ht="20" customHeight="1" spans="1:257">
      <c r="A16" s="124"/>
      <c r="B16" s="125"/>
      <c r="C16" s="125"/>
      <c r="D16" s="125"/>
      <c r="E16" s="125"/>
      <c r="F16" s="125"/>
      <c r="G16" s="123"/>
      <c r="H16" s="120"/>
      <c r="I16" s="148"/>
      <c r="J16" s="150"/>
      <c r="K16" s="150"/>
      <c r="L16" s="150"/>
      <c r="M16" s="150"/>
      <c r="N16" s="150"/>
      <c r="O16" s="150"/>
      <c r="P16" s="153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</row>
    <row r="17" s="94" customFormat="1" ht="20" customHeight="1" spans="1:257">
      <c r="A17" s="126"/>
      <c r="B17" s="127"/>
      <c r="C17" s="128"/>
      <c r="D17" s="128"/>
      <c r="E17" s="129"/>
      <c r="F17" s="128"/>
      <c r="G17" s="128"/>
      <c r="H17" s="128"/>
      <c r="I17" s="148"/>
      <c r="J17" s="154"/>
      <c r="K17" s="154"/>
      <c r="L17" s="154"/>
      <c r="M17" s="154"/>
      <c r="N17" s="154"/>
      <c r="O17" s="154"/>
      <c r="P17" s="155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  <c r="IR17" s="98"/>
      <c r="IS17" s="98"/>
      <c r="IT17" s="98"/>
      <c r="IU17" s="98"/>
      <c r="IV17" s="98"/>
      <c r="IW17" s="98"/>
    </row>
    <row r="18" s="94" customFormat="1" ht="20" customHeight="1" spans="1:257">
      <c r="A18" s="130"/>
      <c r="B18" s="131"/>
      <c r="C18" s="132"/>
      <c r="D18" s="132"/>
      <c r="E18" s="129"/>
      <c r="F18" s="132"/>
      <c r="G18" s="132"/>
      <c r="H18" s="132"/>
      <c r="I18" s="148"/>
      <c r="J18" s="156"/>
      <c r="K18" s="156"/>
      <c r="L18" s="156"/>
      <c r="M18" s="156"/>
      <c r="N18" s="156"/>
      <c r="O18" s="156"/>
      <c r="P18" s="155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  <c r="IR18" s="98"/>
      <c r="IS18" s="98"/>
      <c r="IT18" s="98"/>
      <c r="IU18" s="98"/>
      <c r="IV18" s="98"/>
      <c r="IW18" s="98"/>
    </row>
    <row r="19" s="94" customFormat="1" ht="20" customHeight="1" spans="1:257">
      <c r="A19" s="133"/>
      <c r="B19" s="134"/>
      <c r="C19" s="134"/>
      <c r="D19" s="134"/>
      <c r="E19" s="135"/>
      <c r="F19" s="134"/>
      <c r="G19" s="134"/>
      <c r="H19" s="134"/>
      <c r="I19" s="157"/>
      <c r="J19" s="158"/>
      <c r="K19" s="158"/>
      <c r="L19" s="159"/>
      <c r="M19" s="158"/>
      <c r="N19" s="158"/>
      <c r="O19" s="159"/>
      <c r="P19" s="160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  <c r="IT19" s="98"/>
      <c r="IU19" s="98"/>
      <c r="IV19" s="98"/>
      <c r="IW19" s="98"/>
    </row>
    <row r="20" s="94" customFormat="1" ht="17.25" spans="1:257">
      <c r="A20" s="252"/>
      <c r="B20" s="252"/>
      <c r="C20" s="253"/>
      <c r="D20" s="253"/>
      <c r="E20" s="254"/>
      <c r="F20" s="253"/>
      <c r="G20" s="253"/>
      <c r="H20" s="253"/>
      <c r="P20" s="13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  <c r="IR20" s="98"/>
      <c r="IS20" s="98"/>
      <c r="IT20" s="98"/>
      <c r="IU20" s="98"/>
      <c r="IV20" s="98"/>
      <c r="IW20" s="98"/>
    </row>
    <row r="21" s="94" customFormat="1" spans="1:257">
      <c r="A21" s="136" t="s">
        <v>179</v>
      </c>
      <c r="B21" s="136"/>
      <c r="C21" s="137"/>
      <c r="D21" s="137"/>
      <c r="P21" s="13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  <c r="IR21" s="98"/>
      <c r="IS21" s="98"/>
      <c r="IT21" s="98"/>
      <c r="IU21" s="98"/>
      <c r="IV21" s="98"/>
      <c r="IW21" s="98"/>
    </row>
    <row r="22" s="94" customFormat="1" spans="3:257">
      <c r="C22" s="95"/>
      <c r="D22" s="95"/>
      <c r="J22" s="162" t="s">
        <v>180</v>
      </c>
      <c r="K22" s="273">
        <v>45472</v>
      </c>
      <c r="L22" s="162" t="s">
        <v>181</v>
      </c>
      <c r="M22" s="162" t="s">
        <v>137</v>
      </c>
      <c r="N22" s="162" t="s">
        <v>182</v>
      </c>
      <c r="O22" s="94" t="s">
        <v>140</v>
      </c>
      <c r="P22" s="13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  <c r="FU22" s="98"/>
      <c r="FV22" s="98"/>
      <c r="FW22" s="98"/>
      <c r="FX22" s="98"/>
      <c r="FY22" s="98"/>
      <c r="FZ22" s="98"/>
      <c r="GA22" s="98"/>
      <c r="GB22" s="98"/>
      <c r="GC22" s="98"/>
      <c r="GD22" s="98"/>
      <c r="GE22" s="98"/>
      <c r="GF22" s="98"/>
      <c r="GG22" s="98"/>
      <c r="GH22" s="98"/>
      <c r="GI22" s="98"/>
      <c r="GJ22" s="98"/>
      <c r="GK22" s="98"/>
      <c r="GL22" s="98"/>
      <c r="GM22" s="98"/>
      <c r="GN22" s="98"/>
      <c r="GO22" s="98"/>
      <c r="GP22" s="98"/>
      <c r="GQ22" s="98"/>
      <c r="GR22" s="98"/>
      <c r="GS22" s="98"/>
      <c r="GT22" s="98"/>
      <c r="GU22" s="98"/>
      <c r="GV22" s="98"/>
      <c r="GW22" s="98"/>
      <c r="GX22" s="98"/>
      <c r="GY22" s="98"/>
      <c r="GZ22" s="98"/>
      <c r="HA22" s="98"/>
      <c r="HB22" s="98"/>
      <c r="HC22" s="98"/>
      <c r="HD22" s="98"/>
      <c r="HE22" s="98"/>
      <c r="HF22" s="98"/>
      <c r="HG22" s="98"/>
      <c r="HH22" s="98"/>
      <c r="HI22" s="98"/>
      <c r="HJ22" s="98"/>
      <c r="HK22" s="98"/>
      <c r="HL22" s="98"/>
      <c r="HM22" s="98"/>
      <c r="HN22" s="98"/>
      <c r="HO22" s="98"/>
      <c r="HP22" s="98"/>
      <c r="HQ22" s="98"/>
      <c r="HR22" s="98"/>
      <c r="HS22" s="98"/>
      <c r="HT22" s="98"/>
      <c r="HU22" s="98"/>
      <c r="HV22" s="98"/>
      <c r="HW22" s="98"/>
      <c r="HX22" s="98"/>
      <c r="HY22" s="98"/>
      <c r="HZ22" s="98"/>
      <c r="IA22" s="98"/>
      <c r="IB22" s="98"/>
      <c r="IC22" s="98"/>
      <c r="ID22" s="98"/>
      <c r="IE22" s="98"/>
      <c r="IF22" s="98"/>
      <c r="IG22" s="98"/>
      <c r="IH22" s="98"/>
      <c r="II22" s="98"/>
      <c r="IJ22" s="98"/>
      <c r="IK22" s="98"/>
      <c r="IL22" s="98"/>
      <c r="IM22" s="98"/>
      <c r="IN22" s="98"/>
      <c r="IO22" s="98"/>
      <c r="IP22" s="98"/>
      <c r="IQ22" s="98"/>
      <c r="IR22" s="98"/>
      <c r="IS22" s="98"/>
      <c r="IT22" s="98"/>
      <c r="IU22" s="98"/>
      <c r="IV22" s="98"/>
      <c r="IW22" s="98"/>
    </row>
    <row r="23" s="98" customFormat="1" spans="1:254">
      <c r="A23" s="94"/>
      <c r="B23" s="94"/>
      <c r="C23" s="95"/>
      <c r="D23" s="95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380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  <c r="IT23" s="94"/>
    </row>
    <row r="24" s="98" customFormat="1" spans="1:254">
      <c r="A24" s="94"/>
      <c r="B24" s="94"/>
      <c r="C24" s="95"/>
      <c r="D24" s="95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380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4"/>
      <c r="GI24" s="94"/>
      <c r="GJ24" s="94"/>
      <c r="GK24" s="94"/>
      <c r="GL24" s="94"/>
      <c r="GM24" s="94"/>
      <c r="GN24" s="94"/>
      <c r="GO24" s="94"/>
      <c r="GP24" s="94"/>
      <c r="GQ24" s="94"/>
      <c r="GR24" s="94"/>
      <c r="GS24" s="94"/>
      <c r="GT24" s="94"/>
      <c r="GU24" s="94"/>
      <c r="GV24" s="94"/>
      <c r="GW24" s="94"/>
      <c r="GX24" s="94"/>
      <c r="GY24" s="94"/>
      <c r="GZ24" s="94"/>
      <c r="HA24" s="94"/>
      <c r="HB24" s="94"/>
      <c r="HC24" s="94"/>
      <c r="HD24" s="94"/>
      <c r="HE24" s="94"/>
      <c r="HF24" s="94"/>
      <c r="HG24" s="94"/>
      <c r="HH24" s="94"/>
      <c r="HI24" s="94"/>
      <c r="HJ24" s="94"/>
      <c r="HK24" s="94"/>
      <c r="HL24" s="94"/>
      <c r="HM24" s="94"/>
      <c r="HN24" s="94"/>
      <c r="HO24" s="94"/>
      <c r="HP24" s="94"/>
      <c r="HQ24" s="94"/>
      <c r="HR24" s="94"/>
      <c r="HS24" s="94"/>
      <c r="HT24" s="94"/>
      <c r="HU24" s="94"/>
      <c r="HV24" s="94"/>
      <c r="HW24" s="94"/>
      <c r="HX24" s="94"/>
      <c r="HY24" s="94"/>
      <c r="HZ24" s="94"/>
      <c r="IA24" s="94"/>
      <c r="IB24" s="94"/>
      <c r="IC24" s="94"/>
      <c r="ID24" s="94"/>
      <c r="IE24" s="94"/>
      <c r="IF24" s="94"/>
      <c r="IG24" s="94"/>
      <c r="IH24" s="94"/>
      <c r="II24" s="94"/>
      <c r="IJ24" s="94"/>
      <c r="IK24" s="94"/>
      <c r="IL24" s="94"/>
      <c r="IM24" s="94"/>
      <c r="IN24" s="94"/>
      <c r="IO24" s="94"/>
      <c r="IP24" s="94"/>
      <c r="IQ24" s="94"/>
      <c r="IR24" s="94"/>
      <c r="IS24" s="94"/>
      <c r="IT24" s="94"/>
    </row>
    <row r="25" s="98" customFormat="1" spans="1:254">
      <c r="A25" s="94"/>
      <c r="B25" s="94"/>
      <c r="C25" s="95"/>
      <c r="D25" s="95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380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4"/>
      <c r="EE25" s="94"/>
      <c r="EF25" s="94"/>
      <c r="EG25" s="94"/>
      <c r="EH25" s="94"/>
      <c r="EI25" s="94"/>
      <c r="EJ25" s="94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94"/>
      <c r="EV25" s="94"/>
      <c r="EW25" s="94"/>
      <c r="EX25" s="94"/>
      <c r="EY25" s="94"/>
      <c r="EZ25" s="94"/>
      <c r="FA25" s="94"/>
      <c r="FB25" s="94"/>
      <c r="FC25" s="94"/>
      <c r="FD25" s="94"/>
      <c r="FE25" s="94"/>
      <c r="FF25" s="94"/>
      <c r="FG25" s="94"/>
      <c r="FH25" s="94"/>
      <c r="FI25" s="94"/>
      <c r="FJ25" s="94"/>
      <c r="FK25" s="94"/>
      <c r="FL25" s="94"/>
      <c r="FM25" s="94"/>
      <c r="FN25" s="94"/>
      <c r="FO25" s="94"/>
      <c r="FP25" s="94"/>
      <c r="FQ25" s="94"/>
      <c r="FR25" s="94"/>
      <c r="FS25" s="94"/>
      <c r="FT25" s="94"/>
      <c r="FU25" s="94"/>
      <c r="FV25" s="94"/>
      <c r="FW25" s="94"/>
      <c r="FX25" s="94"/>
      <c r="FY25" s="94"/>
      <c r="FZ25" s="94"/>
      <c r="GA25" s="94"/>
      <c r="GB25" s="94"/>
      <c r="GC25" s="94"/>
      <c r="GD25" s="94"/>
      <c r="GE25" s="94"/>
      <c r="GF25" s="94"/>
      <c r="GG25" s="94"/>
      <c r="GH25" s="94"/>
      <c r="GI25" s="94"/>
      <c r="GJ25" s="94"/>
      <c r="GK25" s="94"/>
      <c r="GL25" s="94"/>
      <c r="GM25" s="94"/>
      <c r="GN25" s="94"/>
      <c r="GO25" s="94"/>
      <c r="GP25" s="94"/>
      <c r="GQ25" s="94"/>
      <c r="GR25" s="94"/>
      <c r="GS25" s="94"/>
      <c r="GT25" s="94"/>
      <c r="GU25" s="94"/>
      <c r="GV25" s="94"/>
      <c r="GW25" s="94"/>
      <c r="GX25" s="94"/>
      <c r="GY25" s="94"/>
      <c r="GZ25" s="94"/>
      <c r="HA25" s="94"/>
      <c r="HB25" s="94"/>
      <c r="HC25" s="94"/>
      <c r="HD25" s="94"/>
      <c r="HE25" s="94"/>
      <c r="HF25" s="94"/>
      <c r="HG25" s="94"/>
      <c r="HH25" s="94"/>
      <c r="HI25" s="94"/>
      <c r="HJ25" s="94"/>
      <c r="HK25" s="94"/>
      <c r="HL25" s="94"/>
      <c r="HM25" s="94"/>
      <c r="HN25" s="94"/>
      <c r="HO25" s="94"/>
      <c r="HP25" s="94"/>
      <c r="HQ25" s="94"/>
      <c r="HR25" s="94"/>
      <c r="HS25" s="94"/>
      <c r="HT25" s="94"/>
      <c r="HU25" s="94"/>
      <c r="HV25" s="94"/>
      <c r="HW25" s="94"/>
      <c r="HX25" s="94"/>
      <c r="HY25" s="94"/>
      <c r="HZ25" s="94"/>
      <c r="IA25" s="94"/>
      <c r="IB25" s="94"/>
      <c r="IC25" s="94"/>
      <c r="ID25" s="94"/>
      <c r="IE25" s="94"/>
      <c r="IF25" s="94"/>
      <c r="IG25" s="94"/>
      <c r="IH25" s="94"/>
      <c r="II25" s="94"/>
      <c r="IJ25" s="94"/>
      <c r="IK25" s="94"/>
      <c r="IL25" s="94"/>
      <c r="IM25" s="94"/>
      <c r="IN25" s="94"/>
      <c r="IO25" s="94"/>
      <c r="IP25" s="94"/>
      <c r="IQ25" s="94"/>
      <c r="IR25" s="94"/>
      <c r="IS25" s="94"/>
      <c r="IT25" s="94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28" workbookViewId="0">
      <selection activeCell="A3" sqref="A3:K8"/>
    </sheetView>
  </sheetViews>
  <sheetFormatPr defaultColWidth="10" defaultRowHeight="16.5" customHeight="1"/>
  <cols>
    <col min="1" max="1" width="10.875" style="284" customWidth="1"/>
    <col min="2" max="16384" width="10" style="284"/>
  </cols>
  <sheetData>
    <row r="1" ht="22.5" customHeight="1" spans="1:11">
      <c r="A1" s="168" t="s">
        <v>183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ht="17.25" customHeight="1" spans="1:11">
      <c r="A2" s="285" t="s">
        <v>53</v>
      </c>
      <c r="B2" s="286"/>
      <c r="C2" s="286"/>
      <c r="D2" s="287" t="s">
        <v>55</v>
      </c>
      <c r="E2" s="287"/>
      <c r="F2" s="286" t="s">
        <v>56</v>
      </c>
      <c r="G2" s="286"/>
      <c r="H2" s="288" t="s">
        <v>57</v>
      </c>
      <c r="I2" s="359" t="s">
        <v>56</v>
      </c>
      <c r="J2" s="359"/>
      <c r="K2" s="360"/>
    </row>
    <row r="3" customHeight="1" spans="1:11">
      <c r="A3" s="289" t="s">
        <v>58</v>
      </c>
      <c r="B3" s="290"/>
      <c r="C3" s="291"/>
      <c r="D3" s="292" t="s">
        <v>59</v>
      </c>
      <c r="E3" s="293"/>
      <c r="F3" s="293"/>
      <c r="G3" s="294"/>
      <c r="H3" s="292" t="s">
        <v>60</v>
      </c>
      <c r="I3" s="293"/>
      <c r="J3" s="293"/>
      <c r="K3" s="294"/>
    </row>
    <row r="4" customHeight="1" spans="1:11">
      <c r="A4" s="295" t="s">
        <v>61</v>
      </c>
      <c r="B4" s="174" t="s">
        <v>62</v>
      </c>
      <c r="C4" s="175"/>
      <c r="D4" s="295" t="s">
        <v>63</v>
      </c>
      <c r="E4" s="296"/>
      <c r="F4" s="297">
        <v>45488</v>
      </c>
      <c r="G4" s="298"/>
      <c r="H4" s="295" t="s">
        <v>64</v>
      </c>
      <c r="I4" s="296"/>
      <c r="J4" s="174" t="s">
        <v>65</v>
      </c>
      <c r="K4" s="175" t="s">
        <v>66</v>
      </c>
    </row>
    <row r="5" customHeight="1" spans="1:11">
      <c r="A5" s="299" t="s">
        <v>67</v>
      </c>
      <c r="B5" s="174" t="s">
        <v>68</v>
      </c>
      <c r="C5" s="175"/>
      <c r="D5" s="295" t="s">
        <v>69</v>
      </c>
      <c r="E5" s="296"/>
      <c r="F5" s="297">
        <v>45468</v>
      </c>
      <c r="G5" s="298"/>
      <c r="H5" s="295" t="s">
        <v>70</v>
      </c>
      <c r="I5" s="296"/>
      <c r="J5" s="174" t="s">
        <v>65</v>
      </c>
      <c r="K5" s="175" t="s">
        <v>66</v>
      </c>
    </row>
    <row r="6" customHeight="1" spans="1:11">
      <c r="A6" s="295" t="s">
        <v>71</v>
      </c>
      <c r="B6" s="300" t="s">
        <v>72</v>
      </c>
      <c r="C6" s="301">
        <v>6</v>
      </c>
      <c r="D6" s="299" t="s">
        <v>73</v>
      </c>
      <c r="E6" s="302"/>
      <c r="F6" s="297">
        <v>45481</v>
      </c>
      <c r="G6" s="298"/>
      <c r="H6" s="295" t="s">
        <v>74</v>
      </c>
      <c r="I6" s="296"/>
      <c r="J6" s="174" t="s">
        <v>65</v>
      </c>
      <c r="K6" s="175" t="s">
        <v>66</v>
      </c>
    </row>
    <row r="7" customHeight="1" spans="1:11">
      <c r="A7" s="295" t="s">
        <v>75</v>
      </c>
      <c r="B7" s="303">
        <v>2400</v>
      </c>
      <c r="C7" s="304"/>
      <c r="D7" s="299" t="s">
        <v>76</v>
      </c>
      <c r="E7" s="305"/>
      <c r="F7" s="297">
        <v>45483</v>
      </c>
      <c r="G7" s="298"/>
      <c r="H7" s="295" t="s">
        <v>77</v>
      </c>
      <c r="I7" s="296"/>
      <c r="J7" s="174" t="s">
        <v>65</v>
      </c>
      <c r="K7" s="175" t="s">
        <v>66</v>
      </c>
    </row>
    <row r="8" customHeight="1" spans="1:16">
      <c r="A8" s="306" t="s">
        <v>78</v>
      </c>
      <c r="B8" s="307" t="s">
        <v>79</v>
      </c>
      <c r="C8" s="308"/>
      <c r="D8" s="309" t="s">
        <v>80</v>
      </c>
      <c r="E8" s="310"/>
      <c r="F8" s="311">
        <v>45485</v>
      </c>
      <c r="G8" s="312"/>
      <c r="H8" s="309" t="s">
        <v>81</v>
      </c>
      <c r="I8" s="310"/>
      <c r="J8" s="329" t="s">
        <v>65</v>
      </c>
      <c r="K8" s="361" t="s">
        <v>66</v>
      </c>
      <c r="P8" s="227" t="s">
        <v>184</v>
      </c>
    </row>
    <row r="9" customHeight="1" spans="1:11">
      <c r="A9" s="313" t="s">
        <v>185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</row>
    <row r="10" customHeight="1" spans="1:11">
      <c r="A10" s="314" t="s">
        <v>84</v>
      </c>
      <c r="B10" s="315" t="s">
        <v>85</v>
      </c>
      <c r="C10" s="316" t="s">
        <v>86</v>
      </c>
      <c r="D10" s="317"/>
      <c r="E10" s="318" t="s">
        <v>89</v>
      </c>
      <c r="F10" s="315" t="s">
        <v>85</v>
      </c>
      <c r="G10" s="316" t="s">
        <v>86</v>
      </c>
      <c r="H10" s="315"/>
      <c r="I10" s="318" t="s">
        <v>87</v>
      </c>
      <c r="J10" s="315" t="s">
        <v>85</v>
      </c>
      <c r="K10" s="362" t="s">
        <v>86</v>
      </c>
    </row>
    <row r="11" customHeight="1" spans="1:11">
      <c r="A11" s="299" t="s">
        <v>90</v>
      </c>
      <c r="B11" s="319" t="s">
        <v>85</v>
      </c>
      <c r="C11" s="174" t="s">
        <v>86</v>
      </c>
      <c r="D11" s="305"/>
      <c r="E11" s="302" t="s">
        <v>92</v>
      </c>
      <c r="F11" s="319" t="s">
        <v>85</v>
      </c>
      <c r="G11" s="174" t="s">
        <v>86</v>
      </c>
      <c r="H11" s="319"/>
      <c r="I11" s="302" t="s">
        <v>97</v>
      </c>
      <c r="J11" s="319" t="s">
        <v>85</v>
      </c>
      <c r="K11" s="175" t="s">
        <v>86</v>
      </c>
    </row>
    <row r="12" customHeight="1" spans="1:11">
      <c r="A12" s="309" t="s">
        <v>123</v>
      </c>
      <c r="B12" s="310"/>
      <c r="C12" s="310"/>
      <c r="D12" s="310"/>
      <c r="E12" s="310"/>
      <c r="F12" s="310"/>
      <c r="G12" s="310"/>
      <c r="H12" s="310"/>
      <c r="I12" s="310"/>
      <c r="J12" s="310"/>
      <c r="K12" s="363"/>
    </row>
    <row r="13" customHeight="1" spans="1:11">
      <c r="A13" s="320" t="s">
        <v>186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</row>
    <row r="14" customHeight="1" spans="1:11">
      <c r="A14" s="321" t="s">
        <v>187</v>
      </c>
      <c r="B14" s="322"/>
      <c r="C14" s="322"/>
      <c r="D14" s="322"/>
      <c r="E14" s="322"/>
      <c r="F14" s="322"/>
      <c r="G14" s="322"/>
      <c r="H14" s="323"/>
      <c r="I14" s="364"/>
      <c r="J14" s="364"/>
      <c r="K14" s="365"/>
    </row>
    <row r="15" customHeight="1" spans="1:11">
      <c r="A15" s="324"/>
      <c r="B15" s="325"/>
      <c r="C15" s="325"/>
      <c r="D15" s="326"/>
      <c r="E15" s="327"/>
      <c r="F15" s="325"/>
      <c r="G15" s="325"/>
      <c r="H15" s="326"/>
      <c r="I15" s="366"/>
      <c r="J15" s="367"/>
      <c r="K15" s="368"/>
    </row>
    <row r="16" customHeight="1" spans="1:11">
      <c r="A16" s="328"/>
      <c r="B16" s="329"/>
      <c r="C16" s="329"/>
      <c r="D16" s="329"/>
      <c r="E16" s="329"/>
      <c r="F16" s="329"/>
      <c r="G16" s="329"/>
      <c r="H16" s="329"/>
      <c r="I16" s="329"/>
      <c r="J16" s="329"/>
      <c r="K16" s="361"/>
    </row>
    <row r="17" customHeight="1" spans="1:11">
      <c r="A17" s="320" t="s">
        <v>188</v>
      </c>
      <c r="B17" s="320"/>
      <c r="C17" s="320"/>
      <c r="D17" s="320"/>
      <c r="E17" s="320"/>
      <c r="F17" s="320"/>
      <c r="G17" s="320"/>
      <c r="H17" s="320"/>
      <c r="I17" s="320"/>
      <c r="J17" s="320"/>
      <c r="K17" s="320"/>
    </row>
    <row r="18" customHeight="1" spans="1:11">
      <c r="A18" s="330"/>
      <c r="B18" s="331"/>
      <c r="C18" s="331"/>
      <c r="D18" s="331"/>
      <c r="E18" s="331"/>
      <c r="F18" s="331"/>
      <c r="G18" s="331"/>
      <c r="H18" s="331"/>
      <c r="I18" s="364"/>
      <c r="J18" s="364"/>
      <c r="K18" s="365"/>
    </row>
    <row r="19" customHeight="1" spans="1:11">
      <c r="A19" s="324"/>
      <c r="B19" s="325"/>
      <c r="C19" s="325"/>
      <c r="D19" s="326"/>
      <c r="E19" s="327"/>
      <c r="F19" s="325"/>
      <c r="G19" s="325"/>
      <c r="H19" s="326"/>
      <c r="I19" s="366"/>
      <c r="J19" s="367"/>
      <c r="K19" s="368"/>
    </row>
    <row r="20" customHeight="1" spans="1:11">
      <c r="A20" s="328"/>
      <c r="B20" s="329"/>
      <c r="C20" s="329"/>
      <c r="D20" s="329"/>
      <c r="E20" s="329"/>
      <c r="F20" s="329"/>
      <c r="G20" s="329"/>
      <c r="H20" s="329"/>
      <c r="I20" s="329"/>
      <c r="J20" s="329"/>
      <c r="K20" s="361"/>
    </row>
    <row r="21" customHeight="1" spans="1:11">
      <c r="A21" s="332" t="s">
        <v>120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2"/>
    </row>
    <row r="22" customHeight="1" spans="1:11">
      <c r="A22" s="169" t="s">
        <v>121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31"/>
    </row>
    <row r="23" customHeight="1" spans="1:11">
      <c r="A23" s="182" t="s">
        <v>122</v>
      </c>
      <c r="B23" s="183"/>
      <c r="C23" s="174" t="s">
        <v>65</v>
      </c>
      <c r="D23" s="174" t="s">
        <v>66</v>
      </c>
      <c r="E23" s="181"/>
      <c r="F23" s="181"/>
      <c r="G23" s="181"/>
      <c r="H23" s="181"/>
      <c r="I23" s="181"/>
      <c r="J23" s="181"/>
      <c r="K23" s="224"/>
    </row>
    <row r="24" customHeight="1" spans="1:11">
      <c r="A24" s="333" t="s">
        <v>189</v>
      </c>
      <c r="B24" s="177"/>
      <c r="C24" s="177"/>
      <c r="D24" s="177"/>
      <c r="E24" s="177"/>
      <c r="F24" s="177"/>
      <c r="G24" s="177"/>
      <c r="H24" s="177"/>
      <c r="I24" s="177"/>
      <c r="J24" s="177"/>
      <c r="K24" s="369"/>
    </row>
    <row r="25" customHeight="1" spans="1:11">
      <c r="A25" s="334"/>
      <c r="B25" s="335"/>
      <c r="C25" s="335"/>
      <c r="D25" s="335"/>
      <c r="E25" s="335"/>
      <c r="F25" s="335"/>
      <c r="G25" s="335"/>
      <c r="H25" s="335"/>
      <c r="I25" s="335"/>
      <c r="J25" s="335"/>
      <c r="K25" s="370"/>
    </row>
    <row r="26" customHeight="1" spans="1:11">
      <c r="A26" s="313" t="s">
        <v>129</v>
      </c>
      <c r="B26" s="313"/>
      <c r="C26" s="313"/>
      <c r="D26" s="313"/>
      <c r="E26" s="313"/>
      <c r="F26" s="313"/>
      <c r="G26" s="313"/>
      <c r="H26" s="313"/>
      <c r="I26" s="313"/>
      <c r="J26" s="313"/>
      <c r="K26" s="313"/>
    </row>
    <row r="27" customHeight="1" spans="1:11">
      <c r="A27" s="289" t="s">
        <v>130</v>
      </c>
      <c r="B27" s="316" t="s">
        <v>95</v>
      </c>
      <c r="C27" s="316" t="s">
        <v>96</v>
      </c>
      <c r="D27" s="316" t="s">
        <v>88</v>
      </c>
      <c r="E27" s="290" t="s">
        <v>131</v>
      </c>
      <c r="F27" s="316" t="s">
        <v>95</v>
      </c>
      <c r="G27" s="316" t="s">
        <v>96</v>
      </c>
      <c r="H27" s="316" t="s">
        <v>88</v>
      </c>
      <c r="I27" s="290" t="s">
        <v>132</v>
      </c>
      <c r="J27" s="316" t="s">
        <v>95</v>
      </c>
      <c r="K27" s="362" t="s">
        <v>96</v>
      </c>
    </row>
    <row r="28" customHeight="1" spans="1:11">
      <c r="A28" s="336" t="s">
        <v>87</v>
      </c>
      <c r="B28" s="174" t="s">
        <v>95</v>
      </c>
      <c r="C28" s="174" t="s">
        <v>96</v>
      </c>
      <c r="D28" s="174" t="s">
        <v>88</v>
      </c>
      <c r="E28" s="337" t="s">
        <v>94</v>
      </c>
      <c r="F28" s="174" t="s">
        <v>95</v>
      </c>
      <c r="G28" s="174" t="s">
        <v>96</v>
      </c>
      <c r="H28" s="174" t="s">
        <v>88</v>
      </c>
      <c r="I28" s="337" t="s">
        <v>105</v>
      </c>
      <c r="J28" s="174" t="s">
        <v>95</v>
      </c>
      <c r="K28" s="175" t="s">
        <v>96</v>
      </c>
    </row>
    <row r="29" customHeight="1" spans="1:11">
      <c r="A29" s="295" t="s">
        <v>98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71"/>
    </row>
    <row r="30" customHeight="1" spans="1:11">
      <c r="A30" s="339"/>
      <c r="B30" s="340"/>
      <c r="C30" s="340"/>
      <c r="D30" s="340"/>
      <c r="E30" s="340"/>
      <c r="F30" s="340"/>
      <c r="G30" s="340"/>
      <c r="H30" s="340"/>
      <c r="I30" s="340"/>
      <c r="J30" s="340"/>
      <c r="K30" s="372"/>
    </row>
    <row r="31" customHeight="1" spans="1:11">
      <c r="A31" s="341" t="s">
        <v>190</v>
      </c>
      <c r="B31" s="341"/>
      <c r="C31" s="341"/>
      <c r="D31" s="341"/>
      <c r="E31" s="341"/>
      <c r="F31" s="341"/>
      <c r="G31" s="341"/>
      <c r="H31" s="341"/>
      <c r="I31" s="341"/>
      <c r="J31" s="341"/>
      <c r="K31" s="341"/>
    </row>
    <row r="32" ht="21" customHeight="1" spans="1:11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73"/>
    </row>
    <row r="33" ht="21" customHeight="1" spans="1:11">
      <c r="A33" s="344"/>
      <c r="B33" s="345"/>
      <c r="C33" s="345"/>
      <c r="D33" s="345"/>
      <c r="E33" s="345"/>
      <c r="F33" s="345"/>
      <c r="G33" s="345"/>
      <c r="H33" s="345"/>
      <c r="I33" s="345"/>
      <c r="J33" s="345"/>
      <c r="K33" s="374"/>
    </row>
    <row r="34" ht="21" customHeight="1" spans="1:11">
      <c r="A34" s="344"/>
      <c r="B34" s="345"/>
      <c r="C34" s="345"/>
      <c r="D34" s="345"/>
      <c r="E34" s="345"/>
      <c r="F34" s="345"/>
      <c r="G34" s="345"/>
      <c r="H34" s="345"/>
      <c r="I34" s="345"/>
      <c r="J34" s="345"/>
      <c r="K34" s="374"/>
    </row>
    <row r="35" ht="21" customHeight="1" spans="1:11">
      <c r="A35" s="344"/>
      <c r="B35" s="345"/>
      <c r="C35" s="345"/>
      <c r="D35" s="345"/>
      <c r="E35" s="345"/>
      <c r="F35" s="345"/>
      <c r="G35" s="345"/>
      <c r="H35" s="345"/>
      <c r="I35" s="345"/>
      <c r="J35" s="345"/>
      <c r="K35" s="374"/>
    </row>
    <row r="36" ht="21" customHeight="1" spans="1:11">
      <c r="A36" s="344"/>
      <c r="B36" s="345"/>
      <c r="C36" s="345"/>
      <c r="D36" s="345"/>
      <c r="E36" s="345"/>
      <c r="F36" s="345"/>
      <c r="G36" s="345"/>
      <c r="H36" s="345"/>
      <c r="I36" s="345"/>
      <c r="J36" s="345"/>
      <c r="K36" s="374"/>
    </row>
    <row r="37" ht="21" customHeight="1" spans="1:11">
      <c r="A37" s="344"/>
      <c r="B37" s="345"/>
      <c r="C37" s="345"/>
      <c r="D37" s="345"/>
      <c r="E37" s="345"/>
      <c r="F37" s="345"/>
      <c r="G37" s="345"/>
      <c r="H37" s="345"/>
      <c r="I37" s="345"/>
      <c r="J37" s="345"/>
      <c r="K37" s="374"/>
    </row>
    <row r="38" ht="21" customHeight="1" spans="1:11">
      <c r="A38" s="344"/>
      <c r="B38" s="345"/>
      <c r="C38" s="345"/>
      <c r="D38" s="345"/>
      <c r="E38" s="345"/>
      <c r="F38" s="345"/>
      <c r="G38" s="345"/>
      <c r="H38" s="345"/>
      <c r="I38" s="345"/>
      <c r="J38" s="345"/>
      <c r="K38" s="374"/>
    </row>
    <row r="39" ht="21" customHeight="1" spans="1:11">
      <c r="A39" s="344"/>
      <c r="B39" s="345"/>
      <c r="C39" s="345"/>
      <c r="D39" s="345"/>
      <c r="E39" s="345"/>
      <c r="F39" s="345"/>
      <c r="G39" s="345"/>
      <c r="H39" s="345"/>
      <c r="I39" s="345"/>
      <c r="J39" s="345"/>
      <c r="K39" s="374"/>
    </row>
    <row r="40" ht="21" customHeight="1" spans="1:11">
      <c r="A40" s="344"/>
      <c r="B40" s="345"/>
      <c r="C40" s="345"/>
      <c r="D40" s="345"/>
      <c r="E40" s="345"/>
      <c r="F40" s="345"/>
      <c r="G40" s="345"/>
      <c r="H40" s="345"/>
      <c r="I40" s="345"/>
      <c r="J40" s="345"/>
      <c r="K40" s="374"/>
    </row>
    <row r="41" ht="21" customHeight="1" spans="1:11">
      <c r="A41" s="344"/>
      <c r="B41" s="345"/>
      <c r="C41" s="345"/>
      <c r="D41" s="345"/>
      <c r="E41" s="345"/>
      <c r="F41" s="345"/>
      <c r="G41" s="345"/>
      <c r="H41" s="345"/>
      <c r="I41" s="345"/>
      <c r="J41" s="345"/>
      <c r="K41" s="374"/>
    </row>
    <row r="42" ht="21" customHeight="1" spans="1:11">
      <c r="A42" s="344"/>
      <c r="B42" s="345"/>
      <c r="C42" s="345"/>
      <c r="D42" s="345"/>
      <c r="E42" s="345"/>
      <c r="F42" s="345"/>
      <c r="G42" s="345"/>
      <c r="H42" s="345"/>
      <c r="I42" s="345"/>
      <c r="J42" s="345"/>
      <c r="K42" s="374"/>
    </row>
    <row r="43" ht="17.25" customHeight="1" spans="1:11">
      <c r="A43" s="339" t="s">
        <v>128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72"/>
    </row>
    <row r="44" customHeight="1" spans="1:11">
      <c r="A44" s="341" t="s">
        <v>191</v>
      </c>
      <c r="B44" s="341"/>
      <c r="C44" s="341"/>
      <c r="D44" s="341"/>
      <c r="E44" s="341"/>
      <c r="F44" s="341"/>
      <c r="G44" s="341"/>
      <c r="H44" s="341"/>
      <c r="I44" s="341"/>
      <c r="J44" s="341"/>
      <c r="K44" s="341"/>
    </row>
    <row r="45" ht="18" customHeight="1" spans="1:11">
      <c r="A45" s="346" t="s">
        <v>123</v>
      </c>
      <c r="B45" s="347"/>
      <c r="C45" s="347"/>
      <c r="D45" s="347"/>
      <c r="E45" s="347"/>
      <c r="F45" s="347"/>
      <c r="G45" s="347"/>
      <c r="H45" s="347"/>
      <c r="I45" s="347"/>
      <c r="J45" s="347"/>
      <c r="K45" s="375"/>
    </row>
    <row r="46" ht="18" customHeight="1" spans="1:11">
      <c r="A46" s="346" t="s">
        <v>192</v>
      </c>
      <c r="B46" s="347"/>
      <c r="C46" s="347"/>
      <c r="D46" s="347"/>
      <c r="E46" s="347"/>
      <c r="F46" s="347"/>
      <c r="G46" s="347"/>
      <c r="H46" s="347"/>
      <c r="I46" s="347"/>
      <c r="J46" s="347"/>
      <c r="K46" s="375"/>
    </row>
    <row r="47" ht="18" customHeight="1" spans="1:11">
      <c r="A47" s="334"/>
      <c r="B47" s="335"/>
      <c r="C47" s="335"/>
      <c r="D47" s="335"/>
      <c r="E47" s="335"/>
      <c r="F47" s="335"/>
      <c r="G47" s="335"/>
      <c r="H47" s="335"/>
      <c r="I47" s="335"/>
      <c r="J47" s="335"/>
      <c r="K47" s="370"/>
    </row>
    <row r="48" ht="21" customHeight="1" spans="1:11">
      <c r="A48" s="348" t="s">
        <v>134</v>
      </c>
      <c r="B48" s="349" t="s">
        <v>135</v>
      </c>
      <c r="C48" s="349"/>
      <c r="D48" s="350" t="s">
        <v>136</v>
      </c>
      <c r="E48" s="350"/>
      <c r="F48" s="350" t="s">
        <v>138</v>
      </c>
      <c r="G48" s="351"/>
      <c r="H48" s="352" t="s">
        <v>139</v>
      </c>
      <c r="I48" s="352"/>
      <c r="J48" s="349" t="s">
        <v>140</v>
      </c>
      <c r="K48" s="376"/>
    </row>
    <row r="49" customHeight="1" spans="1:11">
      <c r="A49" s="353" t="s">
        <v>141</v>
      </c>
      <c r="B49" s="354"/>
      <c r="C49" s="354"/>
      <c r="D49" s="354"/>
      <c r="E49" s="354"/>
      <c r="F49" s="354"/>
      <c r="G49" s="354"/>
      <c r="H49" s="354"/>
      <c r="I49" s="354"/>
      <c r="J49" s="354"/>
      <c r="K49" s="377"/>
    </row>
    <row r="50" customHeight="1" spans="1:11">
      <c r="A50" s="355"/>
      <c r="B50" s="356"/>
      <c r="C50" s="356"/>
      <c r="D50" s="356"/>
      <c r="E50" s="356"/>
      <c r="F50" s="356"/>
      <c r="G50" s="356"/>
      <c r="H50" s="356"/>
      <c r="I50" s="356"/>
      <c r="J50" s="356"/>
      <c r="K50" s="378"/>
    </row>
    <row r="51" customHeight="1" spans="1:11">
      <c r="A51" s="357"/>
      <c r="B51" s="358"/>
      <c r="C51" s="358"/>
      <c r="D51" s="358"/>
      <c r="E51" s="358"/>
      <c r="F51" s="358"/>
      <c r="G51" s="358"/>
      <c r="H51" s="358"/>
      <c r="I51" s="358"/>
      <c r="J51" s="358"/>
      <c r="K51" s="379"/>
    </row>
    <row r="52" ht="21" customHeight="1" spans="1:11">
      <c r="A52" s="348" t="s">
        <v>134</v>
      </c>
      <c r="B52" s="349" t="s">
        <v>135</v>
      </c>
      <c r="C52" s="349"/>
      <c r="D52" s="350" t="s">
        <v>136</v>
      </c>
      <c r="E52" s="350"/>
      <c r="F52" s="350" t="s">
        <v>138</v>
      </c>
      <c r="G52" s="351"/>
      <c r="H52" s="352" t="s">
        <v>139</v>
      </c>
      <c r="I52" s="352"/>
      <c r="J52" s="349" t="s">
        <v>140</v>
      </c>
      <c r="K52" s="37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9"/>
  <sheetViews>
    <sheetView workbookViewId="0">
      <selection activeCell="N19" sqref="N19"/>
    </sheetView>
  </sheetViews>
  <sheetFormatPr defaultColWidth="9" defaultRowHeight="14.25"/>
  <cols>
    <col min="1" max="1" width="13.625" style="94" customWidth="1"/>
    <col min="2" max="2" width="8.5" style="94" customWidth="1"/>
    <col min="3" max="3" width="8.5" style="95" customWidth="1"/>
    <col min="4" max="7" width="8.5" style="94" customWidth="1"/>
    <col min="8" max="8" width="4.125" style="94" customWidth="1"/>
    <col min="9" max="14" width="8.875" style="94" customWidth="1"/>
    <col min="15" max="18" width="8.875" style="246" customWidth="1"/>
    <col min="19" max="250" width="9" style="94"/>
    <col min="251" max="16384" width="9" style="98"/>
  </cols>
  <sheetData>
    <row r="1" s="94" customFormat="1" ht="29" customHeight="1" spans="1:253">
      <c r="A1" s="99" t="s">
        <v>144</v>
      </c>
      <c r="B1" s="101"/>
      <c r="C1" s="100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256"/>
      <c r="P1" s="256"/>
      <c r="Q1" s="256"/>
      <c r="R1" s="256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</row>
    <row r="2" s="94" customFormat="1" ht="20" customHeight="1" spans="1:253">
      <c r="A2" s="102" t="s">
        <v>61</v>
      </c>
      <c r="B2" s="103" t="s">
        <v>145</v>
      </c>
      <c r="C2" s="104"/>
      <c r="D2" s="105"/>
      <c r="E2" s="106" t="s">
        <v>67</v>
      </c>
      <c r="F2" s="107" t="s">
        <v>68</v>
      </c>
      <c r="G2" s="107"/>
      <c r="H2" s="107"/>
      <c r="I2" s="257" t="s">
        <v>57</v>
      </c>
      <c r="J2" s="141" t="s">
        <v>56</v>
      </c>
      <c r="K2" s="141"/>
      <c r="L2" s="141"/>
      <c r="M2" s="141"/>
      <c r="N2" s="141"/>
      <c r="O2" s="258"/>
      <c r="P2" s="258"/>
      <c r="Q2" s="258"/>
      <c r="R2" s="275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</row>
    <row r="3" s="94" customFormat="1" spans="1:253">
      <c r="A3" s="108" t="s">
        <v>146</v>
      </c>
      <c r="B3" s="109" t="s">
        <v>147</v>
      </c>
      <c r="C3" s="110"/>
      <c r="D3" s="109"/>
      <c r="E3" s="109"/>
      <c r="F3" s="109"/>
      <c r="G3" s="109"/>
      <c r="H3" s="109"/>
      <c r="I3" s="259" t="s">
        <v>193</v>
      </c>
      <c r="J3" s="145"/>
      <c r="K3" s="145"/>
      <c r="L3" s="145"/>
      <c r="M3" s="145"/>
      <c r="N3" s="145"/>
      <c r="O3" s="76"/>
      <c r="P3" s="76"/>
      <c r="Q3" s="76"/>
      <c r="R3" s="276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</row>
    <row r="4" s="94" customFormat="1" ht="18" spans="1:253">
      <c r="A4" s="108"/>
      <c r="B4" s="111" t="s">
        <v>148</v>
      </c>
      <c r="C4" s="112" t="s">
        <v>110</v>
      </c>
      <c r="D4" s="112" t="s">
        <v>111</v>
      </c>
      <c r="E4" s="112" t="s">
        <v>112</v>
      </c>
      <c r="F4" s="112" t="s">
        <v>113</v>
      </c>
      <c r="G4" s="112" t="s">
        <v>114</v>
      </c>
      <c r="H4" s="113" t="s">
        <v>149</v>
      </c>
      <c r="I4" s="260" t="s">
        <v>148</v>
      </c>
      <c r="J4" s="261" t="s">
        <v>148</v>
      </c>
      <c r="K4" s="261" t="s">
        <v>110</v>
      </c>
      <c r="L4" s="261" t="s">
        <v>110</v>
      </c>
      <c r="M4" s="261" t="s">
        <v>111</v>
      </c>
      <c r="N4" s="261" t="s">
        <v>111</v>
      </c>
      <c r="O4" s="261" t="s">
        <v>112</v>
      </c>
      <c r="P4" s="76" t="s">
        <v>112</v>
      </c>
      <c r="Q4" s="277" t="s">
        <v>113</v>
      </c>
      <c r="R4" s="278" t="s">
        <v>113</v>
      </c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</row>
    <row r="5" s="94" customFormat="1" ht="20" customHeight="1" spans="1:253">
      <c r="A5" s="108"/>
      <c r="B5" s="114" t="s">
        <v>152</v>
      </c>
      <c r="C5" s="115" t="s">
        <v>153</v>
      </c>
      <c r="D5" s="115" t="s">
        <v>154</v>
      </c>
      <c r="E5" s="115" t="s">
        <v>155</v>
      </c>
      <c r="F5" s="115" t="s">
        <v>156</v>
      </c>
      <c r="G5" s="115" t="s">
        <v>157</v>
      </c>
      <c r="H5" s="113"/>
      <c r="I5" s="262"/>
      <c r="J5" s="263"/>
      <c r="K5" s="263"/>
      <c r="L5" s="263"/>
      <c r="M5" s="263"/>
      <c r="N5" s="263"/>
      <c r="O5" s="263"/>
      <c r="P5" s="264"/>
      <c r="Q5" s="264"/>
      <c r="R5" s="279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</row>
    <row r="6" s="94" customFormat="1" ht="20" customHeight="1" spans="1:253">
      <c r="A6" s="116" t="s">
        <v>158</v>
      </c>
      <c r="B6" s="117">
        <f t="shared" ref="B6:B12" si="0">C6-1</f>
        <v>65</v>
      </c>
      <c r="C6" s="116">
        <f>D6-2</f>
        <v>66</v>
      </c>
      <c r="D6" s="112">
        <v>68</v>
      </c>
      <c r="E6" s="116">
        <f>D6+2</f>
        <v>70</v>
      </c>
      <c r="F6" s="116">
        <f>E6+2</f>
        <v>72</v>
      </c>
      <c r="G6" s="116">
        <f>F6+1</f>
        <v>73</v>
      </c>
      <c r="H6" s="118" t="s">
        <v>159</v>
      </c>
      <c r="I6" s="265"/>
      <c r="J6" s="266"/>
      <c r="K6" s="267"/>
      <c r="L6" s="266"/>
      <c r="M6" s="266"/>
      <c r="N6" s="266"/>
      <c r="O6" s="266"/>
      <c r="P6" s="268"/>
      <c r="Q6" s="280"/>
      <c r="R6" s="281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</row>
    <row r="7" s="94" customFormat="1" ht="20" customHeight="1" spans="1:253">
      <c r="A7" s="116" t="s">
        <v>163</v>
      </c>
      <c r="B7" s="117">
        <f t="shared" si="0"/>
        <v>63</v>
      </c>
      <c r="C7" s="116">
        <f>D7-2</f>
        <v>64</v>
      </c>
      <c r="D7" s="112">
        <v>66</v>
      </c>
      <c r="E7" s="116">
        <f>D7+2</f>
        <v>68</v>
      </c>
      <c r="F7" s="116">
        <f>E7+2</f>
        <v>70</v>
      </c>
      <c r="G7" s="116">
        <f>F7+1</f>
        <v>71</v>
      </c>
      <c r="H7" s="118" t="s">
        <v>159</v>
      </c>
      <c r="I7" s="262"/>
      <c r="J7" s="263"/>
      <c r="K7" s="263"/>
      <c r="L7" s="263"/>
      <c r="M7" s="263"/>
      <c r="N7" s="263"/>
      <c r="O7" s="263"/>
      <c r="P7" s="264"/>
      <c r="Q7" s="282"/>
      <c r="R7" s="281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</row>
    <row r="8" s="94" customFormat="1" ht="20" customHeight="1" spans="1:253">
      <c r="A8" s="116" t="s">
        <v>164</v>
      </c>
      <c r="B8" s="117">
        <f>C8-4</f>
        <v>106</v>
      </c>
      <c r="C8" s="116">
        <f>D8-4</f>
        <v>110</v>
      </c>
      <c r="D8" s="112">
        <v>114</v>
      </c>
      <c r="E8" s="116">
        <f>D8+4</f>
        <v>118</v>
      </c>
      <c r="F8" s="116">
        <f>E8+4</f>
        <v>122</v>
      </c>
      <c r="G8" s="116">
        <f>F8+6</f>
        <v>128</v>
      </c>
      <c r="H8" s="118" t="s">
        <v>159</v>
      </c>
      <c r="I8" s="262"/>
      <c r="J8" s="263"/>
      <c r="K8" s="263"/>
      <c r="L8" s="263"/>
      <c r="M8" s="263"/>
      <c r="N8" s="263"/>
      <c r="O8" s="263"/>
      <c r="P8" s="264"/>
      <c r="Q8" s="282"/>
      <c r="R8" s="281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</row>
    <row r="9" s="94" customFormat="1" ht="20" customHeight="1" spans="1:253">
      <c r="A9" s="116" t="s">
        <v>167</v>
      </c>
      <c r="B9" s="117">
        <f>C9-4</f>
        <v>100</v>
      </c>
      <c r="C9" s="116">
        <f>D9-4</f>
        <v>104</v>
      </c>
      <c r="D9" s="112">
        <v>108</v>
      </c>
      <c r="E9" s="116">
        <f>D9+4</f>
        <v>112</v>
      </c>
      <c r="F9" s="116">
        <f>E9+5</f>
        <v>117</v>
      </c>
      <c r="G9" s="116">
        <f>F9+6</f>
        <v>123</v>
      </c>
      <c r="H9" s="118" t="s">
        <v>168</v>
      </c>
      <c r="I9" s="262"/>
      <c r="J9" s="263"/>
      <c r="K9" s="263"/>
      <c r="L9" s="263"/>
      <c r="M9" s="263"/>
      <c r="N9" s="263"/>
      <c r="O9" s="263"/>
      <c r="P9" s="264"/>
      <c r="Q9" s="282"/>
      <c r="R9" s="281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</row>
    <row r="10" s="94" customFormat="1" ht="20" customHeight="1" spans="1:253">
      <c r="A10" s="116" t="s">
        <v>169</v>
      </c>
      <c r="B10" s="117">
        <f>C10-1.2</f>
        <v>43.4</v>
      </c>
      <c r="C10" s="116">
        <f>D10-1.2</f>
        <v>44.6</v>
      </c>
      <c r="D10" s="112">
        <v>45.8</v>
      </c>
      <c r="E10" s="116">
        <f>D10+1.2</f>
        <v>47</v>
      </c>
      <c r="F10" s="116">
        <f>E10+1.2</f>
        <v>48.2</v>
      </c>
      <c r="G10" s="116">
        <f>F10+1.4</f>
        <v>49.6</v>
      </c>
      <c r="H10" s="118" t="s">
        <v>168</v>
      </c>
      <c r="I10" s="262"/>
      <c r="J10" s="263"/>
      <c r="K10" s="263"/>
      <c r="L10" s="263"/>
      <c r="M10" s="263"/>
      <c r="N10" s="263"/>
      <c r="O10" s="263"/>
      <c r="P10" s="264"/>
      <c r="Q10" s="282"/>
      <c r="R10" s="281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</row>
    <row r="11" s="94" customFormat="1" ht="20" customHeight="1" spans="1:253">
      <c r="A11" s="116" t="s">
        <v>172</v>
      </c>
      <c r="B11" s="117">
        <f t="shared" si="0"/>
        <v>48</v>
      </c>
      <c r="C11" s="116">
        <f t="shared" ref="C11:C14" si="1">D11-1</f>
        <v>49</v>
      </c>
      <c r="D11" s="112">
        <v>50</v>
      </c>
      <c r="E11" s="116">
        <f>D11+1</f>
        <v>51</v>
      </c>
      <c r="F11" s="116">
        <f>E11+1</f>
        <v>52</v>
      </c>
      <c r="G11" s="116">
        <f>F11+1.5</f>
        <v>53.5</v>
      </c>
      <c r="H11" s="118" t="s">
        <v>173</v>
      </c>
      <c r="I11" s="262"/>
      <c r="J11" s="263"/>
      <c r="K11" s="263"/>
      <c r="L11" s="263"/>
      <c r="M11" s="263"/>
      <c r="N11" s="263"/>
      <c r="O11" s="263"/>
      <c r="P11" s="264"/>
      <c r="Q11" s="282"/>
      <c r="R11" s="281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</row>
    <row r="12" s="94" customFormat="1" ht="20" customHeight="1" spans="1:253">
      <c r="A12" s="116" t="s">
        <v>174</v>
      </c>
      <c r="B12" s="117">
        <f t="shared" si="0"/>
        <v>50</v>
      </c>
      <c r="C12" s="116">
        <f t="shared" si="1"/>
        <v>51</v>
      </c>
      <c r="D12" s="112">
        <v>52</v>
      </c>
      <c r="E12" s="116">
        <f>D12+1</f>
        <v>53</v>
      </c>
      <c r="F12" s="116">
        <f>E12+1</f>
        <v>54</v>
      </c>
      <c r="G12" s="116">
        <f>F12+1.5</f>
        <v>55.5</v>
      </c>
      <c r="H12" s="118" t="s">
        <v>168</v>
      </c>
      <c r="I12" s="262"/>
      <c r="J12" s="263"/>
      <c r="K12" s="263"/>
      <c r="L12" s="263"/>
      <c r="M12" s="263"/>
      <c r="N12" s="263"/>
      <c r="O12" s="263"/>
      <c r="P12" s="264"/>
      <c r="Q12" s="282"/>
      <c r="R12" s="281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</row>
    <row r="13" s="94" customFormat="1" ht="20" customHeight="1" spans="1:253">
      <c r="A13" s="116" t="s">
        <v>176</v>
      </c>
      <c r="B13" s="117">
        <f>C13</f>
        <v>7</v>
      </c>
      <c r="C13" s="116">
        <f>D13</f>
        <v>7</v>
      </c>
      <c r="D13" s="112">
        <v>7</v>
      </c>
      <c r="E13" s="116">
        <f t="shared" ref="E13:G13" si="2">D13</f>
        <v>7</v>
      </c>
      <c r="F13" s="116">
        <f t="shared" si="2"/>
        <v>7</v>
      </c>
      <c r="G13" s="116">
        <f t="shared" si="2"/>
        <v>7</v>
      </c>
      <c r="H13" s="118">
        <v>0</v>
      </c>
      <c r="I13" s="262"/>
      <c r="J13" s="263"/>
      <c r="K13" s="263"/>
      <c r="L13" s="263"/>
      <c r="M13" s="263"/>
      <c r="N13" s="263"/>
      <c r="O13" s="263"/>
      <c r="P13" s="264"/>
      <c r="Q13" s="282"/>
      <c r="R13" s="281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</row>
    <row r="14" s="94" customFormat="1" ht="20" customHeight="1" spans="1:253">
      <c r="A14" s="116" t="s">
        <v>177</v>
      </c>
      <c r="B14" s="117">
        <f>C14</f>
        <v>15.5</v>
      </c>
      <c r="C14" s="117">
        <f t="shared" si="1"/>
        <v>15.5</v>
      </c>
      <c r="D14" s="119">
        <v>16.5</v>
      </c>
      <c r="E14" s="117">
        <f>D14</f>
        <v>16.5</v>
      </c>
      <c r="F14" s="117">
        <f>E14+1.5</f>
        <v>18</v>
      </c>
      <c r="G14" s="117">
        <f>F14</f>
        <v>18</v>
      </c>
      <c r="H14" s="120"/>
      <c r="I14" s="262"/>
      <c r="J14" s="263"/>
      <c r="K14" s="263"/>
      <c r="L14" s="263"/>
      <c r="M14" s="263"/>
      <c r="N14" s="263"/>
      <c r="O14" s="263"/>
      <c r="P14" s="264"/>
      <c r="Q14" s="282"/>
      <c r="R14" s="281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</row>
    <row r="15" s="94" customFormat="1" ht="20" customHeight="1" spans="1:253">
      <c r="A15" s="124"/>
      <c r="B15" s="132"/>
      <c r="C15" s="132"/>
      <c r="D15" s="129"/>
      <c r="E15" s="132"/>
      <c r="F15" s="132"/>
      <c r="G15" s="247"/>
      <c r="H15" s="248"/>
      <c r="I15" s="262"/>
      <c r="J15" s="263"/>
      <c r="K15" s="263"/>
      <c r="L15" s="263"/>
      <c r="M15" s="263"/>
      <c r="N15" s="263"/>
      <c r="O15" s="263"/>
      <c r="P15" s="264"/>
      <c r="Q15" s="264"/>
      <c r="R15" s="279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</row>
    <row r="16" s="94" customFormat="1" ht="20" customHeight="1" spans="1:253">
      <c r="A16" s="249"/>
      <c r="B16" s="134"/>
      <c r="C16" s="134"/>
      <c r="D16" s="135"/>
      <c r="E16" s="134"/>
      <c r="F16" s="134"/>
      <c r="G16" s="250"/>
      <c r="H16" s="251"/>
      <c r="I16" s="269"/>
      <c r="J16" s="270"/>
      <c r="K16" s="271"/>
      <c r="L16" s="270"/>
      <c r="M16" s="270"/>
      <c r="N16" s="271"/>
      <c r="O16" s="271"/>
      <c r="P16" s="272"/>
      <c r="Q16" s="272"/>
      <c r="R16" s="283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</row>
    <row r="17" s="94" customFormat="1" ht="17.25" spans="1:253">
      <c r="A17" s="252"/>
      <c r="B17" s="253"/>
      <c r="C17" s="253"/>
      <c r="D17" s="254"/>
      <c r="E17" s="253"/>
      <c r="F17" s="253"/>
      <c r="G17" s="255"/>
      <c r="O17" s="256"/>
      <c r="P17" s="256"/>
      <c r="Q17" s="256"/>
      <c r="R17" s="256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  <c r="IR17" s="98"/>
      <c r="IS17" s="98"/>
    </row>
    <row r="18" s="94" customFormat="1" spans="1:253">
      <c r="A18" s="136" t="s">
        <v>179</v>
      </c>
      <c r="B18" s="136"/>
      <c r="C18" s="137"/>
      <c r="O18" s="256"/>
      <c r="P18" s="256"/>
      <c r="Q18" s="256"/>
      <c r="R18" s="256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  <c r="IR18" s="98"/>
      <c r="IS18" s="98"/>
    </row>
    <row r="19" s="94" customFormat="1" spans="3:253">
      <c r="C19" s="95"/>
      <c r="I19" s="162" t="s">
        <v>180</v>
      </c>
      <c r="J19" s="273"/>
      <c r="K19" s="274"/>
      <c r="M19" s="162" t="s">
        <v>181</v>
      </c>
      <c r="N19" s="162"/>
      <c r="P19" s="162" t="s">
        <v>182</v>
      </c>
      <c r="R19" s="256" t="s">
        <v>140</v>
      </c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</row>
  </sheetData>
  <mergeCells count="8">
    <mergeCell ref="A1:N1"/>
    <mergeCell ref="B2:D2"/>
    <mergeCell ref="F2:H2"/>
    <mergeCell ref="J2:N2"/>
    <mergeCell ref="B3:H3"/>
    <mergeCell ref="I3:N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19" sqref="A19:K19"/>
    </sheetView>
  </sheetViews>
  <sheetFormatPr defaultColWidth="10.125" defaultRowHeight="14.25"/>
  <cols>
    <col min="1" max="1" width="9.625" style="167" customWidth="1"/>
    <col min="2" max="2" width="11.125" style="167" customWidth="1"/>
    <col min="3" max="3" width="9.125" style="167" customWidth="1"/>
    <col min="4" max="4" width="9.5" style="167" customWidth="1"/>
    <col min="5" max="5" width="11.375" style="167" customWidth="1"/>
    <col min="6" max="6" width="10.375" style="167" customWidth="1"/>
    <col min="7" max="7" width="9.5" style="167" customWidth="1"/>
    <col min="8" max="8" width="9.125" style="167" customWidth="1"/>
    <col min="9" max="9" width="8.125" style="167" customWidth="1"/>
    <col min="10" max="10" width="10.5" style="167" customWidth="1"/>
    <col min="11" max="11" width="12.125" style="167" customWidth="1"/>
    <col min="12" max="16384" width="10.125" style="167"/>
  </cols>
  <sheetData>
    <row r="1" ht="23.25" spans="1:11">
      <c r="A1" s="168" t="s">
        <v>194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ht="18" customHeight="1" spans="1:11">
      <c r="A2" s="169" t="s">
        <v>53</v>
      </c>
      <c r="B2" s="170" t="s">
        <v>54</v>
      </c>
      <c r="C2" s="170"/>
      <c r="D2" s="171" t="s">
        <v>61</v>
      </c>
      <c r="E2" s="172" t="str">
        <f>首期!B4</f>
        <v>TAFFCM91856</v>
      </c>
      <c r="F2" s="173" t="s">
        <v>195</v>
      </c>
      <c r="G2" s="174" t="s">
        <v>68</v>
      </c>
      <c r="H2" s="175"/>
      <c r="I2" s="203" t="s">
        <v>57</v>
      </c>
      <c r="J2" s="222" t="s">
        <v>56</v>
      </c>
      <c r="K2" s="223"/>
    </row>
    <row r="3" ht="18" customHeight="1" spans="1:11">
      <c r="A3" s="176" t="s">
        <v>75</v>
      </c>
      <c r="B3" s="177">
        <v>2400</v>
      </c>
      <c r="C3" s="177"/>
      <c r="D3" s="178" t="s">
        <v>196</v>
      </c>
      <c r="E3" s="179">
        <v>45488</v>
      </c>
      <c r="F3" s="180"/>
      <c r="G3" s="180"/>
      <c r="H3" s="181" t="s">
        <v>197</v>
      </c>
      <c r="I3" s="181"/>
      <c r="J3" s="181"/>
      <c r="K3" s="224"/>
    </row>
    <row r="4" ht="18" customHeight="1" spans="1:11">
      <c r="A4" s="182" t="s">
        <v>71</v>
      </c>
      <c r="B4" s="177">
        <v>2</v>
      </c>
      <c r="C4" s="177">
        <v>6</v>
      </c>
      <c r="D4" s="183" t="s">
        <v>198</v>
      </c>
      <c r="E4" s="180" t="s">
        <v>199</v>
      </c>
      <c r="F4" s="180"/>
      <c r="G4" s="180"/>
      <c r="H4" s="183" t="s">
        <v>200</v>
      </c>
      <c r="I4" s="183"/>
      <c r="J4" s="195" t="s">
        <v>65</v>
      </c>
      <c r="K4" s="225" t="s">
        <v>66</v>
      </c>
    </row>
    <row r="5" ht="18" customHeight="1" spans="1:11">
      <c r="A5" s="182" t="s">
        <v>201</v>
      </c>
      <c r="B5" s="177">
        <v>1</v>
      </c>
      <c r="C5" s="177"/>
      <c r="D5" s="178" t="s">
        <v>202</v>
      </c>
      <c r="E5" s="178"/>
      <c r="G5" s="178"/>
      <c r="H5" s="183" t="s">
        <v>203</v>
      </c>
      <c r="I5" s="183"/>
      <c r="J5" s="195" t="s">
        <v>65</v>
      </c>
      <c r="K5" s="225" t="s">
        <v>66</v>
      </c>
    </row>
    <row r="6" ht="18" customHeight="1" spans="1:13">
      <c r="A6" s="184" t="s">
        <v>204</v>
      </c>
      <c r="B6" s="185">
        <v>125</v>
      </c>
      <c r="C6" s="185"/>
      <c r="D6" s="186" t="s">
        <v>205</v>
      </c>
      <c r="E6" s="187"/>
      <c r="F6" s="187"/>
      <c r="G6" s="186"/>
      <c r="H6" s="188" t="s">
        <v>206</v>
      </c>
      <c r="I6" s="188"/>
      <c r="J6" s="187" t="s">
        <v>65</v>
      </c>
      <c r="K6" s="226" t="s">
        <v>66</v>
      </c>
      <c r="M6" s="227"/>
    </row>
    <row r="7" ht="18" customHeight="1" spans="1:11">
      <c r="A7" s="189"/>
      <c r="B7" s="190"/>
      <c r="C7" s="190"/>
      <c r="D7" s="189"/>
      <c r="E7" s="190"/>
      <c r="F7" s="191"/>
      <c r="G7" s="189"/>
      <c r="H7" s="191"/>
      <c r="I7" s="190"/>
      <c r="J7" s="190"/>
      <c r="K7" s="190"/>
    </row>
    <row r="8" ht="18" customHeight="1" spans="1:11">
      <c r="A8" s="192" t="s">
        <v>207</v>
      </c>
      <c r="B8" s="173" t="s">
        <v>208</v>
      </c>
      <c r="C8" s="173" t="s">
        <v>209</v>
      </c>
      <c r="D8" s="173" t="s">
        <v>210</v>
      </c>
      <c r="E8" s="173" t="s">
        <v>211</v>
      </c>
      <c r="F8" s="173" t="s">
        <v>212</v>
      </c>
      <c r="G8" s="193" t="s">
        <v>213</v>
      </c>
      <c r="H8" s="194"/>
      <c r="I8" s="194"/>
      <c r="J8" s="194"/>
      <c r="K8" s="228"/>
    </row>
    <row r="9" ht="18" customHeight="1" spans="1:11">
      <c r="A9" s="182" t="s">
        <v>214</v>
      </c>
      <c r="B9" s="183"/>
      <c r="C9" s="195" t="s">
        <v>65</v>
      </c>
      <c r="D9" s="195" t="s">
        <v>66</v>
      </c>
      <c r="E9" s="178" t="s">
        <v>215</v>
      </c>
      <c r="F9" s="196" t="s">
        <v>216</v>
      </c>
      <c r="G9" s="197"/>
      <c r="H9" s="198"/>
      <c r="I9" s="198"/>
      <c r="J9" s="198"/>
      <c r="K9" s="229"/>
    </row>
    <row r="10" ht="18" customHeight="1" spans="1:11">
      <c r="A10" s="182" t="s">
        <v>217</v>
      </c>
      <c r="B10" s="183"/>
      <c r="C10" s="195" t="s">
        <v>65</v>
      </c>
      <c r="D10" s="195" t="s">
        <v>66</v>
      </c>
      <c r="E10" s="178" t="s">
        <v>218</v>
      </c>
      <c r="F10" s="196" t="s">
        <v>219</v>
      </c>
      <c r="G10" s="197" t="s">
        <v>220</v>
      </c>
      <c r="H10" s="198"/>
      <c r="I10" s="198"/>
      <c r="J10" s="198"/>
      <c r="K10" s="229"/>
    </row>
    <row r="11" ht="18" customHeight="1" spans="1:11">
      <c r="A11" s="199" t="s">
        <v>185</v>
      </c>
      <c r="B11" s="200"/>
      <c r="C11" s="200"/>
      <c r="D11" s="200"/>
      <c r="E11" s="200"/>
      <c r="F11" s="200"/>
      <c r="G11" s="200"/>
      <c r="H11" s="200"/>
      <c r="I11" s="200"/>
      <c r="J11" s="200"/>
      <c r="K11" s="230"/>
    </row>
    <row r="12" ht="18" customHeight="1" spans="1:11">
      <c r="A12" s="176" t="s">
        <v>89</v>
      </c>
      <c r="B12" s="195" t="s">
        <v>85</v>
      </c>
      <c r="C12" s="195" t="s">
        <v>86</v>
      </c>
      <c r="D12" s="196"/>
      <c r="E12" s="178" t="s">
        <v>87</v>
      </c>
      <c r="F12" s="195" t="s">
        <v>85</v>
      </c>
      <c r="G12" s="195" t="s">
        <v>86</v>
      </c>
      <c r="H12" s="195"/>
      <c r="I12" s="178" t="s">
        <v>221</v>
      </c>
      <c r="J12" s="195" t="s">
        <v>85</v>
      </c>
      <c r="K12" s="225" t="s">
        <v>86</v>
      </c>
    </row>
    <row r="13" ht="18" customHeight="1" spans="1:11">
      <c r="A13" s="176" t="s">
        <v>92</v>
      </c>
      <c r="B13" s="195" t="s">
        <v>85</v>
      </c>
      <c r="C13" s="195" t="s">
        <v>86</v>
      </c>
      <c r="D13" s="196"/>
      <c r="E13" s="178" t="s">
        <v>97</v>
      </c>
      <c r="F13" s="195" t="s">
        <v>85</v>
      </c>
      <c r="G13" s="195" t="s">
        <v>86</v>
      </c>
      <c r="H13" s="195"/>
      <c r="I13" s="178" t="s">
        <v>222</v>
      </c>
      <c r="J13" s="195" t="s">
        <v>85</v>
      </c>
      <c r="K13" s="225" t="s">
        <v>86</v>
      </c>
    </row>
    <row r="14" ht="18" customHeight="1" spans="1:11">
      <c r="A14" s="184" t="s">
        <v>223</v>
      </c>
      <c r="B14" s="187" t="s">
        <v>85</v>
      </c>
      <c r="C14" s="187" t="s">
        <v>86</v>
      </c>
      <c r="D14" s="201"/>
      <c r="E14" s="186" t="s">
        <v>224</v>
      </c>
      <c r="F14" s="187" t="s">
        <v>85</v>
      </c>
      <c r="G14" s="187" t="s">
        <v>86</v>
      </c>
      <c r="H14" s="187"/>
      <c r="I14" s="186" t="s">
        <v>225</v>
      </c>
      <c r="J14" s="187" t="s">
        <v>85</v>
      </c>
      <c r="K14" s="226" t="s">
        <v>86</v>
      </c>
    </row>
    <row r="15" ht="18" customHeight="1" spans="1:11">
      <c r="A15" s="189"/>
      <c r="B15" s="202"/>
      <c r="C15" s="202"/>
      <c r="D15" s="190"/>
      <c r="E15" s="189"/>
      <c r="F15" s="202"/>
      <c r="G15" s="202"/>
      <c r="H15" s="202"/>
      <c r="I15" s="189"/>
      <c r="J15" s="202"/>
      <c r="K15" s="202"/>
    </row>
    <row r="16" s="165" customFormat="1" ht="18" customHeight="1" spans="1:11">
      <c r="A16" s="169" t="s">
        <v>226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31"/>
    </row>
    <row r="17" ht="18" customHeight="1" spans="1:11">
      <c r="A17" s="182" t="s">
        <v>227</v>
      </c>
      <c r="B17" s="183"/>
      <c r="C17" s="183"/>
      <c r="D17" s="183"/>
      <c r="E17" s="183"/>
      <c r="F17" s="183"/>
      <c r="G17" s="183"/>
      <c r="H17" s="183"/>
      <c r="I17" s="183"/>
      <c r="J17" s="183"/>
      <c r="K17" s="232"/>
    </row>
    <row r="18" ht="18" customHeight="1" spans="1:11">
      <c r="A18" s="182" t="s">
        <v>228</v>
      </c>
      <c r="B18" s="183"/>
      <c r="C18" s="183"/>
      <c r="D18" s="183"/>
      <c r="E18" s="183"/>
      <c r="F18" s="183"/>
      <c r="G18" s="183"/>
      <c r="H18" s="183"/>
      <c r="I18" s="183"/>
      <c r="J18" s="183"/>
      <c r="K18" s="232"/>
    </row>
    <row r="19" ht="22" customHeight="1" spans="1:11">
      <c r="A19" s="204"/>
      <c r="B19" s="195"/>
      <c r="C19" s="195"/>
      <c r="D19" s="195"/>
      <c r="E19" s="195"/>
      <c r="F19" s="195"/>
      <c r="G19" s="195"/>
      <c r="H19" s="195"/>
      <c r="I19" s="195"/>
      <c r="J19" s="195"/>
      <c r="K19" s="225"/>
    </row>
    <row r="20" ht="22" customHeight="1" spans="1:11">
      <c r="A20" s="205"/>
      <c r="B20" s="206"/>
      <c r="C20" s="206"/>
      <c r="D20" s="206"/>
      <c r="E20" s="206"/>
      <c r="F20" s="206"/>
      <c r="G20" s="206"/>
      <c r="H20" s="206"/>
      <c r="I20" s="206"/>
      <c r="J20" s="206"/>
      <c r="K20" s="233"/>
    </row>
    <row r="21" ht="22" customHeight="1" spans="1:11">
      <c r="A21" s="205"/>
      <c r="B21" s="206"/>
      <c r="C21" s="206"/>
      <c r="D21" s="206"/>
      <c r="E21" s="206"/>
      <c r="F21" s="206"/>
      <c r="G21" s="206"/>
      <c r="H21" s="206"/>
      <c r="I21" s="206"/>
      <c r="J21" s="206"/>
      <c r="K21" s="233"/>
    </row>
    <row r="22" ht="22" customHeight="1" spans="1:11">
      <c r="A22" s="205"/>
      <c r="B22" s="206"/>
      <c r="C22" s="206"/>
      <c r="D22" s="206"/>
      <c r="E22" s="206"/>
      <c r="F22" s="206"/>
      <c r="G22" s="206"/>
      <c r="H22" s="206"/>
      <c r="I22" s="206"/>
      <c r="J22" s="206"/>
      <c r="K22" s="233"/>
    </row>
    <row r="23" ht="22" customHeight="1" spans="1:11">
      <c r="A23" s="207"/>
      <c r="B23" s="208"/>
      <c r="C23" s="208"/>
      <c r="D23" s="208"/>
      <c r="E23" s="208"/>
      <c r="F23" s="208"/>
      <c r="G23" s="208"/>
      <c r="H23" s="208"/>
      <c r="I23" s="208"/>
      <c r="J23" s="208"/>
      <c r="K23" s="234"/>
    </row>
    <row r="24" ht="18" customHeight="1" spans="1:11">
      <c r="A24" s="182" t="s">
        <v>122</v>
      </c>
      <c r="B24" s="183"/>
      <c r="C24" s="195" t="s">
        <v>65</v>
      </c>
      <c r="D24" s="195" t="s">
        <v>66</v>
      </c>
      <c r="E24" s="181"/>
      <c r="F24" s="181"/>
      <c r="G24" s="181"/>
      <c r="H24" s="181"/>
      <c r="I24" s="181"/>
      <c r="J24" s="181"/>
      <c r="K24" s="224"/>
    </row>
    <row r="25" ht="18" customHeight="1" spans="1:11">
      <c r="A25" s="209" t="s">
        <v>229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35"/>
    </row>
    <row r="26" ht="15" spans="1:11">
      <c r="A26" s="211"/>
      <c r="B26" s="211"/>
      <c r="C26" s="211"/>
      <c r="D26" s="211"/>
      <c r="E26" s="211"/>
      <c r="F26" s="211"/>
      <c r="G26" s="211"/>
      <c r="H26" s="211"/>
      <c r="I26" s="211"/>
      <c r="J26" s="211"/>
      <c r="K26" s="211"/>
    </row>
    <row r="27" ht="20" customHeight="1" spans="1:11">
      <c r="A27" s="212" t="s">
        <v>230</v>
      </c>
      <c r="B27" s="194"/>
      <c r="C27" s="194"/>
      <c r="D27" s="194"/>
      <c r="E27" s="194"/>
      <c r="F27" s="194"/>
      <c r="G27" s="194"/>
      <c r="H27" s="194"/>
      <c r="I27" s="194"/>
      <c r="J27" s="194"/>
      <c r="K27" s="236" t="s">
        <v>231</v>
      </c>
    </row>
    <row r="28" ht="23" customHeight="1" spans="1:11">
      <c r="A28" s="205" t="s">
        <v>232</v>
      </c>
      <c r="B28" s="206"/>
      <c r="C28" s="206"/>
      <c r="D28" s="206"/>
      <c r="E28" s="206"/>
      <c r="F28" s="206"/>
      <c r="G28" s="206"/>
      <c r="H28" s="206"/>
      <c r="I28" s="206"/>
      <c r="J28" s="237"/>
      <c r="K28" s="238">
        <v>2</v>
      </c>
    </row>
    <row r="29" ht="23" customHeight="1" spans="1:11">
      <c r="A29" s="205" t="s">
        <v>233</v>
      </c>
      <c r="B29" s="206"/>
      <c r="C29" s="206"/>
      <c r="D29" s="206"/>
      <c r="E29" s="206"/>
      <c r="F29" s="206"/>
      <c r="G29" s="206"/>
      <c r="H29" s="206"/>
      <c r="I29" s="206"/>
      <c r="J29" s="237"/>
      <c r="K29" s="229">
        <v>1</v>
      </c>
    </row>
    <row r="30" ht="23" customHeight="1" spans="1:11">
      <c r="A30" s="205"/>
      <c r="B30" s="206"/>
      <c r="C30" s="206"/>
      <c r="D30" s="206"/>
      <c r="E30" s="206"/>
      <c r="F30" s="206"/>
      <c r="G30" s="206"/>
      <c r="H30" s="206"/>
      <c r="I30" s="206"/>
      <c r="J30" s="237"/>
      <c r="K30" s="229"/>
    </row>
    <row r="31" ht="23" customHeight="1" spans="1:11">
      <c r="A31" s="205"/>
      <c r="B31" s="206"/>
      <c r="C31" s="206"/>
      <c r="D31" s="206"/>
      <c r="E31" s="206"/>
      <c r="F31" s="206"/>
      <c r="G31" s="206"/>
      <c r="H31" s="206"/>
      <c r="I31" s="206"/>
      <c r="J31" s="237"/>
      <c r="K31" s="229"/>
    </row>
    <row r="32" ht="23" customHeight="1" spans="1:11">
      <c r="A32" s="205"/>
      <c r="B32" s="206"/>
      <c r="C32" s="206"/>
      <c r="D32" s="206"/>
      <c r="E32" s="206"/>
      <c r="F32" s="206"/>
      <c r="G32" s="206"/>
      <c r="H32" s="206"/>
      <c r="I32" s="206"/>
      <c r="J32" s="237"/>
      <c r="K32" s="239"/>
    </row>
    <row r="33" ht="23" customHeight="1" spans="1:11">
      <c r="A33" s="205"/>
      <c r="B33" s="206"/>
      <c r="C33" s="206"/>
      <c r="D33" s="206"/>
      <c r="E33" s="206"/>
      <c r="F33" s="206"/>
      <c r="G33" s="206"/>
      <c r="H33" s="206"/>
      <c r="I33" s="206"/>
      <c r="J33" s="237"/>
      <c r="K33" s="240"/>
    </row>
    <row r="34" ht="23" customHeight="1" spans="1:11">
      <c r="A34" s="205"/>
      <c r="B34" s="206"/>
      <c r="C34" s="206"/>
      <c r="D34" s="206"/>
      <c r="E34" s="206"/>
      <c r="F34" s="206"/>
      <c r="G34" s="206"/>
      <c r="H34" s="206"/>
      <c r="I34" s="206"/>
      <c r="J34" s="237"/>
      <c r="K34" s="229"/>
    </row>
    <row r="35" ht="23" customHeight="1" spans="1:11">
      <c r="A35" s="205"/>
      <c r="B35" s="206"/>
      <c r="C35" s="206"/>
      <c r="D35" s="206"/>
      <c r="E35" s="206"/>
      <c r="F35" s="206"/>
      <c r="G35" s="206"/>
      <c r="H35" s="206"/>
      <c r="I35" s="206"/>
      <c r="J35" s="237"/>
      <c r="K35" s="241"/>
    </row>
    <row r="36" ht="23" customHeight="1" spans="1:11">
      <c r="A36" s="213" t="s">
        <v>234</v>
      </c>
      <c r="B36" s="214"/>
      <c r="C36" s="214"/>
      <c r="D36" s="214"/>
      <c r="E36" s="214"/>
      <c r="F36" s="214"/>
      <c r="G36" s="214"/>
      <c r="H36" s="214"/>
      <c r="I36" s="214"/>
      <c r="J36" s="242"/>
      <c r="K36" s="243">
        <f>SUM(K28:K35)</f>
        <v>3</v>
      </c>
    </row>
    <row r="37" ht="18.75" customHeight="1" spans="1:11">
      <c r="A37" s="215" t="s">
        <v>235</v>
      </c>
      <c r="B37" s="216"/>
      <c r="C37" s="216"/>
      <c r="D37" s="216"/>
      <c r="E37" s="216"/>
      <c r="F37" s="216"/>
      <c r="G37" s="216"/>
      <c r="H37" s="216"/>
      <c r="I37" s="216"/>
      <c r="J37" s="216"/>
      <c r="K37" s="244"/>
    </row>
    <row r="38" s="166" customFormat="1" ht="18.75" customHeight="1" spans="1:11">
      <c r="A38" s="182" t="s">
        <v>236</v>
      </c>
      <c r="B38" s="183"/>
      <c r="C38" s="183"/>
      <c r="D38" s="181" t="s">
        <v>237</v>
      </c>
      <c r="E38" s="181"/>
      <c r="F38" s="217" t="s">
        <v>238</v>
      </c>
      <c r="G38" s="218"/>
      <c r="H38" s="183" t="s">
        <v>239</v>
      </c>
      <c r="I38" s="183"/>
      <c r="J38" s="183" t="s">
        <v>240</v>
      </c>
      <c r="K38" s="232"/>
    </row>
    <row r="39" ht="18.75" customHeight="1" spans="1:11">
      <c r="A39" s="182" t="s">
        <v>123</v>
      </c>
      <c r="B39" s="183" t="s">
        <v>241</v>
      </c>
      <c r="C39" s="183"/>
      <c r="D39" s="183"/>
      <c r="E39" s="183"/>
      <c r="F39" s="183"/>
      <c r="G39" s="183"/>
      <c r="H39" s="183"/>
      <c r="I39" s="183"/>
      <c r="J39" s="183"/>
      <c r="K39" s="232"/>
    </row>
    <row r="40" ht="24" customHeight="1" spans="1:11">
      <c r="A40" s="182"/>
      <c r="B40" s="183"/>
      <c r="C40" s="183"/>
      <c r="D40" s="183"/>
      <c r="E40" s="183"/>
      <c r="F40" s="183"/>
      <c r="G40" s="183"/>
      <c r="H40" s="183"/>
      <c r="I40" s="183"/>
      <c r="J40" s="183"/>
      <c r="K40" s="232"/>
    </row>
    <row r="41" ht="24" customHeight="1" spans="1:11">
      <c r="A41" s="182"/>
      <c r="B41" s="183"/>
      <c r="C41" s="183"/>
      <c r="D41" s="183"/>
      <c r="E41" s="183"/>
      <c r="F41" s="183"/>
      <c r="G41" s="183"/>
      <c r="H41" s="183"/>
      <c r="I41" s="183"/>
      <c r="J41" s="183"/>
      <c r="K41" s="232"/>
    </row>
    <row r="42" ht="32.1" customHeight="1" spans="1:11">
      <c r="A42" s="184" t="s">
        <v>134</v>
      </c>
      <c r="B42" s="219" t="s">
        <v>242</v>
      </c>
      <c r="C42" s="219"/>
      <c r="D42" s="186" t="s">
        <v>243</v>
      </c>
      <c r="E42" s="201" t="s">
        <v>244</v>
      </c>
      <c r="F42" s="186" t="s">
        <v>138</v>
      </c>
      <c r="G42" s="220">
        <v>45234</v>
      </c>
      <c r="H42" s="221" t="s">
        <v>139</v>
      </c>
      <c r="I42" s="221"/>
      <c r="J42" s="219" t="s">
        <v>140</v>
      </c>
      <c r="K42" s="24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"/>
  <sheetViews>
    <sheetView workbookViewId="0">
      <selection activeCell="M25" sqref="M25"/>
    </sheetView>
  </sheetViews>
  <sheetFormatPr defaultColWidth="9" defaultRowHeight="14.25"/>
  <cols>
    <col min="1" max="1" width="13.625" style="94" customWidth="1"/>
    <col min="2" max="3" width="9.125" style="94" customWidth="1"/>
    <col min="4" max="4" width="9.125" style="95" customWidth="1"/>
    <col min="5" max="6" width="9.125" style="94" customWidth="1"/>
    <col min="7" max="7" width="8.5" style="94" customWidth="1"/>
    <col min="8" max="8" width="5.375" style="94" customWidth="1"/>
    <col min="9" max="9" width="2.75" style="94" customWidth="1"/>
    <col min="10" max="11" width="10.625" style="94" customWidth="1"/>
    <col min="12" max="14" width="10.625" style="96" customWidth="1"/>
    <col min="15" max="15" width="10.625" style="97" customWidth="1"/>
    <col min="16" max="253" width="9" style="94"/>
    <col min="254" max="16384" width="9" style="98"/>
  </cols>
  <sheetData>
    <row r="1" s="94" customFormat="1" ht="29" customHeight="1" spans="1:256">
      <c r="A1" s="99" t="s">
        <v>144</v>
      </c>
      <c r="B1" s="99"/>
      <c r="C1" s="100"/>
      <c r="D1" s="100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3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  <c r="IV1" s="98"/>
    </row>
    <row r="2" s="94" customFormat="1" ht="20" customHeight="1" spans="1:256">
      <c r="A2" s="102" t="s">
        <v>61</v>
      </c>
      <c r="B2" s="103" t="s">
        <v>145</v>
      </c>
      <c r="C2" s="104"/>
      <c r="D2" s="105"/>
      <c r="E2" s="106" t="s">
        <v>67</v>
      </c>
      <c r="F2" s="107" t="s">
        <v>68</v>
      </c>
      <c r="G2" s="107"/>
      <c r="H2" s="107"/>
      <c r="I2" s="139"/>
      <c r="J2" s="140" t="s">
        <v>57</v>
      </c>
      <c r="K2" s="141" t="s">
        <v>56</v>
      </c>
      <c r="L2" s="141"/>
      <c r="M2" s="141"/>
      <c r="N2" s="141"/>
      <c r="O2" s="142"/>
      <c r="P2" s="143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  <c r="IV2" s="98"/>
    </row>
    <row r="3" s="94" customFormat="1" spans="1:256">
      <c r="A3" s="108" t="s">
        <v>146</v>
      </c>
      <c r="B3" s="109" t="s">
        <v>147</v>
      </c>
      <c r="C3" s="110"/>
      <c r="D3" s="109"/>
      <c r="E3" s="109"/>
      <c r="F3" s="109"/>
      <c r="G3" s="109"/>
      <c r="H3" s="109"/>
      <c r="I3" s="144"/>
      <c r="J3" s="145"/>
      <c r="K3" s="145"/>
      <c r="L3" s="145"/>
      <c r="M3" s="145"/>
      <c r="N3" s="145"/>
      <c r="O3" s="146"/>
      <c r="P3" s="147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  <c r="IV3" s="98"/>
    </row>
    <row r="4" s="94" customFormat="1" ht="18" spans="1:256">
      <c r="A4" s="108"/>
      <c r="B4" s="111" t="s">
        <v>148</v>
      </c>
      <c r="C4" s="112" t="s">
        <v>110</v>
      </c>
      <c r="D4" s="112" t="s">
        <v>111</v>
      </c>
      <c r="E4" s="112" t="s">
        <v>112</v>
      </c>
      <c r="F4" s="112" t="s">
        <v>113</v>
      </c>
      <c r="G4" s="112" t="s">
        <v>114</v>
      </c>
      <c r="H4" s="113" t="s">
        <v>149</v>
      </c>
      <c r="I4" s="148"/>
      <c r="J4" s="111" t="s">
        <v>148</v>
      </c>
      <c r="K4" s="112" t="s">
        <v>110</v>
      </c>
      <c r="L4" s="112" t="s">
        <v>111</v>
      </c>
      <c r="M4" s="112" t="s">
        <v>112</v>
      </c>
      <c r="N4" s="112" t="s">
        <v>113</v>
      </c>
      <c r="O4" s="112" t="s">
        <v>114</v>
      </c>
      <c r="P4" s="149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8"/>
      <c r="IV4" s="98"/>
    </row>
    <row r="5" s="94" customFormat="1" ht="16.5" spans="1:256">
      <c r="A5" s="108"/>
      <c r="B5" s="114" t="s">
        <v>152</v>
      </c>
      <c r="C5" s="115" t="s">
        <v>153</v>
      </c>
      <c r="D5" s="115" t="s">
        <v>154</v>
      </c>
      <c r="E5" s="115" t="s">
        <v>155</v>
      </c>
      <c r="F5" s="115" t="s">
        <v>156</v>
      </c>
      <c r="G5" s="115" t="s">
        <v>157</v>
      </c>
      <c r="H5" s="113"/>
      <c r="I5" s="148"/>
      <c r="J5" s="150" t="s">
        <v>116</v>
      </c>
      <c r="K5" s="150" t="s">
        <v>116</v>
      </c>
      <c r="L5" s="150" t="s">
        <v>116</v>
      </c>
      <c r="M5" s="150" t="s">
        <v>116</v>
      </c>
      <c r="N5" s="150" t="s">
        <v>116</v>
      </c>
      <c r="O5" s="150" t="s">
        <v>116</v>
      </c>
      <c r="P5" s="151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  <c r="IU5" s="98"/>
      <c r="IV5" s="98"/>
    </row>
    <row r="6" s="94" customFormat="1" ht="21" customHeight="1" spans="1:256">
      <c r="A6" s="116" t="s">
        <v>158</v>
      </c>
      <c r="B6" s="117">
        <f t="shared" ref="B6:B12" si="0">C6-1</f>
        <v>65</v>
      </c>
      <c r="C6" s="116">
        <f>D6-2</f>
        <v>66</v>
      </c>
      <c r="D6" s="112">
        <v>68</v>
      </c>
      <c r="E6" s="116">
        <f>D6+2</f>
        <v>70</v>
      </c>
      <c r="F6" s="116">
        <f>E6+2</f>
        <v>72</v>
      </c>
      <c r="G6" s="116">
        <f>F6+1</f>
        <v>73</v>
      </c>
      <c r="H6" s="118" t="s">
        <v>159</v>
      </c>
      <c r="I6" s="148"/>
      <c r="J6" s="150"/>
      <c r="K6" s="150"/>
      <c r="L6" s="150"/>
      <c r="M6" s="152"/>
      <c r="N6" s="150"/>
      <c r="O6" s="150"/>
      <c r="P6" s="153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  <c r="IU6" s="98"/>
      <c r="IV6" s="98"/>
    </row>
    <row r="7" s="94" customFormat="1" ht="21" customHeight="1" spans="1:256">
      <c r="A7" s="116" t="s">
        <v>163</v>
      </c>
      <c r="B7" s="117">
        <f t="shared" si="0"/>
        <v>63</v>
      </c>
      <c r="C7" s="116">
        <f>D7-2</f>
        <v>64</v>
      </c>
      <c r="D7" s="112">
        <v>66</v>
      </c>
      <c r="E7" s="116">
        <f>D7+2</f>
        <v>68</v>
      </c>
      <c r="F7" s="116">
        <f>E7+2</f>
        <v>70</v>
      </c>
      <c r="G7" s="116">
        <f>F7+1</f>
        <v>71</v>
      </c>
      <c r="H7" s="118" t="s">
        <v>159</v>
      </c>
      <c r="I7" s="148"/>
      <c r="J7" s="150"/>
      <c r="K7" s="150"/>
      <c r="L7" s="150"/>
      <c r="M7" s="150"/>
      <c r="N7" s="150"/>
      <c r="O7" s="150"/>
      <c r="P7" s="153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  <c r="IT7" s="98"/>
      <c r="IU7" s="98"/>
      <c r="IV7" s="98"/>
    </row>
    <row r="8" s="94" customFormat="1" ht="21" customHeight="1" spans="1:256">
      <c r="A8" s="116" t="s">
        <v>164</v>
      </c>
      <c r="B8" s="117">
        <f>C8-4</f>
        <v>106</v>
      </c>
      <c r="C8" s="116">
        <f>D8-4</f>
        <v>110</v>
      </c>
      <c r="D8" s="112">
        <v>114</v>
      </c>
      <c r="E8" s="116">
        <f>D8+4</f>
        <v>118</v>
      </c>
      <c r="F8" s="116">
        <f>E8+4</f>
        <v>122</v>
      </c>
      <c r="G8" s="116">
        <f>F8+6</f>
        <v>128</v>
      </c>
      <c r="H8" s="118" t="s">
        <v>159</v>
      </c>
      <c r="I8" s="148"/>
      <c r="J8" s="150"/>
      <c r="K8" s="150"/>
      <c r="L8" s="150"/>
      <c r="M8" s="150"/>
      <c r="N8" s="150"/>
      <c r="O8" s="150"/>
      <c r="P8" s="153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  <c r="IU8" s="98"/>
      <c r="IV8" s="98"/>
    </row>
    <row r="9" s="94" customFormat="1" ht="21" customHeight="1" spans="1:256">
      <c r="A9" s="116" t="s">
        <v>167</v>
      </c>
      <c r="B9" s="117">
        <f>C9-4</f>
        <v>100</v>
      </c>
      <c r="C9" s="116">
        <f>D9-4</f>
        <v>104</v>
      </c>
      <c r="D9" s="112">
        <v>108</v>
      </c>
      <c r="E9" s="116">
        <f>D9+4</f>
        <v>112</v>
      </c>
      <c r="F9" s="116">
        <f>E9+5</f>
        <v>117</v>
      </c>
      <c r="G9" s="116">
        <f>F9+6</f>
        <v>123</v>
      </c>
      <c r="H9" s="118" t="s">
        <v>168</v>
      </c>
      <c r="I9" s="148"/>
      <c r="J9" s="150"/>
      <c r="K9" s="150"/>
      <c r="L9" s="150"/>
      <c r="M9" s="150"/>
      <c r="N9" s="150"/>
      <c r="O9" s="150"/>
      <c r="P9" s="153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  <c r="IU9" s="98"/>
      <c r="IV9" s="98"/>
    </row>
    <row r="10" s="94" customFormat="1" ht="21" customHeight="1" spans="1:256">
      <c r="A10" s="116" t="s">
        <v>169</v>
      </c>
      <c r="B10" s="117">
        <f>C10-1.2</f>
        <v>43.4</v>
      </c>
      <c r="C10" s="116">
        <f>D10-1.2</f>
        <v>44.6</v>
      </c>
      <c r="D10" s="112">
        <v>45.8</v>
      </c>
      <c r="E10" s="116">
        <f>D10+1.2</f>
        <v>47</v>
      </c>
      <c r="F10" s="116">
        <f>E10+1.2</f>
        <v>48.2</v>
      </c>
      <c r="G10" s="116">
        <f>F10+1.4</f>
        <v>49.6</v>
      </c>
      <c r="H10" s="118" t="s">
        <v>168</v>
      </c>
      <c r="I10" s="148"/>
      <c r="J10" s="150"/>
      <c r="K10" s="150"/>
      <c r="L10" s="150"/>
      <c r="M10" s="150"/>
      <c r="N10" s="150"/>
      <c r="O10" s="150"/>
      <c r="P10" s="153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  <c r="IU10" s="98"/>
      <c r="IV10" s="98"/>
    </row>
    <row r="11" s="94" customFormat="1" ht="21" customHeight="1" spans="1:256">
      <c r="A11" s="116" t="s">
        <v>172</v>
      </c>
      <c r="B11" s="117">
        <f t="shared" si="0"/>
        <v>48</v>
      </c>
      <c r="C11" s="116">
        <f t="shared" ref="C11:C14" si="1">D11-1</f>
        <v>49</v>
      </c>
      <c r="D11" s="112">
        <v>50</v>
      </c>
      <c r="E11" s="116">
        <f>D11+1</f>
        <v>51</v>
      </c>
      <c r="F11" s="116">
        <f>E11+1</f>
        <v>52</v>
      </c>
      <c r="G11" s="116">
        <f>F11+1.5</f>
        <v>53.5</v>
      </c>
      <c r="H11" s="118" t="s">
        <v>173</v>
      </c>
      <c r="I11" s="148"/>
      <c r="J11" s="150"/>
      <c r="K11" s="150"/>
      <c r="L11" s="150"/>
      <c r="M11" s="150"/>
      <c r="N11" s="150"/>
      <c r="O11" s="150"/>
      <c r="P11" s="153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  <c r="IT11" s="98"/>
      <c r="IU11" s="98"/>
      <c r="IV11" s="98"/>
    </row>
    <row r="12" s="94" customFormat="1" ht="21" customHeight="1" spans="1:256">
      <c r="A12" s="116" t="s">
        <v>174</v>
      </c>
      <c r="B12" s="117">
        <f t="shared" si="0"/>
        <v>50</v>
      </c>
      <c r="C12" s="116">
        <f t="shared" si="1"/>
        <v>51</v>
      </c>
      <c r="D12" s="112">
        <v>52</v>
      </c>
      <c r="E12" s="116">
        <f>D12+1</f>
        <v>53</v>
      </c>
      <c r="F12" s="116">
        <f>E12+1</f>
        <v>54</v>
      </c>
      <c r="G12" s="116">
        <f>F12+1.5</f>
        <v>55.5</v>
      </c>
      <c r="H12" s="118" t="s">
        <v>168</v>
      </c>
      <c r="I12" s="148"/>
      <c r="J12" s="150"/>
      <c r="K12" s="150"/>
      <c r="L12" s="150"/>
      <c r="M12" s="150"/>
      <c r="N12" s="150"/>
      <c r="O12" s="150"/>
      <c r="P12" s="153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  <c r="IT12" s="98"/>
      <c r="IU12" s="98"/>
      <c r="IV12" s="98"/>
    </row>
    <row r="13" s="94" customFormat="1" ht="21" customHeight="1" spans="1:256">
      <c r="A13" s="116" t="s">
        <v>176</v>
      </c>
      <c r="B13" s="117">
        <f>C13</f>
        <v>7</v>
      </c>
      <c r="C13" s="116">
        <f>D13</f>
        <v>7</v>
      </c>
      <c r="D13" s="112">
        <v>7</v>
      </c>
      <c r="E13" s="116">
        <f t="shared" ref="E13:G13" si="2">D13</f>
        <v>7</v>
      </c>
      <c r="F13" s="116">
        <f t="shared" si="2"/>
        <v>7</v>
      </c>
      <c r="G13" s="116">
        <f t="shared" si="2"/>
        <v>7</v>
      </c>
      <c r="H13" s="118">
        <v>0</v>
      </c>
      <c r="I13" s="148"/>
      <c r="J13" s="150"/>
      <c r="K13" s="150"/>
      <c r="L13" s="150"/>
      <c r="M13" s="150"/>
      <c r="N13" s="150"/>
      <c r="O13" s="150"/>
      <c r="P13" s="153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</row>
    <row r="14" s="94" customFormat="1" ht="21" customHeight="1" spans="1:256">
      <c r="A14" s="116" t="s">
        <v>177</v>
      </c>
      <c r="B14" s="117">
        <f>C14</f>
        <v>15.5</v>
      </c>
      <c r="C14" s="117">
        <f t="shared" si="1"/>
        <v>15.5</v>
      </c>
      <c r="D14" s="119">
        <v>16.5</v>
      </c>
      <c r="E14" s="117">
        <f>D14</f>
        <v>16.5</v>
      </c>
      <c r="F14" s="117">
        <f>E14+1.5</f>
        <v>18</v>
      </c>
      <c r="G14" s="117">
        <f>F14</f>
        <v>18</v>
      </c>
      <c r="H14" s="120"/>
      <c r="I14" s="148"/>
      <c r="J14" s="150"/>
      <c r="K14" s="150"/>
      <c r="L14" s="150"/>
      <c r="M14" s="150"/>
      <c r="N14" s="150"/>
      <c r="O14" s="150"/>
      <c r="P14" s="153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</row>
    <row r="15" s="94" customFormat="1" ht="21" customHeight="1" spans="1:256">
      <c r="A15" s="121"/>
      <c r="B15" s="122"/>
      <c r="C15" s="122"/>
      <c r="D15" s="122"/>
      <c r="E15" s="122"/>
      <c r="F15" s="122"/>
      <c r="G15" s="123"/>
      <c r="H15" s="120"/>
      <c r="I15" s="148"/>
      <c r="J15" s="150"/>
      <c r="K15" s="150"/>
      <c r="L15" s="150"/>
      <c r="M15" s="150"/>
      <c r="N15" s="150"/>
      <c r="O15" s="150"/>
      <c r="P15" s="153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  <c r="IU15" s="98"/>
      <c r="IV15" s="98"/>
    </row>
    <row r="16" s="94" customFormat="1" ht="21" customHeight="1" spans="1:256">
      <c r="A16" s="124"/>
      <c r="B16" s="125"/>
      <c r="C16" s="125"/>
      <c r="D16" s="125"/>
      <c r="E16" s="125"/>
      <c r="F16" s="125"/>
      <c r="G16" s="123"/>
      <c r="H16" s="120"/>
      <c r="I16" s="148"/>
      <c r="J16" s="150"/>
      <c r="K16" s="150"/>
      <c r="L16" s="150"/>
      <c r="M16" s="150"/>
      <c r="N16" s="150"/>
      <c r="O16" s="150"/>
      <c r="P16" s="153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</row>
    <row r="17" s="94" customFormat="1" ht="21" customHeight="1" spans="1:256">
      <c r="A17" s="126"/>
      <c r="B17" s="127"/>
      <c r="C17" s="128"/>
      <c r="D17" s="128"/>
      <c r="E17" s="129"/>
      <c r="F17" s="128"/>
      <c r="G17" s="128"/>
      <c r="H17" s="128"/>
      <c r="I17" s="148"/>
      <c r="J17" s="154"/>
      <c r="K17" s="154"/>
      <c r="L17" s="154"/>
      <c r="M17" s="154"/>
      <c r="N17" s="154"/>
      <c r="O17" s="154"/>
      <c r="P17" s="155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  <c r="IR17" s="98"/>
      <c r="IS17" s="98"/>
      <c r="IT17" s="98"/>
      <c r="IU17" s="98"/>
      <c r="IV17" s="98"/>
    </row>
    <row r="18" s="94" customFormat="1" ht="21" customHeight="1" spans="1:256">
      <c r="A18" s="130"/>
      <c r="B18" s="131"/>
      <c r="C18" s="132"/>
      <c r="D18" s="132"/>
      <c r="E18" s="129"/>
      <c r="F18" s="132"/>
      <c r="G18" s="132"/>
      <c r="H18" s="132"/>
      <c r="I18" s="148"/>
      <c r="J18" s="156"/>
      <c r="K18" s="156"/>
      <c r="L18" s="156"/>
      <c r="M18" s="156"/>
      <c r="N18" s="156"/>
      <c r="O18" s="156"/>
      <c r="P18" s="155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  <c r="IR18" s="98"/>
      <c r="IS18" s="98"/>
      <c r="IT18" s="98"/>
      <c r="IU18" s="98"/>
      <c r="IV18" s="98"/>
    </row>
    <row r="19" s="94" customFormat="1" ht="17.25" spans="1:256">
      <c r="A19" s="133"/>
      <c r="B19" s="134"/>
      <c r="C19" s="134"/>
      <c r="D19" s="134"/>
      <c r="E19" s="135"/>
      <c r="F19" s="134"/>
      <c r="G19" s="134"/>
      <c r="H19" s="134"/>
      <c r="I19" s="157"/>
      <c r="J19" s="158"/>
      <c r="K19" s="158"/>
      <c r="L19" s="159"/>
      <c r="M19" s="158"/>
      <c r="N19" s="158"/>
      <c r="O19" s="159"/>
      <c r="P19" s="160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  <c r="IT19" s="98"/>
      <c r="IU19" s="98"/>
      <c r="IV19" s="98"/>
    </row>
    <row r="20" s="94" customFormat="1" ht="15" spans="1:256">
      <c r="A20" s="136" t="s">
        <v>179</v>
      </c>
      <c r="B20" s="136"/>
      <c r="C20" s="136"/>
      <c r="D20" s="137"/>
      <c r="L20" s="96"/>
      <c r="M20" s="96"/>
      <c r="N20" s="96"/>
      <c r="O20" s="161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  <c r="IR20" s="98"/>
      <c r="IS20" s="98"/>
      <c r="IT20" s="98"/>
      <c r="IU20" s="98"/>
      <c r="IV20" s="98"/>
    </row>
    <row r="21" s="94" customFormat="1" spans="4:256">
      <c r="D21" s="95"/>
      <c r="J21" s="162" t="s">
        <v>180</v>
      </c>
      <c r="K21" s="163"/>
      <c r="L21" s="164"/>
      <c r="M21" s="164" t="s">
        <v>182</v>
      </c>
      <c r="N21" s="96"/>
      <c r="O21" s="161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  <c r="IR21" s="98"/>
      <c r="IS21" s="98"/>
      <c r="IT21" s="98"/>
      <c r="IU21" s="98"/>
      <c r="IV21" s="98"/>
    </row>
  </sheetData>
  <mergeCells count="9">
    <mergeCell ref="A1:N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E4" sqref="E4:E5"/>
    </sheetView>
  </sheetViews>
  <sheetFormatPr defaultColWidth="9" defaultRowHeight="14.25"/>
  <cols>
    <col min="1" max="1" width="7" customWidth="1"/>
    <col min="2" max="2" width="14.5" customWidth="1"/>
    <col min="3" max="3" width="15.1" style="85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246</v>
      </c>
      <c r="B2" s="5" t="s">
        <v>247</v>
      </c>
      <c r="C2" s="5" t="s">
        <v>248</v>
      </c>
      <c r="D2" s="5" t="s">
        <v>249</v>
      </c>
      <c r="E2" s="5" t="s">
        <v>250</v>
      </c>
      <c r="F2" s="5" t="s">
        <v>251</v>
      </c>
      <c r="G2" s="5" t="s">
        <v>252</v>
      </c>
      <c r="H2" s="86" t="s">
        <v>253</v>
      </c>
      <c r="I2" s="4" t="s">
        <v>254</v>
      </c>
      <c r="J2" s="4" t="s">
        <v>255</v>
      </c>
      <c r="K2" s="4" t="s">
        <v>256</v>
      </c>
      <c r="L2" s="4" t="s">
        <v>257</v>
      </c>
      <c r="M2" s="4" t="s">
        <v>258</v>
      </c>
      <c r="N2" s="5" t="s">
        <v>259</v>
      </c>
      <c r="O2" s="5" t="s">
        <v>260</v>
      </c>
    </row>
    <row r="3" s="1" customFormat="1" ht="16.5" spans="1:15">
      <c r="A3" s="4"/>
      <c r="B3" s="7"/>
      <c r="C3" s="7"/>
      <c r="D3" s="7"/>
      <c r="E3" s="7"/>
      <c r="F3" s="7"/>
      <c r="G3" s="7"/>
      <c r="H3" s="87"/>
      <c r="I3" s="4" t="s">
        <v>231</v>
      </c>
      <c r="J3" s="4" t="s">
        <v>231</v>
      </c>
      <c r="K3" s="4" t="s">
        <v>231</v>
      </c>
      <c r="L3" s="4" t="s">
        <v>231</v>
      </c>
      <c r="M3" s="4" t="s">
        <v>231</v>
      </c>
      <c r="N3" s="7"/>
      <c r="O3" s="7"/>
    </row>
    <row r="4" ht="20" customHeight="1" spans="1:15">
      <c r="A4" s="9">
        <v>1</v>
      </c>
      <c r="B4" s="41">
        <v>24041338</v>
      </c>
      <c r="C4" s="42" t="s">
        <v>261</v>
      </c>
      <c r="D4" s="41" t="s">
        <v>116</v>
      </c>
      <c r="E4" s="11" t="s">
        <v>62</v>
      </c>
      <c r="F4" s="23" t="s">
        <v>262</v>
      </c>
      <c r="G4" s="88" t="s">
        <v>65</v>
      </c>
      <c r="H4" s="9" t="s">
        <v>65</v>
      </c>
      <c r="I4" s="91">
        <v>2</v>
      </c>
      <c r="J4" s="92">
        <v>1</v>
      </c>
      <c r="K4" s="92">
        <v>2</v>
      </c>
      <c r="L4" s="92">
        <v>0</v>
      </c>
      <c r="M4" s="9">
        <v>0</v>
      </c>
      <c r="N4" s="9">
        <f>SUM(I4:M4)</f>
        <v>5</v>
      </c>
      <c r="O4" s="9"/>
    </row>
    <row r="5" ht="20" customHeight="1" spans="1:15">
      <c r="A5" s="9">
        <v>2</v>
      </c>
      <c r="B5" s="41">
        <v>24041339</v>
      </c>
      <c r="C5" s="42" t="s">
        <v>261</v>
      </c>
      <c r="D5" s="41" t="s">
        <v>117</v>
      </c>
      <c r="E5" s="11" t="s">
        <v>62</v>
      </c>
      <c r="F5" s="23" t="s">
        <v>262</v>
      </c>
      <c r="G5" s="88" t="s">
        <v>65</v>
      </c>
      <c r="H5" s="9" t="s">
        <v>65</v>
      </c>
      <c r="I5" s="91">
        <v>1</v>
      </c>
      <c r="J5" s="92">
        <v>0</v>
      </c>
      <c r="K5" s="92">
        <v>2</v>
      </c>
      <c r="L5" s="92">
        <v>0</v>
      </c>
      <c r="M5" s="9">
        <v>0</v>
      </c>
      <c r="N5" s="9">
        <f>SUM(I5:M5)</f>
        <v>3</v>
      </c>
      <c r="O5" s="9"/>
    </row>
    <row r="6" ht="20" customHeight="1" spans="1:15">
      <c r="A6" s="9"/>
      <c r="B6" s="10"/>
      <c r="C6" s="9"/>
      <c r="D6" s="10"/>
      <c r="E6" s="10"/>
      <c r="F6" s="10"/>
      <c r="G6" s="9"/>
      <c r="H6" s="9"/>
      <c r="I6" s="91"/>
      <c r="J6" s="92"/>
      <c r="K6" s="92"/>
      <c r="L6" s="92"/>
      <c r="M6" s="9"/>
      <c r="N6" s="9"/>
      <c r="O6" s="9"/>
    </row>
    <row r="7" ht="20" customHeight="1" spans="1:15">
      <c r="A7" s="9"/>
      <c r="B7" s="23"/>
      <c r="C7" s="23"/>
      <c r="D7" s="23"/>
      <c r="E7" s="26"/>
      <c r="F7" s="23"/>
      <c r="G7" s="9"/>
      <c r="H7" s="9"/>
      <c r="I7" s="91"/>
      <c r="J7" s="92"/>
      <c r="K7" s="92"/>
      <c r="L7" s="92"/>
      <c r="M7" s="9"/>
      <c r="N7" s="9"/>
      <c r="O7" s="9"/>
    </row>
    <row r="8" ht="20" customHeight="1" spans="1:15">
      <c r="A8" s="9"/>
      <c r="B8" s="23"/>
      <c r="C8" s="23"/>
      <c r="D8" s="23"/>
      <c r="E8" s="26"/>
      <c r="F8" s="23"/>
      <c r="G8" s="9"/>
      <c r="H8" s="10"/>
      <c r="I8" s="91"/>
      <c r="J8" s="92"/>
      <c r="K8" s="92"/>
      <c r="L8" s="92"/>
      <c r="M8" s="9"/>
      <c r="N8" s="9"/>
      <c r="O8" s="10"/>
    </row>
    <row r="9" ht="20" customHeight="1" spans="1:15">
      <c r="A9" s="9"/>
      <c r="B9" s="23"/>
      <c r="C9" s="23"/>
      <c r="D9" s="23"/>
      <c r="E9" s="26"/>
      <c r="F9" s="23"/>
      <c r="G9" s="9"/>
      <c r="H9" s="10"/>
      <c r="I9" s="91"/>
      <c r="J9" s="92"/>
      <c r="K9" s="92"/>
      <c r="L9" s="92"/>
      <c r="M9" s="9"/>
      <c r="N9" s="9"/>
      <c r="O9" s="10"/>
    </row>
    <row r="10" ht="20" customHeight="1" spans="1:15">
      <c r="A10" s="9"/>
      <c r="B10" s="23"/>
      <c r="C10" s="23"/>
      <c r="D10" s="23"/>
      <c r="E10" s="26"/>
      <c r="F10" s="23"/>
      <c r="G10" s="9"/>
      <c r="H10" s="10"/>
      <c r="I10" s="91"/>
      <c r="J10" s="92"/>
      <c r="K10" s="92"/>
      <c r="L10" s="92"/>
      <c r="M10" s="9"/>
      <c r="N10" s="9"/>
      <c r="O10" s="10"/>
    </row>
    <row r="11" ht="20" customHeight="1" spans="1:15">
      <c r="A11" s="9"/>
      <c r="B11" s="23"/>
      <c r="C11" s="23"/>
      <c r="D11" s="23"/>
      <c r="E11" s="26"/>
      <c r="F11" s="23"/>
      <c r="G11" s="9"/>
      <c r="H11" s="10"/>
      <c r="I11" s="91"/>
      <c r="J11" s="92"/>
      <c r="K11" s="92"/>
      <c r="L11" s="92"/>
      <c r="M11" s="9"/>
      <c r="N11" s="9"/>
      <c r="O11" s="10"/>
    </row>
    <row r="12" s="2" customFormat="1" ht="18.75" spans="1:15">
      <c r="A12" s="13" t="s">
        <v>263</v>
      </c>
      <c r="B12" s="14"/>
      <c r="C12" s="23"/>
      <c r="D12" s="15"/>
      <c r="E12" s="16"/>
      <c r="F12" s="23"/>
      <c r="G12" s="9"/>
      <c r="H12" s="35"/>
      <c r="I12" s="29"/>
      <c r="J12" s="13" t="s">
        <v>264</v>
      </c>
      <c r="K12" s="14"/>
      <c r="L12" s="14"/>
      <c r="M12" s="15"/>
      <c r="N12" s="14"/>
      <c r="O12" s="21"/>
    </row>
    <row r="13" ht="61" customHeight="1" spans="1:15">
      <c r="A13" s="89" t="s">
        <v>265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3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2024-07-04T09:26:52Z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