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<sst xmlns="http://schemas.openxmlformats.org/spreadsheetml/2006/main" count="735" uniqueCount="328">
  <si>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</si>
  <si>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</si>
  <si>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</si>
  <si>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</si>
  <si>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</si>
  <si>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</si>
  <si>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</si>
  <si>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</si>
  <si>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</si>
  <si>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</si>
  <si>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</si>
  <si>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</si>
  <si>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</si>
  <si>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</si>
  <si>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</si>
  <si>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</si>
  <si>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</si>
  <si>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</si>
  <si>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</si>
  <si>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</si>
  <si>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</si>
  <si>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</si>
  <si>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</si>
  <si>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</si>
  <si>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</si>
  <si>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</si>
  <si>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</si>
  <si>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</si>
  <si>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</si>
  <si>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</si>
  <si>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</si>
  <si>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</si>
  <si>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</si>
  <si>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</si>
  <si>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</si>
  <si>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</si>
  <si>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</si>
  <si>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</si>
  <si>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</si>
  <si>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</si>
  <si>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</si>
  <si>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</si>
  <si>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</si>
  <si>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</si>
  <si>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</si>
  <si>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</si>
  <si>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</si>
  <si>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</si>
  <si>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</si>
  <si>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</si>
  <si>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</si>
  <si>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</si>
  <si>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</si>
  <si>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</si>
  <si>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</si>
  <si>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</si>
  <si>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</si>
  <si>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</si>
  <si>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</si>
  <si>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</si>
  <si>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</si>
  <si>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</si>
  <si>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</si>
  <si>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TAMMBM82751</t>
  </si>
  <si>
    <t>合同交期</t>
  </si>
  <si>
    <t>产前确认样</t>
  </si>
  <si>
    <t>有</t>
  </si>
  <si>
    <t>无</t>
  </si>
  <si>
    <t>品名</t>
  </si>
  <si>
    <t>女式长裤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</si>
  <si>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</si>
  <si>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</si>
  <si>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</si>
  <si>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</si>
  <si>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</si>
  <si>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</si>
  <si>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</si>
  <si>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</si>
  <si>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</si>
  <si>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</si>
  <si>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</si>
  <si>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</si>
  <si>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</si>
  <si>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</si>
  <si>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</si>
  <si>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</si>
  <si>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</si>
  <si>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</si>
  <si>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</si>
  <si>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</si>
  <si>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</si>
  <si>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</si>
  <si>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</si>
  <si>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</si>
  <si>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</si>
  <si>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</si>
  <si>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</si>
  <si>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</si>
  <si>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</si>
  <si>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</si>
  <si>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</si>
  <si>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</si>
  <si>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</si>
  <si>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</si>
  <si>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</si>
  <si>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</si>
  <si>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</si>
  <si>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</si>
  <si>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</si>
  <si>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</si>
  <si>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</si>
  <si>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</si>
  <si>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</si>
  <si>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</si>
  <si>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</si>
  <si>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</si>
  <si>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</si>
  <si>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</si>
  <si>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</si>
  <si>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</si>
  <si>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 xml:space="preserve">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</si>
  <si>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</si>
  <si>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</si>
  <si>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</si>
  <si>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</si>
  <si>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</si>
  <si>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</si>
  <si>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</si>
  <si>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1.开线。</t>
  </si>
  <si>
    <t>2.脚口有斜扭现象。</t>
  </si>
  <si>
    <t>3.脚口宽线宽窄。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</si>
  <si>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</si>
  <si>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</si>
  <si>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</si>
  <si>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</si>
  <si>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</si>
  <si>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</si>
  <si>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</si>
  <si>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</si>
  <si>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</si>
  <si>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</si>
  <si>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</si>
  <si>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</si>
  <si>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</si>
  <si>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</si>
  <si>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</si>
  <si>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</si>
  <si>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</si>
  <si>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</si>
  <si>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</si>
  <si>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</si>
  <si>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</si>
  <si>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</si>
  <si>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</si>
  <si>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</si>
  <si>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【整改的严重缺陷及整改复核时间】</t>
  </si>
  <si>
    <t>QC出货报告书</t>
  </si>
  <si>
    <t>产品名称</t>
  </si>
  <si>
    <t>合同日期</t>
  </si>
  <si>
    <t>2024/1/15.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</si>
  <si>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</si>
  <si>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</si>
  <si>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</si>
  <si>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</si>
  <si>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</si>
  <si>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</si>
  <si>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</si>
  <si>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</si>
  <si>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</si>
  <si>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</si>
  <si>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</si>
  <si>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</si>
  <si>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</si>
  <si>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</si>
  <si>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</si>
  <si>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</si>
  <si>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</si>
  <si>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</si>
  <si>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</si>
  <si>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</si>
  <si>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</si>
  <si>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</si>
  <si>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</si>
  <si>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</si>
  <si>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</si>
  <si>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</si>
  <si>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</si>
  <si>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</si>
  <si>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</si>
  <si>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</si>
  <si>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</si>
  <si>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</si>
  <si>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</si>
  <si>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</si>
  <si>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</si>
  <si>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</si>
  <si>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</si>
  <si>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1.腰头高低1.</t>
  </si>
  <si>
    <t>2.兜扣不平，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</si>
  <si>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</si>
  <si>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</si>
  <si>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</si>
  <si>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</si>
  <si>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</si>
  <si>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</si>
  <si>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</si>
  <si>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此次出货500件，按照探路者要求抽箱验货50件，未超标，同意出货。</t>
  </si>
  <si>
    <t>品控部</t>
  </si>
  <si>
    <t>检验人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</si>
  <si>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</si>
  <si>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</si>
  <si>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</si>
  <si>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</si>
  <si>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XXL</t>
    </r>
  </si>
  <si>
    <t>155/74B</t>
  </si>
  <si>
    <t>160/78B</t>
  </si>
  <si>
    <t>165/82B</t>
  </si>
  <si>
    <t>170/86B</t>
  </si>
  <si>
    <t>175/90B</t>
  </si>
  <si>
    <r>
      <rPr>
        <sz val="11"/>
        <rFont val="宋体"/>
        <charset val="134"/>
      </rPr>
      <t>180</t>
    </r>
    <r>
      <rPr>
        <sz val="11"/>
        <rFont val="宋体"/>
        <charset val="134"/>
      </rPr>
      <t>/94B</t>
    </r>
  </si>
  <si>
    <t>裤外侧长（参考值）</t>
  </si>
  <si>
    <t>-0.8-0.5</t>
  </si>
  <si>
    <t>-1-0.5</t>
  </si>
  <si>
    <t>-1√</t>
  </si>
  <si>
    <t>-0.8√</t>
  </si>
  <si>
    <t>腰围 平量</t>
  </si>
  <si>
    <t>√√</t>
  </si>
  <si>
    <t>腰围 拉量</t>
  </si>
  <si>
    <t>+0.2√</t>
  </si>
  <si>
    <t>1√</t>
  </si>
  <si>
    <t>+1.5√</t>
  </si>
  <si>
    <t>1.2√</t>
  </si>
  <si>
    <t>臀围</t>
  </si>
  <si>
    <t>腿围/2</t>
  </si>
  <si>
    <t>膝围/2</t>
  </si>
  <si>
    <t>脚口/2</t>
  </si>
  <si>
    <t>脚口/2拉量</t>
  </si>
  <si>
    <t>前裆长 含腰</t>
  </si>
  <si>
    <t>后裆长 含腰</t>
  </si>
  <si>
    <t xml:space="preserve">     初期请洗测2-3件，有问题的另加测量数量。</t>
  </si>
  <si>
    <t>验货时间：5-22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</si>
  <si>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</si>
  <si>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</si>
  <si>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</si>
  <si>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</si>
  <si>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</si>
  <si>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</si>
  <si>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</si>
  <si>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</si>
  <si>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</si>
  <si>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</si>
  <si>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</si>
  <si>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</si>
  <si>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</si>
  <si>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</si>
  <si>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</si>
  <si>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</si>
  <si>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</si>
  <si>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</si>
  <si>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</si>
  <si>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FW08470</t>
  </si>
  <si>
    <t>19SS黑色/E77//</t>
  </si>
  <si>
    <t>TAMMBM82751/TAMMBM81750</t>
  </si>
  <si>
    <t>赢合</t>
  </si>
  <si>
    <t>YES</t>
  </si>
  <si>
    <t>制表时间：2024-5-2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</si>
  <si>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</si>
  <si>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</si>
  <si>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</si>
  <si>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</si>
  <si>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</si>
  <si>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</si>
  <si>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</si>
  <si>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</si>
  <si>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</si>
  <si>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</si>
  <si>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</si>
  <si>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</si>
  <si>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</si>
  <si>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</si>
  <si>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</si>
  <si>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</si>
  <si>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</si>
  <si>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</si>
  <si>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</si>
  <si>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</si>
  <si>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</si>
  <si>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</si>
  <si>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嘉兴台华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</si>
  <si>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</si>
  <si>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</si>
  <si>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</si>
  <si>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</si>
  <si>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</si>
  <si>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</si>
  <si>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</si>
  <si>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</si>
  <si>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</si>
  <si>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</si>
  <si>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</si>
  <si>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</si>
  <si>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</si>
  <si>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</si>
  <si>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</si>
  <si>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</si>
  <si>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</si>
  <si>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</si>
  <si>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</si>
  <si>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</si>
  <si>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</si>
  <si>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</si>
  <si>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</si>
  <si>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</si>
  <si>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</si>
  <si>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</si>
  <si>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</si>
  <si>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</si>
  <si>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</si>
  <si>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</si>
  <si>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</si>
  <si>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</si>
  <si>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</si>
  <si>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</si>
  <si>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</si>
  <si>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</si>
  <si>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</si>
  <si>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XJ00002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</si>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</sst>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9" borderId="7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0" borderId="75" applyNumberFormat="0" applyAlignment="0" applyProtection="0">
      <alignment vertical="center"/>
    </xf>
    <xf numFmtId="0" fontId="49" fillId="11" borderId="76" applyNumberFormat="0" applyAlignment="0" applyProtection="0">
      <alignment vertical="center"/>
    </xf>
    <xf numFmtId="0" fontId="50" fillId="11" borderId="75" applyNumberFormat="0" applyAlignment="0" applyProtection="0">
      <alignment vertical="center"/>
    </xf>
    <xf numFmtId="0" fontId="51" fillId="12" borderId="77" applyNumberFormat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3" fillId="0" borderId="79" applyNumberFormat="0" applyFill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9" fillId="0" borderId="0">
      <alignment horizontal="center" vertical="center"/>
    </xf>
    <xf numFmtId="0" fontId="59" fillId="0" borderId="0">
      <alignment horizontal="center" vertical="top"/>
    </xf>
    <xf numFmtId="0" fontId="60" fillId="0" borderId="0">
      <alignment horizontal="center" vertical="center"/>
    </xf>
    <xf numFmtId="0" fontId="61" fillId="0" borderId="0">
      <alignment horizontal="center"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2" fillId="0" borderId="0">
      <alignment vertical="center"/>
    </xf>
    <xf numFmtId="0" fontId="62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8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3" borderId="11" xfId="49" applyFont="1" applyFill="1" applyBorder="1" applyAlignment="1">
      <alignment horizontal="center" vertical="center" wrapText="1"/>
    </xf>
    <xf numFmtId="0" fontId="11" fillId="3" borderId="12" xfId="5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9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2" fillId="4" borderId="0" xfId="56" applyFont="1" applyFill="1"/>
    <xf numFmtId="0" fontId="13" fillId="4" borderId="0" xfId="56" applyFont="1" applyFill="1" applyBorder="1" applyAlignment="1">
      <alignment horizontal="center"/>
    </xf>
    <xf numFmtId="0" fontId="12" fillId="4" borderId="0" xfId="56" applyFont="1" applyFill="1" applyBorder="1" applyAlignment="1">
      <alignment horizontal="center"/>
    </xf>
    <xf numFmtId="0" fontId="13" fillId="4" borderId="13" xfId="54" applyFont="1" applyFill="1" applyBorder="1" applyAlignment="1">
      <alignment horizontal="left" vertical="center"/>
    </xf>
    <xf numFmtId="0" fontId="12" fillId="4" borderId="14" xfId="54" applyFont="1" applyFill="1" applyBorder="1" applyAlignment="1">
      <alignment horizontal="center" vertical="center"/>
    </xf>
    <xf numFmtId="0" fontId="13" fillId="4" borderId="14" xfId="54" applyFont="1" applyFill="1" applyBorder="1" applyAlignment="1">
      <alignment vertical="center"/>
    </xf>
    <xf numFmtId="0" fontId="12" fillId="4" borderId="14" xfId="56" applyFont="1" applyFill="1" applyBorder="1" applyAlignment="1">
      <alignment horizontal="center"/>
    </xf>
    <xf numFmtId="0" fontId="13" fillId="4" borderId="15" xfId="56" applyFont="1" applyFill="1" applyBorder="1" applyAlignment="1" applyProtection="1">
      <alignment horizontal="center" vertical="center"/>
    </xf>
    <xf numFmtId="0" fontId="13" fillId="4" borderId="2" xfId="56" applyFont="1" applyFill="1" applyBorder="1" applyAlignment="1">
      <alignment horizontal="center" vertical="center"/>
    </xf>
    <xf numFmtId="0" fontId="12" fillId="4" borderId="2" xfId="56" applyFont="1" applyFill="1" applyBorder="1" applyAlignment="1">
      <alignment horizontal="center"/>
    </xf>
    <xf numFmtId="176" fontId="14" fillId="0" borderId="2" xfId="53" applyNumberFormat="1" applyFont="1" applyFill="1" applyBorder="1" applyAlignment="1">
      <alignment horizontal="center"/>
    </xf>
    <xf numFmtId="176" fontId="13" fillId="0" borderId="2" xfId="53" applyNumberFormat="1" applyFont="1" applyFill="1" applyBorder="1" applyAlignment="1">
      <alignment horizontal="center"/>
    </xf>
    <xf numFmtId="176" fontId="15" fillId="0" borderId="2" xfId="53" applyNumberFormat="1" applyFont="1" applyFill="1" applyBorder="1" applyAlignment="1">
      <alignment horizontal="center"/>
    </xf>
    <xf numFmtId="176" fontId="16" fillId="0" borderId="2" xfId="53" applyNumberFormat="1" applyFont="1" applyFill="1" applyBorder="1" applyAlignment="1">
      <alignment horizontal="center"/>
    </xf>
    <xf numFmtId="0" fontId="17" fillId="0" borderId="2" xfId="53" applyFont="1" applyFill="1" applyBorder="1" applyAlignment="1">
      <alignment horizontal="left"/>
    </xf>
    <xf numFmtId="176" fontId="17" fillId="0" borderId="2" xfId="53" applyNumberFormat="1" applyFont="1" applyFill="1" applyBorder="1" applyAlignment="1">
      <alignment horizontal="center"/>
    </xf>
    <xf numFmtId="176" fontId="18" fillId="0" borderId="2" xfId="53" applyNumberFormat="1" applyFont="1" applyFill="1" applyBorder="1" applyAlignment="1">
      <alignment horizontal="center"/>
    </xf>
    <xf numFmtId="176" fontId="19" fillId="0" borderId="2" xfId="53" applyNumberFormat="1" applyFont="1" applyFill="1" applyBorder="1" applyAlignment="1">
      <alignment horizontal="center"/>
    </xf>
    <xf numFmtId="176" fontId="20" fillId="0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3" fillId="4" borderId="0" xfId="56" applyFont="1" applyFill="1"/>
    <xf numFmtId="0" fontId="0" fillId="4" borderId="0" xfId="57" applyFont="1" applyFill="1">
      <alignment vertical="center"/>
    </xf>
    <xf numFmtId="0" fontId="13" fillId="4" borderId="14" xfId="54" applyFont="1" applyFill="1" applyBorder="1" applyAlignment="1">
      <alignment horizontal="left" vertical="center"/>
    </xf>
    <xf numFmtId="0" fontId="12" fillId="4" borderId="16" xfId="54" applyFont="1" applyFill="1" applyBorder="1" applyAlignment="1">
      <alignment horizontal="center" vertical="center"/>
    </xf>
    <xf numFmtId="0" fontId="13" fillId="4" borderId="2" xfId="56" applyFont="1" applyFill="1" applyBorder="1" applyAlignment="1" applyProtection="1">
      <alignment horizontal="center" vertical="center"/>
    </xf>
    <xf numFmtId="0" fontId="13" fillId="4" borderId="17" xfId="56" applyFont="1" applyFill="1" applyBorder="1" applyAlignment="1" applyProtection="1">
      <alignment horizontal="center" vertical="center"/>
    </xf>
    <xf numFmtId="0" fontId="12" fillId="4" borderId="2" xfId="56" applyFont="1" applyFill="1" applyBorder="1"/>
    <xf numFmtId="49" fontId="22" fillId="0" borderId="2" xfId="53" applyNumberFormat="1" applyFont="1" applyFill="1" applyBorder="1" applyAlignment="1">
      <alignment horizontal="center"/>
    </xf>
    <xf numFmtId="49" fontId="13" fillId="4" borderId="18" xfId="57" applyNumberFormat="1" applyFont="1" applyFill="1" applyBorder="1" applyAlignment="1">
      <alignment horizontal="center" vertical="center"/>
    </xf>
    <xf numFmtId="49" fontId="12" fillId="4" borderId="19" xfId="57" applyNumberFormat="1" applyFont="1" applyFill="1" applyBorder="1" applyAlignment="1">
      <alignment horizontal="center" vertical="center"/>
    </xf>
    <xf numFmtId="49" fontId="12" fillId="4" borderId="2" xfId="57" applyNumberFormat="1" applyFont="1" applyFill="1" applyBorder="1" applyAlignment="1">
      <alignment horizontal="center" vertical="center"/>
    </xf>
    <xf numFmtId="14" fontId="13" fillId="4" borderId="0" xfId="56" applyNumberFormat="1" applyFont="1" applyFill="1"/>
    <xf numFmtId="0" fontId="5" fillId="0" borderId="0" xfId="54" applyFill="1" applyBorder="1" applyAlignment="1">
      <alignment horizontal="left" vertical="center"/>
    </xf>
    <xf numFmtId="0" fontId="5" fillId="0" borderId="0" xfId="54" applyFont="1" applyFill="1" applyAlignment="1">
      <alignment horizontal="left" vertical="center"/>
    </xf>
    <xf numFmtId="0" fontId="5" fillId="0" borderId="0" xfId="54" applyFill="1" applyAlignment="1">
      <alignment horizontal="left" vertical="center"/>
    </xf>
    <xf numFmtId="0" fontId="23" fillId="0" borderId="20" xfId="54" applyFont="1" applyFill="1" applyBorder="1" applyAlignment="1">
      <alignment horizontal="center" vertical="top"/>
    </xf>
    <xf numFmtId="0" fontId="24" fillId="0" borderId="21" xfId="54" applyFont="1" applyFill="1" applyBorder="1" applyAlignment="1">
      <alignment horizontal="left" vertical="center"/>
    </xf>
    <xf numFmtId="0" fontId="15" fillId="0" borderId="22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vertical="center"/>
    </xf>
    <xf numFmtId="0" fontId="24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vertical="center"/>
    </xf>
    <xf numFmtId="0" fontId="15" fillId="0" borderId="24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vertical="center"/>
    </xf>
    <xf numFmtId="58" fontId="25" fillId="0" borderId="24" xfId="54" applyNumberFormat="1" applyFont="1" applyFill="1" applyBorder="1" applyAlignment="1">
      <alignment horizontal="center" vertical="center"/>
    </xf>
    <xf numFmtId="0" fontId="25" fillId="0" borderId="24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15" fillId="0" borderId="24" xfId="54" applyFont="1" applyBorder="1" applyAlignment="1">
      <alignment vertical="center"/>
    </xf>
    <xf numFmtId="0" fontId="15" fillId="0" borderId="25" xfId="54" applyFont="1" applyBorder="1" applyAlignment="1">
      <alignment vertical="center"/>
    </xf>
    <xf numFmtId="0" fontId="24" fillId="0" borderId="24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vertical="center"/>
    </xf>
    <xf numFmtId="0" fontId="15" fillId="0" borderId="27" xfId="54" applyFont="1" applyFill="1" applyBorder="1" applyAlignment="1">
      <alignment horizontal="right" vertical="center"/>
    </xf>
    <xf numFmtId="0" fontId="24" fillId="0" borderId="27" xfId="54" applyFont="1" applyFill="1" applyBorder="1" applyAlignment="1">
      <alignment vertical="center"/>
    </xf>
    <xf numFmtId="0" fontId="25" fillId="0" borderId="27" xfId="54" applyFont="1" applyFill="1" applyBorder="1" applyAlignment="1">
      <alignment vertical="center"/>
    </xf>
    <xf numFmtId="0" fontId="25" fillId="0" borderId="27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21" xfId="54" applyFont="1" applyFill="1" applyBorder="1" applyAlignment="1">
      <alignment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vertical="center"/>
    </xf>
    <xf numFmtId="0" fontId="25" fillId="0" borderId="30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horizontal="center" vertical="center"/>
    </xf>
    <xf numFmtId="0" fontId="26" fillId="0" borderId="32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 wrapText="1"/>
    </xf>
    <xf numFmtId="0" fontId="25" fillId="0" borderId="24" xfId="54" applyFont="1" applyFill="1" applyBorder="1" applyAlignment="1">
      <alignment horizontal="left" vertical="center" wrapText="1"/>
    </xf>
    <xf numFmtId="0" fontId="24" fillId="0" borderId="26" xfId="54" applyFont="1" applyFill="1" applyBorder="1" applyAlignment="1">
      <alignment horizontal="left" vertical="center"/>
    </xf>
    <xf numFmtId="0" fontId="5" fillId="0" borderId="27" xfId="54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left" vertical="center"/>
    </xf>
    <xf numFmtId="0" fontId="5" fillId="0" borderId="32" xfId="54" applyFont="1" applyFill="1" applyBorder="1" applyAlignment="1">
      <alignment horizontal="left" vertical="center"/>
    </xf>
    <xf numFmtId="0" fontId="5" fillId="0" borderId="31" xfId="54" applyFont="1" applyFill="1" applyBorder="1" applyAlignment="1">
      <alignment horizontal="left" vertical="center"/>
    </xf>
    <xf numFmtId="0" fontId="27" fillId="0" borderId="32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37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center" vertical="center"/>
    </xf>
    <xf numFmtId="58" fontId="25" fillId="0" borderId="27" xfId="54" applyNumberFormat="1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center" vertical="center"/>
    </xf>
    <xf numFmtId="0" fontId="26" fillId="0" borderId="41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 wrapText="1"/>
    </xf>
    <xf numFmtId="0" fontId="5" fillId="0" borderId="39" xfId="54" applyFill="1" applyBorder="1" applyAlignment="1">
      <alignment horizontal="center" vertical="center"/>
    </xf>
    <xf numFmtId="0" fontId="5" fillId="0" borderId="41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center" vertical="center"/>
    </xf>
    <xf numFmtId="0" fontId="5" fillId="0" borderId="0" xfId="54" applyFont="1" applyAlignment="1">
      <alignment horizontal="left" vertical="center"/>
    </xf>
    <xf numFmtId="0" fontId="28" fillId="0" borderId="20" xfId="54" applyFont="1" applyBorder="1" applyAlignment="1">
      <alignment horizontal="center" vertical="top"/>
    </xf>
    <xf numFmtId="0" fontId="27" fillId="0" borderId="43" xfId="54" applyFont="1" applyBorder="1" applyAlignment="1">
      <alignment horizontal="left" vertical="center"/>
    </xf>
    <xf numFmtId="0" fontId="15" fillId="0" borderId="44" xfId="54" applyFont="1" applyBorder="1" applyAlignment="1">
      <alignment horizontal="center" vertical="center"/>
    </xf>
    <xf numFmtId="0" fontId="27" fillId="0" borderId="44" xfId="54" applyFont="1" applyBorder="1" applyAlignment="1">
      <alignment horizontal="center" vertical="center"/>
    </xf>
    <xf numFmtId="0" fontId="26" fillId="0" borderId="44" xfId="54" applyFont="1" applyBorder="1" applyAlignment="1">
      <alignment horizontal="left" vertical="center"/>
    </xf>
    <xf numFmtId="0" fontId="26" fillId="0" borderId="21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6" fillId="0" borderId="38" xfId="54" applyFont="1" applyBorder="1" applyAlignment="1">
      <alignment horizontal="center" vertical="center"/>
    </xf>
    <xf numFmtId="0" fontId="27" fillId="0" borderId="21" xfId="54" applyFont="1" applyBorder="1" applyAlignment="1">
      <alignment horizontal="center" vertical="center"/>
    </xf>
    <xf numFmtId="0" fontId="27" fillId="0" borderId="22" xfId="54" applyFont="1" applyBorder="1" applyAlignment="1">
      <alignment horizontal="center" vertical="center"/>
    </xf>
    <xf numFmtId="0" fontId="27" fillId="0" borderId="38" xfId="54" applyFont="1" applyBorder="1" applyAlignment="1">
      <alignment horizontal="center" vertical="center"/>
    </xf>
    <xf numFmtId="0" fontId="26" fillId="0" borderId="23" xfId="54" applyFont="1" applyBorder="1" applyAlignment="1">
      <alignment horizontal="left" vertical="center"/>
    </xf>
    <xf numFmtId="0" fontId="15" fillId="0" borderId="24" xfId="54" applyFont="1" applyBorder="1" applyAlignment="1">
      <alignment horizontal="left" vertical="center"/>
    </xf>
    <xf numFmtId="0" fontId="15" fillId="0" borderId="25" xfId="54" applyFont="1" applyBorder="1" applyAlignment="1">
      <alignment horizontal="left" vertical="center"/>
    </xf>
    <xf numFmtId="0" fontId="26" fillId="0" borderId="24" xfId="54" applyFont="1" applyBorder="1" applyAlignment="1">
      <alignment horizontal="left" vertical="center"/>
    </xf>
    <xf numFmtId="14" fontId="15" fillId="0" borderId="24" xfId="54" applyNumberFormat="1" applyFont="1" applyBorder="1" applyAlignment="1">
      <alignment horizontal="center" vertical="center"/>
    </xf>
    <xf numFmtId="14" fontId="15" fillId="0" borderId="25" xfId="54" applyNumberFormat="1" applyFont="1" applyBorder="1" applyAlignment="1">
      <alignment horizontal="center" vertical="center"/>
    </xf>
    <xf numFmtId="0" fontId="26" fillId="0" borderId="23" xfId="54" applyFont="1" applyBorder="1" applyAlignment="1">
      <alignment vertical="center"/>
    </xf>
    <xf numFmtId="0" fontId="26" fillId="0" borderId="24" xfId="54" applyFont="1" applyBorder="1" applyAlignment="1">
      <alignment vertical="center"/>
    </xf>
    <xf numFmtId="0" fontId="15" fillId="0" borderId="30" xfId="54" applyFont="1" applyBorder="1" applyAlignment="1">
      <alignment horizontal="left" vertical="center"/>
    </xf>
    <xf numFmtId="0" fontId="15" fillId="0" borderId="41" xfId="54" applyFont="1" applyBorder="1" applyAlignment="1">
      <alignment horizontal="left" vertical="center"/>
    </xf>
    <xf numFmtId="0" fontId="5" fillId="0" borderId="24" xfId="54" applyFont="1" applyBorder="1" applyAlignment="1">
      <alignment vertical="center"/>
    </xf>
    <xf numFmtId="0" fontId="29" fillId="0" borderId="26" xfId="54" applyFont="1" applyBorder="1" applyAlignment="1">
      <alignment vertical="center"/>
    </xf>
    <xf numFmtId="0" fontId="15" fillId="0" borderId="27" xfId="54" applyFont="1" applyBorder="1" applyAlignment="1">
      <alignment horizontal="center" vertical="center"/>
    </xf>
    <xf numFmtId="0" fontId="15" fillId="0" borderId="39" xfId="54" applyFont="1" applyBorder="1" applyAlignment="1">
      <alignment horizontal="center" vertical="center"/>
    </xf>
    <xf numFmtId="0" fontId="26" fillId="0" borderId="26" xfId="54" applyFont="1" applyBorder="1" applyAlignment="1">
      <alignment horizontal="left" vertical="center"/>
    </xf>
    <xf numFmtId="0" fontId="26" fillId="0" borderId="27" xfId="54" applyFont="1" applyBorder="1" applyAlignment="1">
      <alignment horizontal="left" vertical="center"/>
    </xf>
    <xf numFmtId="14" fontId="15" fillId="0" borderId="27" xfId="54" applyNumberFormat="1" applyFont="1" applyBorder="1" applyAlignment="1">
      <alignment horizontal="center" vertical="center"/>
    </xf>
    <xf numFmtId="14" fontId="15" fillId="0" borderId="39" xfId="54" applyNumberFormat="1" applyFont="1" applyBorder="1" applyAlignment="1">
      <alignment horizontal="center" vertical="center"/>
    </xf>
    <xf numFmtId="0" fontId="27" fillId="0" borderId="0" xfId="54" applyFont="1" applyBorder="1" applyAlignment="1">
      <alignment horizontal="left" vertical="center"/>
    </xf>
    <xf numFmtId="0" fontId="26" fillId="0" borderId="21" xfId="54" applyFont="1" applyBorder="1" applyAlignment="1">
      <alignment vertical="center"/>
    </xf>
    <xf numFmtId="0" fontId="5" fillId="0" borderId="22" xfId="54" applyFont="1" applyBorder="1" applyAlignment="1">
      <alignment horizontal="left" vertical="center"/>
    </xf>
    <xf numFmtId="0" fontId="15" fillId="0" borderId="22" xfId="54" applyFont="1" applyBorder="1" applyAlignment="1">
      <alignment horizontal="left" vertical="center"/>
    </xf>
    <xf numFmtId="0" fontId="5" fillId="0" borderId="22" xfId="54" applyFont="1" applyBorder="1" applyAlignment="1">
      <alignment vertical="center"/>
    </xf>
    <xf numFmtId="0" fontId="26" fillId="0" borderId="22" xfId="54" applyFont="1" applyBorder="1" applyAlignment="1">
      <alignment vertical="center"/>
    </xf>
    <xf numFmtId="0" fontId="5" fillId="0" borderId="24" xfId="54" applyFont="1" applyBorder="1" applyAlignment="1">
      <alignment horizontal="left" vertical="center"/>
    </xf>
    <xf numFmtId="0" fontId="26" fillId="0" borderId="0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5" fillId="0" borderId="3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15" fillId="0" borderId="26" xfId="54" applyFont="1" applyBorder="1" applyAlignment="1">
      <alignment horizontal="left" vertical="center"/>
    </xf>
    <xf numFmtId="0" fontId="15" fillId="0" borderId="27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15" fillId="0" borderId="24" xfId="54" applyFont="1" applyFill="1" applyBorder="1" applyAlignment="1">
      <alignment horizontal="left" vertical="center"/>
    </xf>
    <xf numFmtId="0" fontId="26" fillId="0" borderId="26" xfId="54" applyFont="1" applyBorder="1" applyAlignment="1">
      <alignment horizontal="center" vertical="center"/>
    </xf>
    <xf numFmtId="0" fontId="26" fillId="0" borderId="27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24" xfId="54" applyFont="1" applyBorder="1" applyAlignment="1">
      <alignment horizontal="center" vertical="center"/>
    </xf>
    <xf numFmtId="0" fontId="24" fillId="0" borderId="24" xfId="54" applyFont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15" fillId="0" borderId="34" xfId="54" applyFont="1" applyFill="1" applyBorder="1" applyAlignment="1">
      <alignment horizontal="left" vertical="center"/>
    </xf>
    <xf numFmtId="0" fontId="15" fillId="0" borderId="29" xfId="54" applyFont="1" applyFill="1" applyBorder="1" applyAlignment="1">
      <alignment horizontal="left" vertical="center"/>
    </xf>
    <xf numFmtId="0" fontId="15" fillId="0" borderId="32" xfId="54" applyFont="1" applyFill="1" applyBorder="1" applyAlignment="1">
      <alignment horizontal="left" vertical="center"/>
    </xf>
    <xf numFmtId="0" fontId="15" fillId="0" borderId="31" xfId="54" applyFont="1" applyFill="1" applyBorder="1" applyAlignment="1">
      <alignment horizontal="left" vertical="center"/>
    </xf>
    <xf numFmtId="0" fontId="26" fillId="0" borderId="32" xfId="54" applyFont="1" applyBorder="1" applyAlignment="1">
      <alignment horizontal="left" vertical="center"/>
    </xf>
    <xf numFmtId="0" fontId="26" fillId="0" borderId="31" xfId="54" applyFont="1" applyBorder="1" applyAlignment="1">
      <alignment horizontal="left" vertical="center"/>
    </xf>
    <xf numFmtId="0" fontId="27" fillId="0" borderId="45" xfId="54" applyFont="1" applyBorder="1" applyAlignment="1">
      <alignment vertical="center"/>
    </xf>
    <xf numFmtId="0" fontId="15" fillId="0" borderId="46" xfId="54" applyFont="1" applyBorder="1" applyAlignment="1">
      <alignment horizontal="center" vertical="center"/>
    </xf>
    <xf numFmtId="0" fontId="27" fillId="0" borderId="46" xfId="54" applyFont="1" applyBorder="1" applyAlignment="1">
      <alignment vertical="center"/>
    </xf>
    <xf numFmtId="0" fontId="15" fillId="0" borderId="46" xfId="54" applyFont="1" applyBorder="1" applyAlignment="1">
      <alignment vertical="center"/>
    </xf>
    <xf numFmtId="58" fontId="5" fillId="0" borderId="46" xfId="54" applyNumberFormat="1" applyFont="1" applyBorder="1" applyAlignment="1">
      <alignment vertical="center"/>
    </xf>
    <xf numFmtId="0" fontId="27" fillId="0" borderId="46" xfId="54" applyFont="1" applyBorder="1" applyAlignment="1">
      <alignment horizontal="center" vertical="center"/>
    </xf>
    <xf numFmtId="0" fontId="27" fillId="0" borderId="47" xfId="54" applyFont="1" applyFill="1" applyBorder="1" applyAlignment="1">
      <alignment horizontal="left" vertical="center"/>
    </xf>
    <xf numFmtId="0" fontId="27" fillId="0" borderId="46" xfId="54" applyFont="1" applyFill="1" applyBorder="1" applyAlignment="1">
      <alignment horizontal="left" vertical="center"/>
    </xf>
    <xf numFmtId="0" fontId="27" fillId="0" borderId="48" xfId="54" applyFont="1" applyFill="1" applyBorder="1" applyAlignment="1">
      <alignment horizontal="center" vertical="center"/>
    </xf>
    <xf numFmtId="0" fontId="27" fillId="0" borderId="49" xfId="54" applyFont="1" applyFill="1" applyBorder="1" applyAlignment="1">
      <alignment horizontal="center" vertical="center"/>
    </xf>
    <xf numFmtId="0" fontId="27" fillId="0" borderId="26" xfId="54" applyFont="1" applyFill="1" applyBorder="1" applyAlignment="1">
      <alignment horizontal="center" vertical="center"/>
    </xf>
    <xf numFmtId="0" fontId="27" fillId="0" borderId="27" xfId="54" applyFont="1" applyFill="1" applyBorder="1" applyAlignment="1">
      <alignment horizontal="center" vertical="center"/>
    </xf>
    <xf numFmtId="0" fontId="5" fillId="0" borderId="44" xfId="54" applyFont="1" applyBorder="1" applyAlignment="1">
      <alignment horizontal="center" vertical="center"/>
    </xf>
    <xf numFmtId="0" fontId="5" fillId="0" borderId="50" xfId="54" applyFont="1" applyBorder="1" applyAlignment="1">
      <alignment horizontal="center" vertical="center"/>
    </xf>
    <xf numFmtId="0" fontId="15" fillId="0" borderId="39" xfId="54" applyFont="1" applyBorder="1" applyAlignment="1">
      <alignment horizontal="left" vertical="center"/>
    </xf>
    <xf numFmtId="0" fontId="15" fillId="0" borderId="38" xfId="54" applyFont="1" applyBorder="1" applyAlignment="1">
      <alignment horizontal="left" vertical="center"/>
    </xf>
    <xf numFmtId="0" fontId="26" fillId="0" borderId="39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38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24" fillId="0" borderId="31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15" fillId="0" borderId="25" xfId="54" applyFont="1" applyFill="1" applyBorder="1" applyAlignment="1">
      <alignment horizontal="left" vertical="center"/>
    </xf>
    <xf numFmtId="0" fontId="26" fillId="0" borderId="39" xfId="54" applyFont="1" applyBorder="1" applyAlignment="1">
      <alignment horizontal="center" vertical="center"/>
    </xf>
    <xf numFmtId="0" fontId="24" fillId="0" borderId="25" xfId="54" applyFont="1" applyBorder="1" applyAlignment="1">
      <alignment horizontal="left" vertical="center"/>
    </xf>
    <xf numFmtId="0" fontId="26" fillId="0" borderId="42" xfId="54" applyFont="1" applyFill="1" applyBorder="1" applyAlignment="1">
      <alignment horizontal="left" vertical="center"/>
    </xf>
    <xf numFmtId="0" fontId="15" fillId="0" borderId="40" xfId="54" applyFont="1" applyFill="1" applyBorder="1" applyAlignment="1">
      <alignment horizontal="left" vertical="center"/>
    </xf>
    <xf numFmtId="0" fontId="15" fillId="0" borderId="41" xfId="54" applyFont="1" applyFill="1" applyBorder="1" applyAlignment="1">
      <alignment horizontal="left" vertical="center"/>
    </xf>
    <xf numFmtId="0" fontId="26" fillId="0" borderId="41" xfId="54" applyFont="1" applyBorder="1" applyAlignment="1">
      <alignment horizontal="left" vertical="center"/>
    </xf>
    <xf numFmtId="0" fontId="15" fillId="0" borderId="51" xfId="54" applyFont="1" applyBorder="1" applyAlignment="1">
      <alignment horizontal="center" vertical="center"/>
    </xf>
    <xf numFmtId="0" fontId="27" fillId="0" borderId="52" xfId="54" applyFont="1" applyFill="1" applyBorder="1" applyAlignment="1">
      <alignment horizontal="left" vertical="center"/>
    </xf>
    <xf numFmtId="0" fontId="27" fillId="0" borderId="53" xfId="54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center" vertical="center"/>
    </xf>
    <xf numFmtId="0" fontId="5" fillId="0" borderId="46" xfId="54" applyFont="1" applyBorder="1" applyAlignment="1">
      <alignment horizontal="center" vertical="center"/>
    </xf>
    <xf numFmtId="0" fontId="5" fillId="0" borderId="51" xfId="54" applyFont="1" applyBorder="1" applyAlignment="1">
      <alignment horizontal="center" vertical="center"/>
    </xf>
    <xf numFmtId="0" fontId="5" fillId="0" borderId="0" xfId="54" applyFont="1" applyBorder="1" applyAlignment="1">
      <alignment horizontal="left" vertical="center"/>
    </xf>
    <xf numFmtId="0" fontId="30" fillId="0" borderId="20" xfId="54" applyFont="1" applyBorder="1" applyAlignment="1">
      <alignment horizontal="center" vertical="top"/>
    </xf>
    <xf numFmtId="0" fontId="26" fillId="0" borderId="54" xfId="54" applyFont="1" applyBorder="1" applyAlignment="1">
      <alignment horizontal="left" vertical="center"/>
    </xf>
    <xf numFmtId="0" fontId="26" fillId="0" borderId="33" xfId="54" applyFont="1" applyBorder="1" applyAlignment="1">
      <alignment horizontal="left" vertical="center"/>
    </xf>
    <xf numFmtId="0" fontId="27" fillId="0" borderId="47" xfId="54" applyFont="1" applyBorder="1" applyAlignment="1">
      <alignment horizontal="left" vertical="center"/>
    </xf>
    <xf numFmtId="0" fontId="27" fillId="0" borderId="46" xfId="54" applyFont="1" applyBorder="1" applyAlignment="1">
      <alignment horizontal="left" vertical="center"/>
    </xf>
    <xf numFmtId="0" fontId="26" fillId="0" borderId="48" xfId="54" applyFont="1" applyBorder="1" applyAlignment="1">
      <alignment vertical="center"/>
    </xf>
    <xf numFmtId="0" fontId="5" fillId="0" borderId="49" xfId="54" applyFont="1" applyBorder="1" applyAlignment="1">
      <alignment horizontal="left" vertical="center"/>
    </xf>
    <xf numFmtId="0" fontId="15" fillId="0" borderId="49" xfId="54" applyFont="1" applyBorder="1" applyAlignment="1">
      <alignment horizontal="left" vertical="center"/>
    </xf>
    <xf numFmtId="0" fontId="5" fillId="0" borderId="49" xfId="54" applyFont="1" applyBorder="1" applyAlignment="1">
      <alignment vertical="center"/>
    </xf>
    <xf numFmtId="0" fontId="26" fillId="0" borderId="49" xfId="54" applyFont="1" applyBorder="1" applyAlignment="1">
      <alignment vertical="center"/>
    </xf>
    <xf numFmtId="0" fontId="26" fillId="0" borderId="48" xfId="54" applyFont="1" applyBorder="1" applyAlignment="1">
      <alignment horizontal="center" vertical="center"/>
    </xf>
    <xf numFmtId="0" fontId="15" fillId="0" borderId="49" xfId="54" applyFont="1" applyBorder="1" applyAlignment="1">
      <alignment horizontal="center" vertical="center"/>
    </xf>
    <xf numFmtId="0" fontId="26" fillId="0" borderId="49" xfId="54" applyFont="1" applyBorder="1" applyAlignment="1">
      <alignment horizontal="center" vertical="center"/>
    </xf>
    <xf numFmtId="0" fontId="5" fillId="0" borderId="49" xfId="54" applyFont="1" applyBorder="1" applyAlignment="1">
      <alignment horizontal="center" vertical="center"/>
    </xf>
    <xf numFmtId="0" fontId="15" fillId="0" borderId="24" xfId="54" applyFont="1" applyBorder="1" applyAlignment="1">
      <alignment horizontal="center" vertical="center"/>
    </xf>
    <xf numFmtId="0" fontId="5" fillId="0" borderId="24" xfId="54" applyFont="1" applyBorder="1" applyAlignment="1">
      <alignment horizontal="center" vertical="center"/>
    </xf>
    <xf numFmtId="0" fontId="26" fillId="0" borderId="35" xfId="54" applyFont="1" applyBorder="1" applyAlignment="1">
      <alignment horizontal="left" vertical="center" wrapText="1"/>
    </xf>
    <xf numFmtId="0" fontId="26" fillId="0" borderId="36" xfId="54" applyFont="1" applyBorder="1" applyAlignment="1">
      <alignment horizontal="left" vertical="center" wrapText="1"/>
    </xf>
    <xf numFmtId="0" fontId="26" fillId="0" borderId="48" xfId="54" applyFont="1" applyBorder="1" applyAlignment="1">
      <alignment horizontal="left" vertical="center"/>
    </xf>
    <xf numFmtId="0" fontId="26" fillId="0" borderId="49" xfId="54" applyFont="1" applyBorder="1" applyAlignment="1">
      <alignment horizontal="left" vertical="center"/>
    </xf>
    <xf numFmtId="0" fontId="31" fillId="0" borderId="55" xfId="54" applyFont="1" applyBorder="1" applyAlignment="1">
      <alignment horizontal="left" vertical="center" wrapText="1"/>
    </xf>
    <xf numFmtId="0" fontId="15" fillId="0" borderId="23" xfId="54" applyFont="1" applyBorder="1" applyAlignment="1">
      <alignment horizontal="left" vertical="center"/>
    </xf>
    <xf numFmtId="9" fontId="15" fillId="0" borderId="24" xfId="54" applyNumberFormat="1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9" fontId="15" fillId="0" borderId="34" xfId="54" applyNumberFormat="1" applyFont="1" applyBorder="1" applyAlignment="1">
      <alignment horizontal="left" vertical="center"/>
    </xf>
    <xf numFmtId="9" fontId="15" fillId="0" borderId="29" xfId="54" applyNumberFormat="1" applyFont="1" applyBorder="1" applyAlignment="1">
      <alignment horizontal="left" vertical="center"/>
    </xf>
    <xf numFmtId="9" fontId="15" fillId="0" borderId="35" xfId="54" applyNumberFormat="1" applyFont="1" applyBorder="1" applyAlignment="1">
      <alignment horizontal="left" vertical="center"/>
    </xf>
    <xf numFmtId="9" fontId="15" fillId="0" borderId="36" xfId="54" applyNumberFormat="1" applyFont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56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15" fillId="0" borderId="57" xfId="54" applyFont="1" applyFill="1" applyBorder="1" applyAlignment="1">
      <alignment horizontal="left" vertical="center"/>
    </xf>
    <xf numFmtId="0" fontId="15" fillId="0" borderId="58" xfId="54" applyFont="1" applyFill="1" applyBorder="1" applyAlignment="1">
      <alignment horizontal="left" vertical="center"/>
    </xf>
    <xf numFmtId="0" fontId="27" fillId="0" borderId="43" xfId="54" applyFont="1" applyBorder="1" applyAlignment="1">
      <alignment vertical="center"/>
    </xf>
    <xf numFmtId="0" fontId="32" fillId="0" borderId="46" xfId="54" applyFont="1" applyBorder="1" applyAlignment="1">
      <alignment horizontal="center" vertical="center"/>
    </xf>
    <xf numFmtId="0" fontId="27" fillId="0" borderId="44" xfId="54" applyFont="1" applyBorder="1" applyAlignment="1">
      <alignment vertical="center"/>
    </xf>
    <xf numFmtId="0" fontId="15" fillId="0" borderId="59" xfId="54" applyFont="1" applyBorder="1" applyAlignment="1">
      <alignment vertical="center"/>
    </xf>
    <xf numFmtId="0" fontId="27" fillId="0" borderId="59" xfId="54" applyFont="1" applyBorder="1" applyAlignment="1">
      <alignment vertical="center"/>
    </xf>
    <xf numFmtId="58" fontId="5" fillId="0" borderId="44" xfId="54" applyNumberFormat="1" applyFont="1" applyBorder="1" applyAlignment="1">
      <alignment vertical="center"/>
    </xf>
    <xf numFmtId="0" fontId="27" fillId="0" borderId="33" xfId="54" applyFont="1" applyBorder="1" applyAlignment="1">
      <alignment horizontal="center" vertical="center"/>
    </xf>
    <xf numFmtId="0" fontId="15" fillId="0" borderId="54" xfId="54" applyFont="1" applyFill="1" applyBorder="1" applyAlignment="1">
      <alignment horizontal="left" vertical="center"/>
    </xf>
    <xf numFmtId="0" fontId="15" fillId="0" borderId="33" xfId="54" applyFont="1" applyFill="1" applyBorder="1" applyAlignment="1">
      <alignment horizontal="left" vertical="center"/>
    </xf>
    <xf numFmtId="0" fontId="26" fillId="0" borderId="60" xfId="54" applyFont="1" applyBorder="1" applyAlignment="1">
      <alignment horizontal="left" vertical="center"/>
    </xf>
    <xf numFmtId="0" fontId="27" fillId="0" borderId="52" xfId="54" applyFont="1" applyBorder="1" applyAlignment="1">
      <alignment horizontal="left" vertical="center"/>
    </xf>
    <xf numFmtId="0" fontId="15" fillId="0" borderId="53" xfId="54" applyFont="1" applyBorder="1" applyAlignment="1">
      <alignment horizontal="left" vertical="center"/>
    </xf>
    <xf numFmtId="0" fontId="26" fillId="0" borderId="0" xfId="54" applyFont="1" applyBorder="1" applyAlignment="1">
      <alignment vertical="center"/>
    </xf>
    <xf numFmtId="0" fontId="26" fillId="0" borderId="42" xfId="54" applyFont="1" applyBorder="1" applyAlignment="1">
      <alignment horizontal="left" vertical="center" wrapText="1"/>
    </xf>
    <xf numFmtId="0" fontId="26" fillId="0" borderId="53" xfId="54" applyFont="1" applyBorder="1" applyAlignment="1">
      <alignment horizontal="left" vertical="center"/>
    </xf>
    <xf numFmtId="0" fontId="33" fillId="0" borderId="25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9" fontId="15" fillId="0" borderId="40" xfId="54" applyNumberFormat="1" applyFont="1" applyBorder="1" applyAlignment="1">
      <alignment horizontal="left" vertical="center"/>
    </xf>
    <xf numFmtId="9" fontId="15" fillId="0" borderId="42" xfId="54" applyNumberFormat="1" applyFont="1" applyBorder="1" applyAlignment="1">
      <alignment horizontal="left" vertical="center"/>
    </xf>
    <xf numFmtId="0" fontId="24" fillId="0" borderId="53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/>
    </xf>
    <xf numFmtId="0" fontId="15" fillId="0" borderId="61" xfId="54" applyFont="1" applyFill="1" applyBorder="1" applyAlignment="1">
      <alignment horizontal="left" vertical="center"/>
    </xf>
    <xf numFmtId="0" fontId="27" fillId="0" borderId="62" xfId="54" applyFont="1" applyBorder="1" applyAlignment="1">
      <alignment horizontal="center" vertical="center"/>
    </xf>
    <xf numFmtId="0" fontId="15" fillId="0" borderId="59" xfId="54" applyFont="1" applyBorder="1" applyAlignment="1">
      <alignment horizontal="center" vertical="center"/>
    </xf>
    <xf numFmtId="0" fontId="15" fillId="0" borderId="60" xfId="54" applyFont="1" applyBorder="1" applyAlignment="1">
      <alignment horizontal="center" vertical="center"/>
    </xf>
    <xf numFmtId="0" fontId="15" fillId="0" borderId="60" xfId="54" applyFont="1" applyFill="1" applyBorder="1" applyAlignment="1">
      <alignment horizontal="left" vertical="center"/>
    </xf>
    <xf numFmtId="0" fontId="34" fillId="0" borderId="63" xfId="0" applyFont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5" fillId="0" borderId="65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4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/>
    </xf>
    <xf numFmtId="0" fontId="3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5" fillId="0" borderId="2" xfId="0" applyFont="1" applyFill="1" applyBorder="1" applyAlignment="1" quotePrefix="1">
      <alignment horizontal="center" vertical="center"/>
    </xf>
    <xf numFmtId="0" fontId="11" fillId="3" borderId="11" xfId="49" applyFont="1" applyFill="1" applyBorder="1" applyAlignment="1" quotePrefix="1">
      <alignment horizontal="center" vertical="center" wrapText="1"/>
    </xf>
    <xf numFmtId="0" fontId="11" fillId="3" borderId="12" xfId="50" applyFont="1" applyFill="1" applyBorder="1" applyAlignment="1" quotePrefix="1">
      <alignment horizontal="center" vertical="top" wrapText="1"/>
    </xf>
    <xf numFmtId="0" fontId="0" fillId="0" borderId="2" xfId="0" applyBorder="1" quotePrefix="1"/>
    <xf numFmtId="0" fontId="0" fillId="0" borderId="2" xfId="0" applyBorder="1" applyAlignment="1" quotePrefix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1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4" xfId="57"/>
    <cellStyle name="常规 40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47625</xdr:colOff>
          <xdr:row>4</xdr:row>
          <xdr:rowOff>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3817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5722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4</xdr:row>
          <xdr:rowOff>161925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09625"/>
              <a:ext cx="40957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4</xdr:row>
          <xdr:rowOff>161925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00100"/>
              <a:ext cx="4381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00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457200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457200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457200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457200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457200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8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9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0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1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2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3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4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5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6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7" name="AutoShape 1" descr="D:\我的文档\Tencent Files\1257265772\Image\C2C\]`YJ5)95WRKQPXK%%DB2.png"/>
        <xdr:cNvSpPr>
          <a:spLocks noChangeAspect="1"/>
        </xdr:cNvSpPr>
      </xdr:nvSpPr>
      <xdr:spPr>
        <a:xfrm>
          <a:off x="31337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39" customWidth="1"/>
    <col min="3" max="3" width="10.125" customWidth="1"/>
  </cols>
  <sheetData>
    <row r="1" ht="21" customHeight="1" spans="1:2">
      <c r="A1" s="340"/>
      <c r="B1" s="341" t="s">
        <v>0</v>
      </c>
    </row>
    <row r="2" spans="1:2">
      <c r="A2" s="9">
        <v>1</v>
      </c>
      <c r="B2" s="342" t="s">
        <v>1</v>
      </c>
    </row>
    <row r="3" spans="1:2">
      <c r="A3" s="9">
        <v>2</v>
      </c>
      <c r="B3" s="342" t="s">
        <v>2</v>
      </c>
    </row>
    <row r="4" spans="1:2">
      <c r="A4" s="9">
        <v>3</v>
      </c>
      <c r="B4" s="342" t="s">
        <v>3</v>
      </c>
    </row>
    <row r="5" spans="1:2">
      <c r="A5" s="9">
        <v>4</v>
      </c>
      <c r="B5" s="342" t="s">
        <v>4</v>
      </c>
    </row>
    <row r="6" spans="1:2">
      <c r="A6" s="9">
        <v>5</v>
      </c>
      <c r="B6" s="342" t="s">
        <v>5</v>
      </c>
    </row>
    <row r="7" spans="1:2">
      <c r="A7" s="9">
        <v>6</v>
      </c>
      <c r="B7" s="342" t="s">
        <v>6</v>
      </c>
    </row>
    <row r="8" s="338" customFormat="1" ht="15" customHeight="1" spans="1:2">
      <c r="A8" s="343">
        <v>7</v>
      </c>
      <c r="B8" s="344" t="s">
        <v>7</v>
      </c>
    </row>
    <row r="9" ht="18.95" customHeight="1" spans="1:2">
      <c r="A9" s="340"/>
      <c r="B9" s="345" t="s">
        <v>8</v>
      </c>
    </row>
    <row r="10" ht="15.95" customHeight="1" spans="1:2">
      <c r="A10" s="9">
        <v>1</v>
      </c>
      <c r="B10" s="346" t="s">
        <v>9</v>
      </c>
    </row>
    <row r="11" spans="1:2">
      <c r="A11" s="9">
        <v>2</v>
      </c>
      <c r="B11" s="342" t="s">
        <v>10</v>
      </c>
    </row>
    <row r="12" spans="1:2">
      <c r="A12" s="9">
        <v>3</v>
      </c>
      <c r="B12" s="347" t="s">
        <v>11</v>
      </c>
    </row>
    <row r="13" spans="1:2">
      <c r="A13" s="9">
        <v>4</v>
      </c>
      <c r="B13" s="348" t="s">
        <v>12</v>
      </c>
    </row>
    <row r="14" spans="1:2">
      <c r="A14" s="9">
        <v>5</v>
      </c>
      <c r="B14" s="348" t="s">
        <v>13</v>
      </c>
    </row>
    <row r="15" spans="1:2">
      <c r="A15" s="9">
        <v>6</v>
      </c>
      <c r="B15" s="348" t="s">
        <v>14</v>
      </c>
    </row>
    <row r="16" spans="1:2">
      <c r="A16" s="9">
        <v>7</v>
      </c>
      <c r="B16" s="348" t="s">
        <v>15</v>
      </c>
    </row>
    <row r="17" spans="1:2">
      <c r="A17" s="9">
        <v>8</v>
      </c>
      <c r="B17" s="348" t="s">
        <v>16</v>
      </c>
    </row>
    <row r="18" spans="1:2">
      <c r="A18" s="9">
        <v>9</v>
      </c>
      <c r="B18" s="342" t="s">
        <v>17</v>
      </c>
    </row>
    <row r="19" spans="1:2">
      <c r="A19" s="9"/>
      <c r="B19" s="342"/>
    </row>
    <row r="20" ht="20.25" spans="1:2">
      <c r="A20" s="340"/>
      <c r="B20" s="341" t="s">
        <v>18</v>
      </c>
    </row>
    <row r="21" spans="1:2">
      <c r="A21" s="9">
        <v>1</v>
      </c>
      <c r="B21" s="349" t="s">
        <v>19</v>
      </c>
    </row>
    <row r="22" spans="1:2">
      <c r="A22" s="9">
        <v>2</v>
      </c>
      <c r="B22" s="342" t="s">
        <v>20</v>
      </c>
    </row>
    <row r="23" spans="1:2">
      <c r="A23" s="9">
        <v>3</v>
      </c>
      <c r="B23" s="342" t="s">
        <v>21</v>
      </c>
    </row>
    <row r="24" spans="1:2">
      <c r="A24" s="9">
        <v>4</v>
      </c>
      <c r="B24" s="342" t="s">
        <v>22</v>
      </c>
    </row>
    <row r="25" spans="1:2">
      <c r="A25" s="9">
        <v>5</v>
      </c>
      <c r="B25" s="348" t="s">
        <v>23</v>
      </c>
    </row>
    <row r="26" spans="1:2">
      <c r="A26" s="9">
        <v>6</v>
      </c>
      <c r="B26" s="348" t="s">
        <v>24</v>
      </c>
    </row>
    <row r="27" spans="1:2">
      <c r="A27" s="9">
        <v>7</v>
      </c>
      <c r="B27" s="342" t="s">
        <v>25</v>
      </c>
    </row>
    <row r="28" spans="1:2">
      <c r="A28" s="9"/>
      <c r="B28" s="342"/>
    </row>
    <row r="29" ht="20.25" spans="1:2">
      <c r="A29" s="340"/>
      <c r="B29" s="341" t="s">
        <v>26</v>
      </c>
    </row>
    <row r="30" spans="1:2">
      <c r="A30" s="9">
        <v>1</v>
      </c>
      <c r="B30" s="349" t="s">
        <v>27</v>
      </c>
    </row>
    <row r="31" spans="1:2">
      <c r="A31" s="9">
        <v>2</v>
      </c>
      <c r="B31" s="342" t="s">
        <v>28</v>
      </c>
    </row>
    <row r="32" spans="1:2">
      <c r="A32" s="9">
        <v>3</v>
      </c>
      <c r="B32" s="342" t="s">
        <v>29</v>
      </c>
    </row>
    <row r="33" ht="28.5" spans="1:2">
      <c r="A33" s="9">
        <v>4</v>
      </c>
      <c r="B33" s="342" t="s">
        <v>30</v>
      </c>
    </row>
    <row r="34" spans="1:2">
      <c r="A34" s="9">
        <v>5</v>
      </c>
      <c r="B34" s="342" t="s">
        <v>31</v>
      </c>
    </row>
    <row r="35" spans="1:2">
      <c r="A35" s="9">
        <v>6</v>
      </c>
      <c r="B35" s="342" t="s">
        <v>32</v>
      </c>
    </row>
    <row r="36" spans="1:2">
      <c r="A36" s="9">
        <v>7</v>
      </c>
      <c r="B36" s="342" t="s">
        <v>33</v>
      </c>
    </row>
    <row r="37" spans="1:2">
      <c r="A37" s="9"/>
      <c r="B37" s="342"/>
    </row>
    <row r="39" spans="1:2">
      <c r="A39" s="350" t="s">
        <v>34</v>
      </c>
      <c r="B39" s="35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302</v>
      </c>
      <c r="B2" s="26" t="s">
        <v>245</v>
      </c>
      <c r="C2" s="26" t="s">
        <v>246</v>
      </c>
      <c r="D2" s="26" t="s">
        <v>247</v>
      </c>
      <c r="E2" s="26" t="s">
        <v>248</v>
      </c>
      <c r="F2" s="26" t="s">
        <v>249</v>
      </c>
      <c r="G2" s="25" t="s">
        <v>303</v>
      </c>
      <c r="H2" s="25" t="s">
        <v>304</v>
      </c>
      <c r="I2" s="25" t="s">
        <v>305</v>
      </c>
      <c r="J2" s="25" t="s">
        <v>304</v>
      </c>
      <c r="K2" s="25" t="s">
        <v>306</v>
      </c>
      <c r="L2" s="25" t="s">
        <v>304</v>
      </c>
      <c r="M2" s="26" t="s">
        <v>285</v>
      </c>
      <c r="N2" s="26" t="s">
        <v>258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302</v>
      </c>
      <c r="B4" s="28" t="s">
        <v>307</v>
      </c>
      <c r="C4" s="28" t="s">
        <v>286</v>
      </c>
      <c r="D4" s="28" t="s">
        <v>247</v>
      </c>
      <c r="E4" s="26" t="s">
        <v>248</v>
      </c>
      <c r="F4" s="26" t="s">
        <v>249</v>
      </c>
      <c r="G4" s="25" t="s">
        <v>303</v>
      </c>
      <c r="H4" s="25" t="s">
        <v>304</v>
      </c>
      <c r="I4" s="25" t="s">
        <v>305</v>
      </c>
      <c r="J4" s="25" t="s">
        <v>304</v>
      </c>
      <c r="K4" s="25" t="s">
        <v>306</v>
      </c>
      <c r="L4" s="25" t="s">
        <v>304</v>
      </c>
      <c r="M4" s="26" t="s">
        <v>285</v>
      </c>
      <c r="N4" s="26" t="s">
        <v>258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308</v>
      </c>
      <c r="B11" s="14"/>
      <c r="C11" s="14"/>
      <c r="D11" s="15"/>
      <c r="E11" s="16"/>
      <c r="F11" s="29"/>
      <c r="G11" s="24"/>
      <c r="H11" s="29"/>
      <c r="I11" s="13" t="s">
        <v>309</v>
      </c>
      <c r="J11" s="14"/>
      <c r="K11" s="14"/>
      <c r="L11" s="14"/>
      <c r="M11" s="14"/>
      <c r="N11" s="21"/>
    </row>
    <row r="12" ht="16.5" spans="1:14">
      <c r="A12" s="17" t="s">
        <v>310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312</v>
      </c>
      <c r="H2" s="4" t="s">
        <v>313</v>
      </c>
      <c r="I2" s="4" t="s">
        <v>314</v>
      </c>
      <c r="J2" s="4" t="s">
        <v>315</v>
      </c>
      <c r="K2" s="5" t="s">
        <v>285</v>
      </c>
      <c r="L2" s="5" t="s">
        <v>258</v>
      </c>
    </row>
    <row r="3" spans="1:12">
      <c r="A3" s="9" t="s">
        <v>287</v>
      </c>
      <c r="B3" s="10"/>
      <c r="C3" s="10"/>
      <c r="D3" s="10"/>
      <c r="E3" s="22"/>
      <c r="F3" s="10"/>
      <c r="G3" s="10"/>
      <c r="H3" s="10"/>
      <c r="I3" s="10"/>
      <c r="J3" s="10"/>
      <c r="K3" s="10"/>
      <c r="L3" s="10" t="s">
        <v>264</v>
      </c>
    </row>
    <row r="4" spans="1:12">
      <c r="A4" s="9" t="s">
        <v>316</v>
      </c>
      <c r="B4" s="10"/>
      <c r="C4" s="10"/>
      <c r="D4" s="10"/>
      <c r="E4" s="23"/>
      <c r="F4" s="10"/>
      <c r="G4" s="10"/>
      <c r="H4" s="10"/>
      <c r="I4" s="10"/>
      <c r="J4" s="10"/>
      <c r="K4" s="10"/>
      <c r="L4" s="10" t="s">
        <v>264</v>
      </c>
    </row>
    <row r="5" spans="1:12">
      <c r="A5" s="9" t="s">
        <v>317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318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265</v>
      </c>
      <c r="B11" s="14"/>
      <c r="C11" s="14"/>
      <c r="D11" s="14"/>
      <c r="E11" s="15"/>
      <c r="F11" s="16"/>
      <c r="G11" s="24"/>
      <c r="H11" s="13" t="s">
        <v>320</v>
      </c>
      <c r="I11" s="14"/>
      <c r="J11" s="14"/>
      <c r="K11" s="14"/>
      <c r="L11" s="21"/>
    </row>
    <row r="12" ht="16.5" spans="1:12">
      <c r="A12" s="17" t="s">
        <v>321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286</v>
      </c>
      <c r="D2" s="5" t="s">
        <v>247</v>
      </c>
      <c r="E2" s="5" t="s">
        <v>248</v>
      </c>
      <c r="F2" s="4" t="s">
        <v>323</v>
      </c>
      <c r="G2" s="4" t="s">
        <v>270</v>
      </c>
      <c r="H2" s="6" t="s">
        <v>271</v>
      </c>
      <c r="I2" s="19" t="s">
        <v>273</v>
      </c>
    </row>
    <row r="3" s="1" customFormat="1" ht="16.5" spans="1:9">
      <c r="A3" s="4"/>
      <c r="B3" s="7"/>
      <c r="C3" s="7"/>
      <c r="D3" s="7"/>
      <c r="E3" s="7"/>
      <c r="F3" s="4" t="s">
        <v>324</v>
      </c>
      <c r="G3" s="4" t="s">
        <v>274</v>
      </c>
      <c r="H3" s="8"/>
      <c r="I3" s="20"/>
    </row>
    <row r="4" spans="1:9">
      <c r="A4" s="9"/>
      <c r="B4" s="355" t="s">
        <v>325</v>
      </c>
      <c r="C4" s="356" t="s">
        <v>326</v>
      </c>
      <c r="D4" s="11" t="s">
        <v>261</v>
      </c>
      <c r="E4" s="12" t="s">
        <v>262</v>
      </c>
      <c r="F4" s="10">
        <v>0.1</v>
      </c>
      <c r="G4" s="10">
        <v>0.1</v>
      </c>
      <c r="H4" s="10"/>
      <c r="I4" s="10" t="s">
        <v>264</v>
      </c>
    </row>
    <row r="5" spans="1:9">
      <c r="A5" s="9"/>
      <c r="B5" s="355" t="s">
        <v>325</v>
      </c>
      <c r="C5" s="356" t="s">
        <v>326</v>
      </c>
      <c r="D5" s="11" t="s">
        <v>261</v>
      </c>
      <c r="E5" s="12" t="s">
        <v>262</v>
      </c>
      <c r="F5" s="10">
        <v>0.1</v>
      </c>
      <c r="G5" s="10">
        <v>0.1</v>
      </c>
      <c r="H5" s="10"/>
      <c r="I5" s="10" t="s">
        <v>264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3" t="s">
        <v>265</v>
      </c>
      <c r="B11" s="14"/>
      <c r="C11" s="14"/>
      <c r="D11" s="15"/>
      <c r="E11" s="16"/>
      <c r="F11" s="13" t="s">
        <v>320</v>
      </c>
      <c r="G11" s="14"/>
      <c r="H11" s="15"/>
      <c r="I11" s="21"/>
    </row>
    <row r="12" ht="16.5" spans="1:9">
      <c r="A12" s="17" t="s">
        <v>327</v>
      </c>
      <c r="B12" s="17"/>
      <c r="C12" s="18"/>
      <c r="D12" s="18"/>
      <c r="E12" s="18"/>
      <c r="F12" s="18"/>
      <c r="G12" s="18"/>
      <c r="H12" s="18"/>
      <c r="I12" s="1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8" t="s">
        <v>35</v>
      </c>
      <c r="C2" s="319"/>
      <c r="D2" s="319"/>
      <c r="E2" s="319"/>
      <c r="F2" s="319"/>
      <c r="G2" s="319"/>
      <c r="H2" s="319"/>
      <c r="I2" s="333"/>
    </row>
    <row r="3" ht="27.95" customHeight="1" spans="2:9">
      <c r="B3" s="320"/>
      <c r="C3" s="321"/>
      <c r="D3" s="322" t="s">
        <v>36</v>
      </c>
      <c r="E3" s="323"/>
      <c r="F3" s="324" t="s">
        <v>37</v>
      </c>
      <c r="G3" s="325"/>
      <c r="H3" s="322" t="s">
        <v>38</v>
      </c>
      <c r="I3" s="334"/>
    </row>
    <row r="4" ht="27.95" customHeight="1" spans="2:9">
      <c r="B4" s="320" t="s">
        <v>39</v>
      </c>
      <c r="C4" s="321" t="s">
        <v>40</v>
      </c>
      <c r="D4" s="321" t="s">
        <v>41</v>
      </c>
      <c r="E4" s="321" t="s">
        <v>42</v>
      </c>
      <c r="F4" s="326" t="s">
        <v>41</v>
      </c>
      <c r="G4" s="326" t="s">
        <v>42</v>
      </c>
      <c r="H4" s="321" t="s">
        <v>41</v>
      </c>
      <c r="I4" s="335" t="s">
        <v>42</v>
      </c>
    </row>
    <row r="5" ht="27.95" customHeight="1" spans="2:9">
      <c r="B5" s="327" t="s">
        <v>43</v>
      </c>
      <c r="C5" s="9">
        <v>13</v>
      </c>
      <c r="D5" s="9">
        <v>0</v>
      </c>
      <c r="E5" s="9">
        <v>1</v>
      </c>
      <c r="F5" s="328">
        <v>0</v>
      </c>
      <c r="G5" s="328">
        <v>1</v>
      </c>
      <c r="H5" s="9">
        <v>1</v>
      </c>
      <c r="I5" s="336">
        <v>2</v>
      </c>
    </row>
    <row r="6" ht="27.95" customHeight="1" spans="2:9">
      <c r="B6" s="327" t="s">
        <v>44</v>
      </c>
      <c r="C6" s="9">
        <v>20</v>
      </c>
      <c r="D6" s="9">
        <v>0</v>
      </c>
      <c r="E6" s="9">
        <v>1</v>
      </c>
      <c r="F6" s="328">
        <v>1</v>
      </c>
      <c r="G6" s="328">
        <v>2</v>
      </c>
      <c r="H6" s="9">
        <v>2</v>
      </c>
      <c r="I6" s="336">
        <v>3</v>
      </c>
    </row>
    <row r="7" ht="27.95" customHeight="1" spans="2:9">
      <c r="B7" s="327" t="s">
        <v>45</v>
      </c>
      <c r="C7" s="9">
        <v>32</v>
      </c>
      <c r="D7" s="9">
        <v>0</v>
      </c>
      <c r="E7" s="9">
        <v>1</v>
      </c>
      <c r="F7" s="328">
        <v>2</v>
      </c>
      <c r="G7" s="328">
        <v>3</v>
      </c>
      <c r="H7" s="9">
        <v>3</v>
      </c>
      <c r="I7" s="336">
        <v>4</v>
      </c>
    </row>
    <row r="8" ht="27.95" customHeight="1" spans="2:9">
      <c r="B8" s="327" t="s">
        <v>46</v>
      </c>
      <c r="C8" s="9">
        <v>50</v>
      </c>
      <c r="D8" s="9">
        <v>1</v>
      </c>
      <c r="E8" s="9">
        <v>2</v>
      </c>
      <c r="F8" s="328">
        <v>3</v>
      </c>
      <c r="G8" s="328">
        <v>4</v>
      </c>
      <c r="H8" s="9">
        <v>5</v>
      </c>
      <c r="I8" s="336">
        <v>6</v>
      </c>
    </row>
    <row r="9" ht="27.95" customHeight="1" spans="2:9">
      <c r="B9" s="327" t="s">
        <v>47</v>
      </c>
      <c r="C9" s="9">
        <v>80</v>
      </c>
      <c r="D9" s="9">
        <v>2</v>
      </c>
      <c r="E9" s="9">
        <v>3</v>
      </c>
      <c r="F9" s="328">
        <v>5</v>
      </c>
      <c r="G9" s="328">
        <v>6</v>
      </c>
      <c r="H9" s="9">
        <v>7</v>
      </c>
      <c r="I9" s="336">
        <v>8</v>
      </c>
    </row>
    <row r="10" ht="27.95" customHeight="1" spans="2:9">
      <c r="B10" s="327" t="s">
        <v>48</v>
      </c>
      <c r="C10" s="9">
        <v>125</v>
      </c>
      <c r="D10" s="9">
        <v>3</v>
      </c>
      <c r="E10" s="9">
        <v>4</v>
      </c>
      <c r="F10" s="328">
        <v>7</v>
      </c>
      <c r="G10" s="328">
        <v>8</v>
      </c>
      <c r="H10" s="9">
        <v>10</v>
      </c>
      <c r="I10" s="336">
        <v>11</v>
      </c>
    </row>
    <row r="11" ht="27.95" customHeight="1" spans="2:9">
      <c r="B11" s="327" t="s">
        <v>49</v>
      </c>
      <c r="C11" s="9">
        <v>200</v>
      </c>
      <c r="D11" s="9">
        <v>5</v>
      </c>
      <c r="E11" s="9">
        <v>6</v>
      </c>
      <c r="F11" s="328">
        <v>10</v>
      </c>
      <c r="G11" s="328">
        <v>11</v>
      </c>
      <c r="H11" s="9">
        <v>14</v>
      </c>
      <c r="I11" s="336">
        <v>15</v>
      </c>
    </row>
    <row r="12" ht="27.95" customHeight="1" spans="2:9">
      <c r="B12" s="329" t="s">
        <v>50</v>
      </c>
      <c r="C12" s="330">
        <v>315</v>
      </c>
      <c r="D12" s="330">
        <v>7</v>
      </c>
      <c r="E12" s="330">
        <v>8</v>
      </c>
      <c r="F12" s="331">
        <v>14</v>
      </c>
      <c r="G12" s="331">
        <v>15</v>
      </c>
      <c r="H12" s="330">
        <v>21</v>
      </c>
      <c r="I12" s="337">
        <v>22</v>
      </c>
    </row>
    <row r="14" spans="2:4">
      <c r="B14" s="332" t="s">
        <v>51</v>
      </c>
      <c r="C14" s="332"/>
      <c r="D14" s="3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A22" sqref="A22"/>
    </sheetView>
  </sheetViews>
  <sheetFormatPr defaultColWidth="10.375" defaultRowHeight="16.5" customHeight="1"/>
  <cols>
    <col min="1" max="1" width="11.125" style="156" customWidth="1"/>
    <col min="2" max="9" width="10.375" style="156"/>
    <col min="10" max="10" width="8.875" style="156" customWidth="1"/>
    <col min="11" max="11" width="12" style="156" customWidth="1"/>
    <col min="12" max="16384" width="10.375" style="156"/>
  </cols>
  <sheetData>
    <row r="1" ht="21" spans="1:11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ht="15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31" t="s">
        <v>58</v>
      </c>
      <c r="J2" s="231"/>
      <c r="K2" s="232"/>
    </row>
    <row r="3" ht="14.25" spans="1:11">
      <c r="A3" s="162" t="s">
        <v>59</v>
      </c>
      <c r="B3" s="163"/>
      <c r="C3" s="164"/>
      <c r="D3" s="165" t="s">
        <v>60</v>
      </c>
      <c r="E3" s="166"/>
      <c r="F3" s="166"/>
      <c r="G3" s="167"/>
      <c r="H3" s="165" t="s">
        <v>61</v>
      </c>
      <c r="I3" s="166"/>
      <c r="J3" s="166"/>
      <c r="K3" s="167"/>
    </row>
    <row r="4" ht="14.25" spans="1:11">
      <c r="A4" s="168" t="s">
        <v>62</v>
      </c>
      <c r="B4" s="169" t="s">
        <v>63</v>
      </c>
      <c r="C4" s="170"/>
      <c r="D4" s="168" t="s">
        <v>64</v>
      </c>
      <c r="E4" s="171"/>
      <c r="F4" s="172">
        <v>45442</v>
      </c>
      <c r="G4" s="173"/>
      <c r="H4" s="168" t="s">
        <v>65</v>
      </c>
      <c r="I4" s="171"/>
      <c r="J4" s="169" t="s">
        <v>66</v>
      </c>
      <c r="K4" s="170" t="s">
        <v>67</v>
      </c>
    </row>
    <row r="5" ht="14.25" spans="1:11">
      <c r="A5" s="174" t="s">
        <v>68</v>
      </c>
      <c r="B5" s="169" t="s">
        <v>69</v>
      </c>
      <c r="C5" s="170"/>
      <c r="D5" s="168" t="s">
        <v>70</v>
      </c>
      <c r="E5" s="171"/>
      <c r="F5" s="172">
        <v>45421</v>
      </c>
      <c r="G5" s="173"/>
      <c r="H5" s="168" t="s">
        <v>71</v>
      </c>
      <c r="I5" s="171"/>
      <c r="J5" s="169" t="s">
        <v>66</v>
      </c>
      <c r="K5" s="170" t="s">
        <v>67</v>
      </c>
    </row>
    <row r="6" ht="14.25" spans="1:11">
      <c r="A6" s="168" t="s">
        <v>72</v>
      </c>
      <c r="B6">
        <v>1</v>
      </c>
      <c r="C6">
        <v>5</v>
      </c>
      <c r="D6" s="174" t="s">
        <v>73</v>
      </c>
      <c r="E6" s="175"/>
      <c r="F6" s="172">
        <v>45427</v>
      </c>
      <c r="G6" s="173"/>
      <c r="H6" s="168" t="s">
        <v>74</v>
      </c>
      <c r="I6" s="171"/>
      <c r="J6" s="169" t="s">
        <v>66</v>
      </c>
      <c r="K6" s="170" t="s">
        <v>67</v>
      </c>
    </row>
    <row r="7" ht="14.25" spans="1:11">
      <c r="A7" s="168" t="s">
        <v>75</v>
      </c>
      <c r="B7" s="176">
        <v>500</v>
      </c>
      <c r="C7" s="177"/>
      <c r="D7" s="174" t="s">
        <v>76</v>
      </c>
      <c r="E7" s="178"/>
      <c r="F7" s="172">
        <v>45432</v>
      </c>
      <c r="G7" s="173"/>
      <c r="H7" s="168" t="s">
        <v>77</v>
      </c>
      <c r="I7" s="171"/>
      <c r="J7" s="169" t="s">
        <v>66</v>
      </c>
      <c r="K7" s="170" t="s">
        <v>67</v>
      </c>
    </row>
    <row r="8" ht="15" spans="1:11">
      <c r="A8" s="179" t="s">
        <v>78</v>
      </c>
      <c r="B8" s="180"/>
      <c r="C8" s="181"/>
      <c r="D8" s="182" t="s">
        <v>79</v>
      </c>
      <c r="E8" s="183"/>
      <c r="F8" s="184">
        <v>45437</v>
      </c>
      <c r="G8" s="185"/>
      <c r="H8" s="182" t="s">
        <v>80</v>
      </c>
      <c r="I8" s="183"/>
      <c r="J8" s="201" t="s">
        <v>66</v>
      </c>
      <c r="K8" s="233" t="s">
        <v>67</v>
      </c>
    </row>
    <row r="9" ht="15" spans="1:11">
      <c r="A9" s="256" t="s">
        <v>81</v>
      </c>
      <c r="B9" s="257"/>
      <c r="C9" s="257"/>
      <c r="D9" s="257"/>
      <c r="E9" s="257"/>
      <c r="F9" s="257"/>
      <c r="G9" s="257"/>
      <c r="H9" s="257"/>
      <c r="I9" s="257"/>
      <c r="J9" s="257"/>
      <c r="K9" s="300"/>
    </row>
    <row r="10" ht="15" spans="1:11">
      <c r="A10" s="258" t="s">
        <v>82</v>
      </c>
      <c r="B10" s="259"/>
      <c r="C10" s="259"/>
      <c r="D10" s="259"/>
      <c r="E10" s="259"/>
      <c r="F10" s="259"/>
      <c r="G10" s="259"/>
      <c r="H10" s="259"/>
      <c r="I10" s="259"/>
      <c r="J10" s="259"/>
      <c r="K10" s="301"/>
    </row>
    <row r="11" ht="14.25" spans="1:11">
      <c r="A11" s="260" t="s">
        <v>83</v>
      </c>
      <c r="B11" s="261" t="s">
        <v>84</v>
      </c>
      <c r="C11" s="262" t="s">
        <v>85</v>
      </c>
      <c r="D11" s="263"/>
      <c r="E11" s="264" t="s">
        <v>86</v>
      </c>
      <c r="F11" s="261" t="s">
        <v>84</v>
      </c>
      <c r="G11" s="262" t="s">
        <v>85</v>
      </c>
      <c r="H11" s="262" t="s">
        <v>87</v>
      </c>
      <c r="I11" s="264" t="s">
        <v>88</v>
      </c>
      <c r="J11" s="261" t="s">
        <v>84</v>
      </c>
      <c r="K11" s="302" t="s">
        <v>85</v>
      </c>
    </row>
    <row r="12" ht="14.25" spans="1:11">
      <c r="A12" s="174" t="s">
        <v>89</v>
      </c>
      <c r="B12" s="192" t="s">
        <v>84</v>
      </c>
      <c r="C12" s="169" t="s">
        <v>85</v>
      </c>
      <c r="D12" s="178"/>
      <c r="E12" s="175" t="s">
        <v>90</v>
      </c>
      <c r="F12" s="192" t="s">
        <v>84</v>
      </c>
      <c r="G12" s="169" t="s">
        <v>85</v>
      </c>
      <c r="H12" s="169" t="s">
        <v>87</v>
      </c>
      <c r="I12" s="175" t="s">
        <v>91</v>
      </c>
      <c r="J12" s="192" t="s">
        <v>84</v>
      </c>
      <c r="K12" s="170" t="s">
        <v>85</v>
      </c>
    </row>
    <row r="13" ht="14.25" spans="1:11">
      <c r="A13" s="174" t="s">
        <v>92</v>
      </c>
      <c r="B13" s="192" t="s">
        <v>84</v>
      </c>
      <c r="C13" s="169" t="s">
        <v>85</v>
      </c>
      <c r="D13" s="178"/>
      <c r="E13" s="175" t="s">
        <v>93</v>
      </c>
      <c r="F13" s="169" t="s">
        <v>94</v>
      </c>
      <c r="G13" s="169" t="s">
        <v>95</v>
      </c>
      <c r="H13" s="169" t="s">
        <v>87</v>
      </c>
      <c r="I13" s="175" t="s">
        <v>96</v>
      </c>
      <c r="J13" s="192" t="s">
        <v>84</v>
      </c>
      <c r="K13" s="170" t="s">
        <v>85</v>
      </c>
    </row>
    <row r="14" ht="15" spans="1:11">
      <c r="A14" s="182" t="s">
        <v>97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5"/>
    </row>
    <row r="15" ht="15" spans="1:11">
      <c r="A15" s="258" t="s">
        <v>98</v>
      </c>
      <c r="B15" s="259"/>
      <c r="C15" s="259"/>
      <c r="D15" s="259"/>
      <c r="E15" s="259"/>
      <c r="F15" s="259"/>
      <c r="G15" s="259"/>
      <c r="H15" s="259"/>
      <c r="I15" s="259"/>
      <c r="J15" s="259"/>
      <c r="K15" s="301"/>
    </row>
    <row r="16" ht="14.25" spans="1:11">
      <c r="A16" s="265" t="s">
        <v>99</v>
      </c>
      <c r="B16" s="262" t="s">
        <v>94</v>
      </c>
      <c r="C16" s="262" t="s">
        <v>95</v>
      </c>
      <c r="D16" s="266"/>
      <c r="E16" s="267" t="s">
        <v>100</v>
      </c>
      <c r="F16" s="262" t="s">
        <v>94</v>
      </c>
      <c r="G16" s="262" t="s">
        <v>95</v>
      </c>
      <c r="H16" s="268"/>
      <c r="I16" s="267" t="s">
        <v>101</v>
      </c>
      <c r="J16" s="262" t="s">
        <v>94</v>
      </c>
      <c r="K16" s="302" t="s">
        <v>95</v>
      </c>
    </row>
    <row r="17" customHeight="1" spans="1:22">
      <c r="A17" s="207" t="s">
        <v>102</v>
      </c>
      <c r="B17" s="169" t="s">
        <v>94</v>
      </c>
      <c r="C17" s="169" t="s">
        <v>95</v>
      </c>
      <c r="D17" s="269"/>
      <c r="E17" s="208" t="s">
        <v>103</v>
      </c>
      <c r="F17" s="169" t="s">
        <v>94</v>
      </c>
      <c r="G17" s="169" t="s">
        <v>95</v>
      </c>
      <c r="H17" s="270"/>
      <c r="I17" s="208" t="s">
        <v>104</v>
      </c>
      <c r="J17" s="169" t="s">
        <v>94</v>
      </c>
      <c r="K17" s="170" t="s">
        <v>95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71" t="s">
        <v>105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4"/>
    </row>
    <row r="19" s="254" customFormat="1" ht="18" customHeight="1" spans="1:11">
      <c r="A19" s="258" t="s">
        <v>106</v>
      </c>
      <c r="B19" s="259"/>
      <c r="C19" s="259"/>
      <c r="D19" s="259"/>
      <c r="E19" s="259"/>
      <c r="F19" s="259"/>
      <c r="G19" s="259"/>
      <c r="H19" s="259"/>
      <c r="I19" s="259"/>
      <c r="J19" s="259"/>
      <c r="K19" s="301"/>
    </row>
    <row r="20" customHeight="1" spans="1:11">
      <c r="A20" s="273" t="s">
        <v>107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5"/>
    </row>
    <row r="21" ht="21.75" customHeight="1" spans="1:11">
      <c r="A21" s="275" t="s">
        <v>108</v>
      </c>
      <c r="B21" s="208" t="s">
        <v>109</v>
      </c>
      <c r="C21" s="208" t="s">
        <v>110</v>
      </c>
      <c r="D21" s="208" t="s">
        <v>111</v>
      </c>
      <c r="E21" s="208" t="s">
        <v>112</v>
      </c>
      <c r="F21" s="208" t="s">
        <v>113</v>
      </c>
      <c r="G21" s="208" t="s">
        <v>114</v>
      </c>
      <c r="H21" s="208" t="s">
        <v>115</v>
      </c>
      <c r="I21" s="208" t="s">
        <v>116</v>
      </c>
      <c r="J21" s="208" t="s">
        <v>117</v>
      </c>
      <c r="K21" s="243" t="s">
        <v>118</v>
      </c>
    </row>
    <row r="22" customHeight="1" spans="1:11">
      <c r="A22" s="276" t="s">
        <v>119</v>
      </c>
      <c r="B22" s="277"/>
      <c r="C22" s="277"/>
      <c r="D22" s="277">
        <v>1</v>
      </c>
      <c r="E22" s="277">
        <v>1</v>
      </c>
      <c r="F22" s="277">
        <v>1</v>
      </c>
      <c r="G22" s="277">
        <v>1</v>
      </c>
      <c r="H22" s="277">
        <v>1</v>
      </c>
      <c r="I22" s="277"/>
      <c r="J22" s="277"/>
      <c r="K22" s="306"/>
    </row>
    <row r="23" customHeight="1" spans="1:11">
      <c r="A23" s="276"/>
      <c r="B23" s="277"/>
      <c r="C23" s="277"/>
      <c r="D23" s="277"/>
      <c r="E23" s="277"/>
      <c r="F23" s="277"/>
      <c r="G23" s="277"/>
      <c r="H23" s="277"/>
      <c r="I23" s="277"/>
      <c r="J23" s="277"/>
      <c r="K23" s="307"/>
    </row>
    <row r="24" customHeight="1" spans="1:11">
      <c r="A24" s="276"/>
      <c r="B24" s="277"/>
      <c r="C24" s="277"/>
      <c r="D24" s="277" t="s">
        <v>120</v>
      </c>
      <c r="E24" s="277"/>
      <c r="F24" s="277"/>
      <c r="G24" s="277"/>
      <c r="H24" s="277"/>
      <c r="I24" s="277"/>
      <c r="J24" s="277"/>
      <c r="K24" s="307"/>
    </row>
    <row r="25" customHeight="1" spans="1:11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307"/>
    </row>
    <row r="26" customHeight="1" spans="1:11">
      <c r="A26" s="276"/>
      <c r="B26" s="277"/>
      <c r="C26" s="277"/>
      <c r="D26" s="277"/>
      <c r="E26" s="277"/>
      <c r="F26" s="277"/>
      <c r="G26" s="277"/>
      <c r="H26" s="277"/>
      <c r="I26" s="277"/>
      <c r="J26" s="277"/>
      <c r="K26" s="307"/>
    </row>
    <row r="27" ht="18" customHeight="1" spans="1:11">
      <c r="A27" s="278" t="s">
        <v>121</v>
      </c>
      <c r="B27" s="279"/>
      <c r="C27" s="279"/>
      <c r="D27" s="279"/>
      <c r="E27" s="279"/>
      <c r="F27" s="279"/>
      <c r="G27" s="279"/>
      <c r="H27" s="279"/>
      <c r="I27" s="279"/>
      <c r="J27" s="279"/>
      <c r="K27" s="308"/>
    </row>
    <row r="28" ht="18.75" customHeight="1" spans="1:11">
      <c r="A28" s="280" t="s">
        <v>122</v>
      </c>
      <c r="B28" s="281"/>
      <c r="C28" s="281"/>
      <c r="D28" s="281"/>
      <c r="E28" s="281"/>
      <c r="F28" s="281"/>
      <c r="G28" s="281"/>
      <c r="H28" s="281"/>
      <c r="I28" s="281"/>
      <c r="J28" s="281"/>
      <c r="K28" s="309"/>
    </row>
    <row r="29" ht="18.75" customHeight="1" spans="1:11">
      <c r="A29" s="282"/>
      <c r="B29" s="283"/>
      <c r="C29" s="283"/>
      <c r="D29" s="283"/>
      <c r="E29" s="283"/>
      <c r="F29" s="283"/>
      <c r="G29" s="283"/>
      <c r="H29" s="283"/>
      <c r="I29" s="283"/>
      <c r="J29" s="283"/>
      <c r="K29" s="310"/>
    </row>
    <row r="30" ht="18" customHeight="1" spans="1:11">
      <c r="A30" s="278" t="s">
        <v>123</v>
      </c>
      <c r="B30" s="279"/>
      <c r="C30" s="279"/>
      <c r="D30" s="279"/>
      <c r="E30" s="279"/>
      <c r="F30" s="279"/>
      <c r="G30" s="279"/>
      <c r="H30" s="279"/>
      <c r="I30" s="279"/>
      <c r="J30" s="279"/>
      <c r="K30" s="308"/>
    </row>
    <row r="31" ht="14.25" spans="1:11">
      <c r="A31" s="284" t="s">
        <v>124</v>
      </c>
      <c r="B31" s="285"/>
      <c r="C31" s="285"/>
      <c r="D31" s="285"/>
      <c r="E31" s="285"/>
      <c r="F31" s="285"/>
      <c r="G31" s="285"/>
      <c r="H31" s="285"/>
      <c r="I31" s="285"/>
      <c r="J31" s="285"/>
      <c r="K31" s="311"/>
    </row>
    <row r="32" ht="15" spans="1:11">
      <c r="A32" s="96" t="s">
        <v>125</v>
      </c>
      <c r="B32" s="99"/>
      <c r="C32" s="169" t="s">
        <v>66</v>
      </c>
      <c r="D32" s="169" t="s">
        <v>67</v>
      </c>
      <c r="E32" s="286" t="s">
        <v>126</v>
      </c>
      <c r="F32" s="287"/>
      <c r="G32" s="287"/>
      <c r="H32" s="287"/>
      <c r="I32" s="287"/>
      <c r="J32" s="287"/>
      <c r="K32" s="312"/>
    </row>
    <row r="33" ht="15" spans="1:11">
      <c r="A33" s="288" t="s">
        <v>127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8"/>
    </row>
    <row r="34" ht="14.25" spans="1:11">
      <c r="A34" s="289" t="s">
        <v>128</v>
      </c>
      <c r="B34" s="290"/>
      <c r="C34" s="290"/>
      <c r="D34" s="290"/>
      <c r="E34" s="290"/>
      <c r="F34" s="290"/>
      <c r="G34" s="290"/>
      <c r="H34" s="290"/>
      <c r="I34" s="290"/>
      <c r="J34" s="290"/>
      <c r="K34" s="313"/>
    </row>
    <row r="35" ht="14.25" spans="1:11">
      <c r="A35" s="215" t="s">
        <v>129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46"/>
    </row>
    <row r="36" ht="14.25" spans="1:11">
      <c r="A36" s="215" t="s">
        <v>130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46"/>
    </row>
    <row r="37" ht="14.25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46"/>
    </row>
    <row r="38" ht="14.25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46"/>
    </row>
    <row r="39" ht="14.25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46"/>
    </row>
    <row r="40" ht="14.25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46"/>
    </row>
    <row r="41" ht="15" spans="1:11">
      <c r="A41" s="210" t="s">
        <v>131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44"/>
    </row>
    <row r="42" ht="15" spans="1:11">
      <c r="A42" s="258" t="s">
        <v>132</v>
      </c>
      <c r="B42" s="259"/>
      <c r="C42" s="259"/>
      <c r="D42" s="259"/>
      <c r="E42" s="259"/>
      <c r="F42" s="259"/>
      <c r="G42" s="259"/>
      <c r="H42" s="259"/>
      <c r="I42" s="259"/>
      <c r="J42" s="259"/>
      <c r="K42" s="301"/>
    </row>
    <row r="43" ht="14.25" spans="1:11">
      <c r="A43" s="265" t="s">
        <v>133</v>
      </c>
      <c r="B43" s="262" t="s">
        <v>94</v>
      </c>
      <c r="C43" s="262" t="s">
        <v>95</v>
      </c>
      <c r="D43" s="262" t="s">
        <v>87</v>
      </c>
      <c r="E43" s="267" t="s">
        <v>134</v>
      </c>
      <c r="F43" s="262" t="s">
        <v>94</v>
      </c>
      <c r="G43" s="262" t="s">
        <v>95</v>
      </c>
      <c r="H43" s="262" t="s">
        <v>87</v>
      </c>
      <c r="I43" s="267" t="s">
        <v>135</v>
      </c>
      <c r="J43" s="262" t="s">
        <v>94</v>
      </c>
      <c r="K43" s="302" t="s">
        <v>95</v>
      </c>
    </row>
    <row r="44" ht="14.25" spans="1:11">
      <c r="A44" s="207" t="s">
        <v>86</v>
      </c>
      <c r="B44" s="169" t="s">
        <v>94</v>
      </c>
      <c r="C44" s="169" t="s">
        <v>95</v>
      </c>
      <c r="D44" s="169" t="s">
        <v>87</v>
      </c>
      <c r="E44" s="208" t="s">
        <v>93</v>
      </c>
      <c r="F44" s="169" t="s">
        <v>94</v>
      </c>
      <c r="G44" s="169" t="s">
        <v>95</v>
      </c>
      <c r="H44" s="169" t="s">
        <v>87</v>
      </c>
      <c r="I44" s="208" t="s">
        <v>104</v>
      </c>
      <c r="J44" s="169" t="s">
        <v>94</v>
      </c>
      <c r="K44" s="170" t="s">
        <v>95</v>
      </c>
    </row>
    <row r="45" ht="15" spans="1:11">
      <c r="A45" s="182" t="s">
        <v>97</v>
      </c>
      <c r="B45" s="183"/>
      <c r="C45" s="183"/>
      <c r="D45" s="183"/>
      <c r="E45" s="183"/>
      <c r="F45" s="183"/>
      <c r="G45" s="183"/>
      <c r="H45" s="183"/>
      <c r="I45" s="183"/>
      <c r="J45" s="183"/>
      <c r="K45" s="235"/>
    </row>
    <row r="46" ht="15" spans="1:11">
      <c r="A46" s="288" t="s">
        <v>136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8"/>
    </row>
    <row r="47" ht="15" spans="1:1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313"/>
    </row>
    <row r="48" ht="15" spans="1:11">
      <c r="A48" s="291" t="s">
        <v>137</v>
      </c>
      <c r="B48" s="292" t="s">
        <v>138</v>
      </c>
      <c r="C48" s="292"/>
      <c r="D48" s="293" t="s">
        <v>139</v>
      </c>
      <c r="E48" s="294" t="s">
        <v>140</v>
      </c>
      <c r="F48" s="295" t="s">
        <v>141</v>
      </c>
      <c r="G48" s="296">
        <v>45421</v>
      </c>
      <c r="H48" s="297" t="s">
        <v>142</v>
      </c>
      <c r="I48" s="314"/>
      <c r="J48" s="315" t="s">
        <v>143</v>
      </c>
      <c r="K48" s="316"/>
    </row>
    <row r="49" ht="15" spans="1:11">
      <c r="A49" s="288" t="s">
        <v>144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8"/>
    </row>
    <row r="50" ht="15" spans="1:11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317"/>
    </row>
    <row r="51" ht="15" spans="1:11">
      <c r="A51" s="291" t="s">
        <v>137</v>
      </c>
      <c r="B51" s="292" t="s">
        <v>138</v>
      </c>
      <c r="C51" s="292"/>
      <c r="D51" s="293" t="s">
        <v>139</v>
      </c>
      <c r="E51" s="294" t="s">
        <v>140</v>
      </c>
      <c r="F51" s="295" t="s">
        <v>145</v>
      </c>
      <c r="G51" s="296">
        <v>45421</v>
      </c>
      <c r="H51" s="297" t="s">
        <v>142</v>
      </c>
      <c r="I51" s="314"/>
      <c r="J51" s="315" t="s">
        <v>143</v>
      </c>
      <c r="K51" s="3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47625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N9" sqref="N9"/>
    </sheetView>
  </sheetViews>
  <sheetFormatPr defaultColWidth="10" defaultRowHeight="16.5" customHeight="1"/>
  <cols>
    <col min="1" max="1" width="10.875" style="156" customWidth="1"/>
    <col min="2" max="16384" width="10" style="156"/>
  </cols>
  <sheetData>
    <row r="1" ht="22.5" customHeight="1" spans="1:11">
      <c r="A1" s="157" t="s">
        <v>146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31" t="s">
        <v>58</v>
      </c>
      <c r="J2" s="231"/>
      <c r="K2" s="232"/>
    </row>
    <row r="3" customHeight="1" spans="1:11">
      <c r="A3" s="162" t="s">
        <v>59</v>
      </c>
      <c r="B3" s="163"/>
      <c r="C3" s="164"/>
      <c r="D3" s="165" t="s">
        <v>60</v>
      </c>
      <c r="E3" s="166"/>
      <c r="F3" s="166"/>
      <c r="G3" s="167"/>
      <c r="H3" s="165" t="s">
        <v>61</v>
      </c>
      <c r="I3" s="166"/>
      <c r="J3" s="166"/>
      <c r="K3" s="167"/>
    </row>
    <row r="4" customHeight="1" spans="1:11">
      <c r="A4" s="168" t="s">
        <v>62</v>
      </c>
      <c r="B4" s="169" t="s">
        <v>63</v>
      </c>
      <c r="C4" s="170"/>
      <c r="D4" s="168" t="s">
        <v>64</v>
      </c>
      <c r="E4" s="171"/>
      <c r="F4" s="172">
        <v>45442</v>
      </c>
      <c r="G4" s="173"/>
      <c r="H4" s="168" t="s">
        <v>65</v>
      </c>
      <c r="I4" s="171"/>
      <c r="J4" s="169" t="s">
        <v>66</v>
      </c>
      <c r="K4" s="170" t="s">
        <v>67</v>
      </c>
    </row>
    <row r="5" customHeight="1" spans="1:11">
      <c r="A5" s="174" t="s">
        <v>68</v>
      </c>
      <c r="B5" s="169" t="s">
        <v>69</v>
      </c>
      <c r="C5" s="170"/>
      <c r="D5" s="168" t="s">
        <v>70</v>
      </c>
      <c r="E5" s="171"/>
      <c r="F5" s="172">
        <v>45421</v>
      </c>
      <c r="G5" s="173"/>
      <c r="H5" s="168" t="s">
        <v>71</v>
      </c>
      <c r="I5" s="171"/>
      <c r="J5" s="169" t="s">
        <v>66</v>
      </c>
      <c r="K5" s="170" t="s">
        <v>67</v>
      </c>
    </row>
    <row r="6" customHeight="1" spans="1:11">
      <c r="A6" s="168" t="s">
        <v>72</v>
      </c>
      <c r="B6">
        <v>1</v>
      </c>
      <c r="C6">
        <v>5</v>
      </c>
      <c r="D6" s="174" t="s">
        <v>73</v>
      </c>
      <c r="E6" s="175"/>
      <c r="F6" s="172">
        <v>45427</v>
      </c>
      <c r="G6" s="173"/>
      <c r="H6" s="168" t="s">
        <v>74</v>
      </c>
      <c r="I6" s="171"/>
      <c r="J6" s="169" t="s">
        <v>66</v>
      </c>
      <c r="K6" s="170" t="s">
        <v>67</v>
      </c>
    </row>
    <row r="7" customHeight="1" spans="1:11">
      <c r="A7" s="168" t="s">
        <v>75</v>
      </c>
      <c r="B7" s="176">
        <v>500</v>
      </c>
      <c r="C7" s="177"/>
      <c r="D7" s="174" t="s">
        <v>76</v>
      </c>
      <c r="E7" s="178"/>
      <c r="F7" s="172">
        <v>45432</v>
      </c>
      <c r="G7" s="173"/>
      <c r="H7" s="168" t="s">
        <v>77</v>
      </c>
      <c r="I7" s="171"/>
      <c r="J7" s="169" t="s">
        <v>66</v>
      </c>
      <c r="K7" s="170" t="s">
        <v>67</v>
      </c>
    </row>
    <row r="8" customHeight="1" spans="1:11">
      <c r="A8" s="179" t="s">
        <v>78</v>
      </c>
      <c r="B8" s="180"/>
      <c r="C8" s="181"/>
      <c r="D8" s="182" t="s">
        <v>79</v>
      </c>
      <c r="E8" s="183"/>
      <c r="F8" s="184">
        <v>45437</v>
      </c>
      <c r="G8" s="185"/>
      <c r="H8" s="182" t="s">
        <v>80</v>
      </c>
      <c r="I8" s="183"/>
      <c r="J8" s="201" t="s">
        <v>66</v>
      </c>
      <c r="K8" s="233" t="s">
        <v>67</v>
      </c>
    </row>
    <row r="9" customHeight="1" spans="1:11">
      <c r="A9" s="186" t="s">
        <v>147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customHeight="1" spans="1:11">
      <c r="A10" s="187" t="s">
        <v>83</v>
      </c>
      <c r="B10" s="188" t="s">
        <v>84</v>
      </c>
      <c r="C10" s="189" t="s">
        <v>85</v>
      </c>
      <c r="D10" s="190"/>
      <c r="E10" s="191" t="s">
        <v>88</v>
      </c>
      <c r="F10" s="188" t="s">
        <v>84</v>
      </c>
      <c r="G10" s="189" t="s">
        <v>85</v>
      </c>
      <c r="H10" s="188"/>
      <c r="I10" s="191" t="s">
        <v>86</v>
      </c>
      <c r="J10" s="188" t="s">
        <v>84</v>
      </c>
      <c r="K10" s="234" t="s">
        <v>85</v>
      </c>
    </row>
    <row r="11" customHeight="1" spans="1:11">
      <c r="A11" s="174" t="s">
        <v>89</v>
      </c>
      <c r="B11" s="192" t="s">
        <v>84</v>
      </c>
      <c r="C11" s="169" t="s">
        <v>85</v>
      </c>
      <c r="D11" s="178"/>
      <c r="E11" s="175" t="s">
        <v>91</v>
      </c>
      <c r="F11" s="192" t="s">
        <v>84</v>
      </c>
      <c r="G11" s="169" t="s">
        <v>85</v>
      </c>
      <c r="H11" s="192"/>
      <c r="I11" s="175" t="s">
        <v>96</v>
      </c>
      <c r="J11" s="192" t="s">
        <v>84</v>
      </c>
      <c r="K11" s="170" t="s">
        <v>85</v>
      </c>
    </row>
    <row r="12" customHeight="1" spans="1:11">
      <c r="A12" s="182" t="s">
        <v>126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5"/>
    </row>
    <row r="13" customHeight="1" spans="1:11">
      <c r="A13" s="193" t="s">
        <v>148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</row>
    <row r="14" customHeight="1" spans="1:11">
      <c r="A14" s="194" t="s">
        <v>149</v>
      </c>
      <c r="B14" s="195"/>
      <c r="C14" s="195"/>
      <c r="D14" s="195"/>
      <c r="E14" s="195"/>
      <c r="F14" s="195"/>
      <c r="G14" s="195"/>
      <c r="H14" s="195"/>
      <c r="I14" s="236"/>
      <c r="J14" s="236"/>
      <c r="K14" s="237"/>
    </row>
    <row r="15" customHeight="1" spans="1:11">
      <c r="A15" s="196"/>
      <c r="B15" s="197"/>
      <c r="C15" s="197"/>
      <c r="D15" s="198"/>
      <c r="E15" s="199"/>
      <c r="F15" s="197"/>
      <c r="G15" s="197"/>
      <c r="H15" s="198"/>
      <c r="I15" s="238"/>
      <c r="J15" s="239"/>
      <c r="K15" s="240"/>
    </row>
    <row r="16" customHeight="1" spans="1:11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33"/>
    </row>
    <row r="17" customHeight="1" spans="1:11">
      <c r="A17" s="193" t="s">
        <v>150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</row>
    <row r="18" customHeight="1" spans="1:11">
      <c r="A18" s="194" t="s">
        <v>151</v>
      </c>
      <c r="B18" s="195"/>
      <c r="C18" s="195"/>
      <c r="D18" s="195"/>
      <c r="E18" s="195"/>
      <c r="F18" s="195"/>
      <c r="G18" s="195"/>
      <c r="H18" s="195"/>
      <c r="I18" s="236"/>
      <c r="J18" s="236"/>
      <c r="K18" s="237"/>
    </row>
    <row r="19" customHeight="1" spans="1:11">
      <c r="A19" s="196"/>
      <c r="B19" s="197"/>
      <c r="C19" s="197"/>
      <c r="D19" s="198"/>
      <c r="E19" s="199"/>
      <c r="F19" s="197"/>
      <c r="G19" s="197"/>
      <c r="H19" s="198"/>
      <c r="I19" s="238"/>
      <c r="J19" s="239"/>
      <c r="K19" s="240"/>
    </row>
    <row r="20" customHeight="1" spans="1:11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33"/>
    </row>
    <row r="21" customHeight="1" spans="1:11">
      <c r="A21" s="202" t="s">
        <v>123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customHeight="1" spans="1:11">
      <c r="A22" s="84" t="s">
        <v>124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7"/>
    </row>
    <row r="23" customHeight="1" spans="1:11">
      <c r="A23" s="96" t="s">
        <v>125</v>
      </c>
      <c r="B23" s="99"/>
      <c r="C23" s="169" t="s">
        <v>66</v>
      </c>
      <c r="D23" s="169" t="s">
        <v>67</v>
      </c>
      <c r="E23" s="95"/>
      <c r="F23" s="95"/>
      <c r="G23" s="95"/>
      <c r="H23" s="95"/>
      <c r="I23" s="95"/>
      <c r="J23" s="95"/>
      <c r="K23" s="141"/>
    </row>
    <row r="24" customHeight="1" spans="1:11">
      <c r="A24" s="203" t="s">
        <v>152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41"/>
    </row>
    <row r="25" customHeight="1" spans="1:11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42"/>
    </row>
    <row r="26" customHeight="1" spans="1:11">
      <c r="A26" s="186" t="s">
        <v>132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customHeight="1" spans="1:11">
      <c r="A27" s="162" t="s">
        <v>133</v>
      </c>
      <c r="B27" s="189" t="s">
        <v>94</v>
      </c>
      <c r="C27" s="189" t="s">
        <v>95</v>
      </c>
      <c r="D27" s="189" t="s">
        <v>87</v>
      </c>
      <c r="E27" s="163" t="s">
        <v>134</v>
      </c>
      <c r="F27" s="189" t="s">
        <v>94</v>
      </c>
      <c r="G27" s="189" t="s">
        <v>95</v>
      </c>
      <c r="H27" s="189" t="s">
        <v>87</v>
      </c>
      <c r="I27" s="163" t="s">
        <v>135</v>
      </c>
      <c r="J27" s="189" t="s">
        <v>94</v>
      </c>
      <c r="K27" s="234" t="s">
        <v>95</v>
      </c>
    </row>
    <row r="28" customHeight="1" spans="1:11">
      <c r="A28" s="207" t="s">
        <v>86</v>
      </c>
      <c r="B28" s="169" t="s">
        <v>94</v>
      </c>
      <c r="C28" s="169" t="s">
        <v>95</v>
      </c>
      <c r="D28" s="169" t="s">
        <v>87</v>
      </c>
      <c r="E28" s="208" t="s">
        <v>93</v>
      </c>
      <c r="F28" s="169" t="s">
        <v>94</v>
      </c>
      <c r="G28" s="169" t="s">
        <v>95</v>
      </c>
      <c r="H28" s="169" t="s">
        <v>87</v>
      </c>
      <c r="I28" s="208" t="s">
        <v>104</v>
      </c>
      <c r="J28" s="169" t="s">
        <v>94</v>
      </c>
      <c r="K28" s="170" t="s">
        <v>95</v>
      </c>
    </row>
    <row r="29" customHeight="1" spans="1:11">
      <c r="A29" s="168" t="s">
        <v>97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43"/>
    </row>
    <row r="30" customHeight="1" spans="1:1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44"/>
    </row>
    <row r="31" customHeight="1" spans="1:11">
      <c r="A31" s="212" t="s">
        <v>153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ht="17.25" customHeight="1" spans="1:11">
      <c r="A32" s="213" t="s">
        <v>154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45"/>
    </row>
    <row r="33" ht="17.25" customHeight="1" spans="1:11">
      <c r="A33" s="215"/>
      <c r="B33" s="216"/>
      <c r="C33" s="216"/>
      <c r="D33" s="216"/>
      <c r="E33" s="216"/>
      <c r="F33" s="216"/>
      <c r="G33" s="216"/>
      <c r="H33" s="216"/>
      <c r="I33" s="216"/>
      <c r="J33" s="216"/>
      <c r="K33" s="246"/>
    </row>
    <row r="34" ht="17.25" customHeight="1" spans="1:11">
      <c r="A34" s="215"/>
      <c r="B34" s="216"/>
      <c r="C34" s="216"/>
      <c r="D34" s="216"/>
      <c r="E34" s="216"/>
      <c r="F34" s="216"/>
      <c r="G34" s="216"/>
      <c r="H34" s="216"/>
      <c r="I34" s="216"/>
      <c r="J34" s="216"/>
      <c r="K34" s="246"/>
    </row>
    <row r="35" ht="17.25" customHeight="1" spans="1:1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46"/>
    </row>
    <row r="36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6"/>
    </row>
    <row r="37" ht="17.25" customHeight="1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46"/>
    </row>
    <row r="38" ht="17.25" customHeight="1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46"/>
    </row>
    <row r="39" ht="17.25" customHeight="1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46"/>
    </row>
    <row r="40" ht="17.25" customHeight="1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46"/>
    </row>
    <row r="41" ht="17.25" customHeight="1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46"/>
    </row>
    <row r="42" ht="17.25" customHeight="1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46"/>
    </row>
    <row r="43" ht="17.25" customHeight="1" spans="1:11">
      <c r="A43" s="210" t="s">
        <v>131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44"/>
    </row>
    <row r="44" customHeight="1" spans="1:11">
      <c r="A44" s="212" t="s">
        <v>155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ht="18" customHeight="1" spans="1:11">
      <c r="A45" s="217" t="s">
        <v>126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47"/>
    </row>
    <row r="46" ht="18" customHeight="1" spans="1:11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47"/>
    </row>
    <row r="47" ht="18" customHeight="1" spans="1:1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42"/>
    </row>
    <row r="48" ht="21" customHeight="1" spans="1:11">
      <c r="A48" s="219" t="s">
        <v>137</v>
      </c>
      <c r="B48" s="220" t="s">
        <v>138</v>
      </c>
      <c r="C48" s="220"/>
      <c r="D48" s="221" t="s">
        <v>139</v>
      </c>
      <c r="E48" s="222"/>
      <c r="F48" s="221" t="s">
        <v>141</v>
      </c>
      <c r="G48" s="223"/>
      <c r="H48" s="224" t="s">
        <v>142</v>
      </c>
      <c r="I48" s="224"/>
      <c r="J48" s="220"/>
      <c r="K48" s="248"/>
    </row>
    <row r="49" customHeight="1" spans="1:11">
      <c r="A49" s="225" t="s">
        <v>144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49"/>
    </row>
    <row r="50" customHeight="1" spans="1:11">
      <c r="A50" s="227"/>
      <c r="B50" s="228"/>
      <c r="C50" s="228"/>
      <c r="D50" s="228"/>
      <c r="E50" s="228"/>
      <c r="F50" s="228"/>
      <c r="G50" s="228"/>
      <c r="H50" s="228"/>
      <c r="I50" s="228"/>
      <c r="J50" s="228"/>
      <c r="K50" s="250"/>
    </row>
    <row r="51" customHeight="1" spans="1:11">
      <c r="A51" s="229"/>
      <c r="B51" s="230"/>
      <c r="C51" s="230"/>
      <c r="D51" s="230"/>
      <c r="E51" s="230"/>
      <c r="F51" s="230"/>
      <c r="G51" s="230"/>
      <c r="H51" s="230"/>
      <c r="I51" s="230"/>
      <c r="J51" s="230"/>
      <c r="K51" s="251"/>
    </row>
    <row r="52" ht="21" customHeight="1" spans="1:11">
      <c r="A52" s="219" t="s">
        <v>137</v>
      </c>
      <c r="B52" s="220" t="s">
        <v>138</v>
      </c>
      <c r="C52" s="220"/>
      <c r="D52" s="221" t="s">
        <v>139</v>
      </c>
      <c r="E52" s="221"/>
      <c r="F52" s="221" t="s">
        <v>141</v>
      </c>
      <c r="G52" s="221"/>
      <c r="H52" s="224" t="s">
        <v>142</v>
      </c>
      <c r="I52" s="224"/>
      <c r="J52" s="252"/>
      <c r="K52" s="25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9" sqref="A19:K19"/>
    </sheetView>
  </sheetViews>
  <sheetFormatPr defaultColWidth="10.125" defaultRowHeight="14.25"/>
  <cols>
    <col min="1" max="1" width="9.625" style="82" customWidth="1"/>
    <col min="2" max="2" width="11.125" style="82" customWidth="1"/>
    <col min="3" max="3" width="9.125" style="82" customWidth="1"/>
    <col min="4" max="4" width="9.5" style="82" customWidth="1"/>
    <col min="5" max="5" width="9.125" style="82" customWidth="1"/>
    <col min="6" max="6" width="10.375" style="82" customWidth="1"/>
    <col min="7" max="7" width="9.5" style="82" customWidth="1"/>
    <col min="8" max="8" width="9.125" style="82" customWidth="1"/>
    <col min="9" max="9" width="8.125" style="82" customWidth="1"/>
    <col min="10" max="10" width="10.5" style="82" customWidth="1"/>
    <col min="11" max="11" width="12.125" style="82" customWidth="1"/>
    <col min="12" max="16384" width="10.125" style="82"/>
  </cols>
  <sheetData>
    <row r="1" ht="26.25" spans="1:11">
      <c r="A1" s="83" t="s">
        <v>156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84" t="s">
        <v>53</v>
      </c>
      <c r="B2" s="85" t="s">
        <v>54</v>
      </c>
      <c r="C2" s="85"/>
      <c r="D2" s="86" t="s">
        <v>62</v>
      </c>
      <c r="E2" s="87" t="s">
        <v>63</v>
      </c>
      <c r="F2" s="88" t="s">
        <v>157</v>
      </c>
      <c r="G2" s="89" t="s">
        <v>69</v>
      </c>
      <c r="H2" s="89"/>
      <c r="I2" s="119" t="s">
        <v>57</v>
      </c>
      <c r="J2" s="89" t="s">
        <v>58</v>
      </c>
      <c r="K2" s="140"/>
    </row>
    <row r="3" spans="1:11">
      <c r="A3" s="90" t="s">
        <v>75</v>
      </c>
      <c r="B3" s="91">
        <v>500</v>
      </c>
      <c r="C3" s="91"/>
      <c r="D3" s="92" t="s">
        <v>158</v>
      </c>
      <c r="E3" s="93" t="s">
        <v>159</v>
      </c>
      <c r="F3" s="94"/>
      <c r="G3" s="94"/>
      <c r="H3" s="95" t="s">
        <v>160</v>
      </c>
      <c r="I3" s="95"/>
      <c r="J3" s="95"/>
      <c r="K3" s="141"/>
    </row>
    <row r="4" spans="1:11">
      <c r="A4" s="96" t="s">
        <v>72</v>
      </c>
      <c r="B4" s="97">
        <v>1</v>
      </c>
      <c r="C4" s="98">
        <v>5</v>
      </c>
      <c r="D4" s="99" t="s">
        <v>161</v>
      </c>
      <c r="E4" s="94" t="s">
        <v>162</v>
      </c>
      <c r="F4" s="94"/>
      <c r="G4" s="94"/>
      <c r="H4" s="99" t="s">
        <v>163</v>
      </c>
      <c r="I4" s="99"/>
      <c r="J4" s="112" t="s">
        <v>66</v>
      </c>
      <c r="K4" s="142" t="s">
        <v>67</v>
      </c>
    </row>
    <row r="5" spans="1:11">
      <c r="A5" s="96" t="s">
        <v>164</v>
      </c>
      <c r="B5" s="91">
        <v>1</v>
      </c>
      <c r="C5" s="91"/>
      <c r="D5" s="92" t="s">
        <v>165</v>
      </c>
      <c r="E5" s="92" t="s">
        <v>166</v>
      </c>
      <c r="F5" s="92" t="s">
        <v>167</v>
      </c>
      <c r="G5" s="92" t="s">
        <v>168</v>
      </c>
      <c r="H5" s="99" t="s">
        <v>169</v>
      </c>
      <c r="I5" s="99"/>
      <c r="J5" s="112" t="s">
        <v>66</v>
      </c>
      <c r="K5" s="142" t="s">
        <v>67</v>
      </c>
    </row>
    <row r="6" ht="15" spans="1:11">
      <c r="A6" s="100" t="s">
        <v>170</v>
      </c>
      <c r="B6" s="101">
        <v>50</v>
      </c>
      <c r="C6" s="101"/>
      <c r="D6" s="102" t="s">
        <v>171</v>
      </c>
      <c r="E6" s="103"/>
      <c r="F6" s="104">
        <v>500</v>
      </c>
      <c r="G6" s="102"/>
      <c r="H6" s="105" t="s">
        <v>172</v>
      </c>
      <c r="I6" s="105"/>
      <c r="J6" s="104" t="s">
        <v>66</v>
      </c>
      <c r="K6" s="143" t="s">
        <v>67</v>
      </c>
    </row>
    <row r="7" ht="1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173</v>
      </c>
      <c r="B8" s="88" t="s">
        <v>174</v>
      </c>
      <c r="C8" s="88" t="s">
        <v>175</v>
      </c>
      <c r="D8" s="88" t="s">
        <v>176</v>
      </c>
      <c r="E8" s="88" t="s">
        <v>177</v>
      </c>
      <c r="F8" s="88" t="s">
        <v>178</v>
      </c>
      <c r="G8" s="110" t="s">
        <v>78</v>
      </c>
      <c r="H8" s="111"/>
      <c r="I8" s="111"/>
      <c r="J8" s="111"/>
      <c r="K8" s="144"/>
    </row>
    <row r="9" spans="1:11">
      <c r="A9" s="96" t="s">
        <v>179</v>
      </c>
      <c r="B9" s="99"/>
      <c r="C9" s="112" t="s">
        <v>66</v>
      </c>
      <c r="D9" s="112" t="s">
        <v>67</v>
      </c>
      <c r="E9" s="92" t="s">
        <v>180</v>
      </c>
      <c r="F9" s="113" t="s">
        <v>181</v>
      </c>
      <c r="G9" s="114"/>
      <c r="H9" s="115"/>
      <c r="I9" s="115"/>
      <c r="J9" s="115"/>
      <c r="K9" s="145"/>
    </row>
    <row r="10" spans="1:11">
      <c r="A10" s="96" t="s">
        <v>182</v>
      </c>
      <c r="B10" s="99"/>
      <c r="C10" s="112" t="s">
        <v>66</v>
      </c>
      <c r="D10" s="112" t="s">
        <v>67</v>
      </c>
      <c r="E10" s="92" t="s">
        <v>183</v>
      </c>
      <c r="F10" s="113" t="s">
        <v>184</v>
      </c>
      <c r="G10" s="114" t="s">
        <v>185</v>
      </c>
      <c r="H10" s="115"/>
      <c r="I10" s="115"/>
      <c r="J10" s="115"/>
      <c r="K10" s="145"/>
    </row>
    <row r="11" spans="1:11">
      <c r="A11" s="116" t="s">
        <v>147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6"/>
    </row>
    <row r="12" spans="1:11">
      <c r="A12" s="90" t="s">
        <v>88</v>
      </c>
      <c r="B12" s="112" t="s">
        <v>84</v>
      </c>
      <c r="C12" s="112" t="s">
        <v>85</v>
      </c>
      <c r="D12" s="113"/>
      <c r="E12" s="92" t="s">
        <v>86</v>
      </c>
      <c r="F12" s="112" t="s">
        <v>84</v>
      </c>
      <c r="G12" s="112" t="s">
        <v>85</v>
      </c>
      <c r="H12" s="112"/>
      <c r="I12" s="92" t="s">
        <v>186</v>
      </c>
      <c r="J12" s="112" t="s">
        <v>84</v>
      </c>
      <c r="K12" s="142" t="s">
        <v>85</v>
      </c>
    </row>
    <row r="13" spans="1:11">
      <c r="A13" s="90" t="s">
        <v>91</v>
      </c>
      <c r="B13" s="112" t="s">
        <v>84</v>
      </c>
      <c r="C13" s="112" t="s">
        <v>85</v>
      </c>
      <c r="D13" s="113"/>
      <c r="E13" s="92" t="s">
        <v>96</v>
      </c>
      <c r="F13" s="112" t="s">
        <v>84</v>
      </c>
      <c r="G13" s="112" t="s">
        <v>85</v>
      </c>
      <c r="H13" s="112"/>
      <c r="I13" s="92" t="s">
        <v>187</v>
      </c>
      <c r="J13" s="112" t="s">
        <v>84</v>
      </c>
      <c r="K13" s="142" t="s">
        <v>85</v>
      </c>
    </row>
    <row r="14" ht="15" spans="1:11">
      <c r="A14" s="100" t="s">
        <v>188</v>
      </c>
      <c r="B14" s="104" t="s">
        <v>84</v>
      </c>
      <c r="C14" s="104" t="s">
        <v>85</v>
      </c>
      <c r="D14" s="103"/>
      <c r="E14" s="102" t="s">
        <v>189</v>
      </c>
      <c r="F14" s="104" t="s">
        <v>84</v>
      </c>
      <c r="G14" s="104" t="s">
        <v>85</v>
      </c>
      <c r="H14" s="104"/>
      <c r="I14" s="102" t="s">
        <v>190</v>
      </c>
      <c r="J14" s="104" t="s">
        <v>84</v>
      </c>
      <c r="K14" s="143" t="s">
        <v>85</v>
      </c>
    </row>
    <row r="15" ht="1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0" customFormat="1" spans="1:11">
      <c r="A16" s="84" t="s">
        <v>191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7"/>
    </row>
    <row r="17" spans="1:11">
      <c r="A17" s="96" t="s">
        <v>192</v>
      </c>
      <c r="B17" s="99"/>
      <c r="C17" s="99"/>
      <c r="D17" s="99"/>
      <c r="E17" s="99"/>
      <c r="F17" s="99"/>
      <c r="G17" s="99"/>
      <c r="H17" s="99"/>
      <c r="I17" s="99"/>
      <c r="J17" s="99"/>
      <c r="K17" s="148"/>
    </row>
    <row r="18" spans="1:11">
      <c r="A18" s="96" t="s">
        <v>193</v>
      </c>
      <c r="B18" s="99"/>
      <c r="C18" s="99"/>
      <c r="D18" s="99"/>
      <c r="E18" s="99"/>
      <c r="F18" s="99"/>
      <c r="G18" s="99"/>
      <c r="H18" s="99"/>
      <c r="I18" s="99"/>
      <c r="J18" s="99"/>
      <c r="K18" s="148"/>
    </row>
    <row r="19" spans="1:11">
      <c r="A19" s="120" t="s">
        <v>194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49"/>
    </row>
    <row r="20" spans="1:1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49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49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0"/>
    </row>
    <row r="24" spans="1:11">
      <c r="A24" s="96" t="s">
        <v>125</v>
      </c>
      <c r="B24" s="99"/>
      <c r="C24" s="112" t="s">
        <v>66</v>
      </c>
      <c r="D24" s="112" t="s">
        <v>67</v>
      </c>
      <c r="E24" s="95"/>
      <c r="F24" s="95"/>
      <c r="G24" s="95"/>
      <c r="H24" s="95"/>
      <c r="I24" s="95"/>
      <c r="J24" s="95"/>
      <c r="K24" s="141"/>
    </row>
    <row r="25" ht="15" spans="1:11">
      <c r="A25" s="124" t="s">
        <v>195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51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196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4"/>
    </row>
    <row r="28" spans="1:11">
      <c r="A28" s="128" t="s">
        <v>197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2"/>
    </row>
    <row r="29" spans="1:11">
      <c r="A29" s="128" t="s">
        <v>198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2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2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2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2"/>
    </row>
    <row r="33" ht="23.1" customHeight="1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2"/>
    </row>
    <row r="34" ht="23.1" customHeight="1" spans="1:1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49"/>
    </row>
    <row r="35" ht="23.1" customHeight="1" spans="1:11">
      <c r="A35" s="130"/>
      <c r="B35" s="121"/>
      <c r="C35" s="121"/>
      <c r="D35" s="121"/>
      <c r="E35" s="121"/>
      <c r="F35" s="121"/>
      <c r="G35" s="121"/>
      <c r="H35" s="121"/>
      <c r="I35" s="121"/>
      <c r="J35" s="121"/>
      <c r="K35" s="149"/>
    </row>
    <row r="36" ht="23.1" customHeight="1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53"/>
    </row>
    <row r="37" ht="18.75" customHeight="1" spans="1:11">
      <c r="A37" s="133" t="s">
        <v>199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54"/>
    </row>
    <row r="38" s="81" customFormat="1" ht="18.75" customHeight="1" spans="1:11">
      <c r="A38" s="96" t="s">
        <v>200</v>
      </c>
      <c r="B38" s="99"/>
      <c r="C38" s="99"/>
      <c r="D38" s="95" t="s">
        <v>201</v>
      </c>
      <c r="E38" s="95"/>
      <c r="F38" s="135" t="s">
        <v>202</v>
      </c>
      <c r="G38" s="136"/>
      <c r="H38" s="99" t="s">
        <v>203</v>
      </c>
      <c r="I38" s="99"/>
      <c r="J38" s="99" t="s">
        <v>204</v>
      </c>
      <c r="K38" s="148"/>
    </row>
    <row r="39" ht="18.75" customHeight="1" spans="1:13">
      <c r="A39" s="96" t="s">
        <v>126</v>
      </c>
      <c r="B39" s="99" t="s">
        <v>205</v>
      </c>
      <c r="C39" s="99"/>
      <c r="D39" s="99"/>
      <c r="E39" s="99"/>
      <c r="F39" s="99"/>
      <c r="G39" s="99"/>
      <c r="H39" s="99"/>
      <c r="I39" s="99"/>
      <c r="J39" s="99"/>
      <c r="K39" s="148"/>
      <c r="M39" s="81"/>
    </row>
    <row r="40" ht="30.95" customHeight="1" spans="1:11">
      <c r="A40" s="96" t="s">
        <v>206</v>
      </c>
      <c r="B40" s="99"/>
      <c r="C40" s="99"/>
      <c r="D40" s="99"/>
      <c r="E40" s="99"/>
      <c r="F40" s="99"/>
      <c r="G40" s="99"/>
      <c r="H40" s="99"/>
      <c r="I40" s="99"/>
      <c r="J40" s="99"/>
      <c r="K40" s="148"/>
    </row>
    <row r="41" ht="18.75" customHeight="1" spans="1:11">
      <c r="A41" s="96"/>
      <c r="B41" s="99"/>
      <c r="C41" s="99"/>
      <c r="D41" s="99"/>
      <c r="E41" s="99"/>
      <c r="F41" s="99"/>
      <c r="G41" s="99"/>
      <c r="H41" s="99"/>
      <c r="I41" s="99"/>
      <c r="J41" s="99"/>
      <c r="K41" s="148"/>
    </row>
    <row r="42" ht="32.1" customHeight="1" spans="1:11">
      <c r="A42" s="100" t="s">
        <v>137</v>
      </c>
      <c r="B42" s="137" t="s">
        <v>207</v>
      </c>
      <c r="C42" s="137"/>
      <c r="D42" s="102" t="s">
        <v>208</v>
      </c>
      <c r="E42" s="103" t="s">
        <v>140</v>
      </c>
      <c r="F42" s="102" t="s">
        <v>141</v>
      </c>
      <c r="G42" s="138">
        <v>45434</v>
      </c>
      <c r="H42" s="139" t="s">
        <v>142</v>
      </c>
      <c r="I42" s="139"/>
      <c r="J42" s="137" t="s">
        <v>143</v>
      </c>
      <c r="K42" s="15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7" sqref="$A7:$XFD7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14" width="9" style="48" customWidth="1"/>
    <col min="15" max="16384" width="9" style="48"/>
  </cols>
  <sheetData>
    <row r="1" ht="30" customHeight="1" spans="1:14">
      <c r="A1" s="49" t="s">
        <v>209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" customHeight="1" spans="1:14">
      <c r="A2" s="51" t="s">
        <v>62</v>
      </c>
      <c r="B2" s="52" t="s">
        <v>63</v>
      </c>
      <c r="C2" s="52"/>
      <c r="D2" s="53" t="s">
        <v>68</v>
      </c>
      <c r="E2" s="52" t="s">
        <v>69</v>
      </c>
      <c r="F2" s="52"/>
      <c r="G2" s="52"/>
      <c r="H2" s="54"/>
      <c r="I2" s="70" t="s">
        <v>57</v>
      </c>
      <c r="J2" s="52"/>
      <c r="K2" s="52"/>
      <c r="L2" s="52"/>
      <c r="M2" s="52"/>
      <c r="N2" s="71"/>
    </row>
    <row r="3" ht="29.1" customHeight="1" spans="1:14">
      <c r="A3" s="55" t="s">
        <v>210</v>
      </c>
      <c r="B3" s="56" t="s">
        <v>211</v>
      </c>
      <c r="C3" s="56"/>
      <c r="D3" s="56"/>
      <c r="E3" s="56"/>
      <c r="F3" s="56"/>
      <c r="G3" s="56"/>
      <c r="H3" s="57"/>
      <c r="I3" s="72" t="s">
        <v>212</v>
      </c>
      <c r="J3" s="72"/>
      <c r="K3" s="72"/>
      <c r="L3" s="72"/>
      <c r="M3" s="72"/>
      <c r="N3" s="73"/>
    </row>
    <row r="4" ht="29.1" customHeight="1" spans="1:14">
      <c r="A4" s="55"/>
      <c r="B4" s="58" t="s">
        <v>111</v>
      </c>
      <c r="C4" s="59" t="s">
        <v>112</v>
      </c>
      <c r="D4" s="58" t="s">
        <v>113</v>
      </c>
      <c r="E4" s="58" t="s">
        <v>114</v>
      </c>
      <c r="F4" s="58" t="s">
        <v>115</v>
      </c>
      <c r="G4" s="58" t="s">
        <v>213</v>
      </c>
      <c r="H4" s="57"/>
      <c r="I4" s="58" t="s">
        <v>111</v>
      </c>
      <c r="J4" s="59" t="s">
        <v>112</v>
      </c>
      <c r="K4" s="58" t="s">
        <v>113</v>
      </c>
      <c r="L4" s="58" t="s">
        <v>114</v>
      </c>
      <c r="M4" s="58" t="s">
        <v>115</v>
      </c>
      <c r="N4" s="58"/>
    </row>
    <row r="5" ht="29.1" customHeight="1" spans="1:14">
      <c r="A5" s="55"/>
      <c r="B5" s="60" t="s">
        <v>214</v>
      </c>
      <c r="C5" s="61" t="s">
        <v>215</v>
      </c>
      <c r="D5" s="60" t="s">
        <v>216</v>
      </c>
      <c r="E5" s="60" t="s">
        <v>217</v>
      </c>
      <c r="F5" s="60" t="s">
        <v>218</v>
      </c>
      <c r="G5" s="60" t="s">
        <v>219</v>
      </c>
      <c r="H5" s="57"/>
      <c r="I5" s="74" t="s">
        <v>119</v>
      </c>
      <c r="J5" s="74" t="s">
        <v>119</v>
      </c>
      <c r="K5" s="74" t="s">
        <v>119</v>
      </c>
      <c r="L5" s="74" t="s">
        <v>119</v>
      </c>
      <c r="M5" s="74" t="s">
        <v>119</v>
      </c>
      <c r="N5" s="74"/>
    </row>
    <row r="6" ht="29.1" customHeight="1" spans="1:14">
      <c r="A6" s="62" t="s">
        <v>220</v>
      </c>
      <c r="B6" s="63">
        <f>C6-2.1</f>
        <v>95.9</v>
      </c>
      <c r="C6" s="64">
        <v>98</v>
      </c>
      <c r="D6" s="63">
        <f t="shared" ref="D6:G6" si="0">C6+2.1</f>
        <v>100.1</v>
      </c>
      <c r="E6" s="63">
        <f t="shared" si="0"/>
        <v>102.2</v>
      </c>
      <c r="F6" s="63">
        <f t="shared" si="0"/>
        <v>104.3</v>
      </c>
      <c r="G6" s="63">
        <f t="shared" si="0"/>
        <v>106.4</v>
      </c>
      <c r="H6" s="57"/>
      <c r="I6" s="75" t="s">
        <v>221</v>
      </c>
      <c r="J6" s="75" t="s">
        <v>222</v>
      </c>
      <c r="K6" s="75" t="s">
        <v>223</v>
      </c>
      <c r="L6" s="75" t="s">
        <v>221</v>
      </c>
      <c r="M6" s="75" t="s">
        <v>224</v>
      </c>
      <c r="N6" s="76"/>
    </row>
    <row r="7" ht="29.1" customHeight="1" spans="1:14">
      <c r="A7" s="62" t="s">
        <v>225</v>
      </c>
      <c r="B7" s="63">
        <f>C7-4</f>
        <v>-4</v>
      </c>
      <c r="C7" s="65"/>
      <c r="D7" s="63">
        <f t="shared" ref="D7:D9" si="1">C7+4</f>
        <v>4</v>
      </c>
      <c r="E7" s="63">
        <f>D7+5</f>
        <v>9</v>
      </c>
      <c r="F7" s="63">
        <f>E7+6</f>
        <v>15</v>
      </c>
      <c r="G7" s="63">
        <f>F7+6</f>
        <v>21</v>
      </c>
      <c r="H7" s="57"/>
      <c r="I7" s="75" t="s">
        <v>226</v>
      </c>
      <c r="J7" s="75" t="s">
        <v>226</v>
      </c>
      <c r="K7" s="75" t="s">
        <v>226</v>
      </c>
      <c r="L7" s="75" t="s">
        <v>226</v>
      </c>
      <c r="M7" s="75" t="s">
        <v>226</v>
      </c>
      <c r="N7" s="77"/>
    </row>
    <row r="8" ht="29.1" customHeight="1" spans="1:14">
      <c r="A8" s="62" t="s">
        <v>227</v>
      </c>
      <c r="B8" s="63">
        <f>C8-4</f>
        <v>92</v>
      </c>
      <c r="C8" s="65">
        <v>96</v>
      </c>
      <c r="D8" s="63">
        <f t="shared" si="1"/>
        <v>100</v>
      </c>
      <c r="E8" s="63">
        <f>D8+5</f>
        <v>105</v>
      </c>
      <c r="F8" s="63">
        <f>E8+6</f>
        <v>111</v>
      </c>
      <c r="G8" s="63">
        <f>F8+6</f>
        <v>117</v>
      </c>
      <c r="H8" s="57"/>
      <c r="I8" s="75" t="s">
        <v>228</v>
      </c>
      <c r="J8" s="75" t="s">
        <v>229</v>
      </c>
      <c r="K8" s="75" t="s">
        <v>230</v>
      </c>
      <c r="L8" s="75" t="s">
        <v>229</v>
      </c>
      <c r="M8" s="75" t="s">
        <v>231</v>
      </c>
      <c r="N8" s="77"/>
    </row>
    <row r="9" ht="29.1" customHeight="1" spans="1:14">
      <c r="A9" s="62" t="s">
        <v>232</v>
      </c>
      <c r="B9" s="66">
        <f>C9-3.6</f>
        <v>98.4</v>
      </c>
      <c r="C9" s="67">
        <v>102</v>
      </c>
      <c r="D9" s="66">
        <f t="shared" si="1"/>
        <v>106</v>
      </c>
      <c r="E9" s="66">
        <f t="shared" ref="E9:G9" si="2">D9+4</f>
        <v>110</v>
      </c>
      <c r="F9" s="66">
        <f t="shared" si="2"/>
        <v>114</v>
      </c>
      <c r="G9" s="66">
        <f t="shared" si="2"/>
        <v>118</v>
      </c>
      <c r="H9" s="57"/>
      <c r="I9" s="75" t="s">
        <v>226</v>
      </c>
      <c r="J9" s="75" t="s">
        <v>226</v>
      </c>
      <c r="K9" s="75" t="s">
        <v>226</v>
      </c>
      <c r="L9" s="75" t="s">
        <v>226</v>
      </c>
      <c r="M9" s="75" t="s">
        <v>226</v>
      </c>
      <c r="N9" s="77"/>
    </row>
    <row r="10" ht="29.1" customHeight="1" spans="1:14">
      <c r="A10" s="62" t="s">
        <v>233</v>
      </c>
      <c r="B10" s="63">
        <f>C10-2.3/2</f>
        <v>30.85</v>
      </c>
      <c r="C10" s="64">
        <v>32</v>
      </c>
      <c r="D10" s="63">
        <f t="shared" ref="D10:G10" si="3">C10+2.6/2</f>
        <v>33.3</v>
      </c>
      <c r="E10" s="63">
        <f t="shared" si="3"/>
        <v>34.6</v>
      </c>
      <c r="F10" s="63">
        <f t="shared" si="3"/>
        <v>35.9</v>
      </c>
      <c r="G10" s="63">
        <f t="shared" si="3"/>
        <v>37.2</v>
      </c>
      <c r="H10" s="57"/>
      <c r="I10" s="75" t="s">
        <v>226</v>
      </c>
      <c r="J10" s="75" t="s">
        <v>226</v>
      </c>
      <c r="K10" s="75" t="s">
        <v>226</v>
      </c>
      <c r="L10" s="75" t="s">
        <v>226</v>
      </c>
      <c r="M10" s="75" t="s">
        <v>226</v>
      </c>
      <c r="N10" s="77"/>
    </row>
    <row r="11" ht="29.1" customHeight="1" spans="1:14">
      <c r="A11" s="62" t="s">
        <v>234</v>
      </c>
      <c r="B11" s="63">
        <f>C11-0.7</f>
        <v>23.3</v>
      </c>
      <c r="C11" s="64">
        <v>24</v>
      </c>
      <c r="D11" s="63">
        <f>C11+0.7</f>
        <v>24.7</v>
      </c>
      <c r="E11" s="63">
        <f>D11+0.7</f>
        <v>25.4</v>
      </c>
      <c r="F11" s="63">
        <f>E11+0.9</f>
        <v>26.3</v>
      </c>
      <c r="G11" s="63">
        <f>F11+0.9</f>
        <v>27.2</v>
      </c>
      <c r="H11" s="57"/>
      <c r="I11" s="75" t="s">
        <v>226</v>
      </c>
      <c r="J11" s="75" t="s">
        <v>226</v>
      </c>
      <c r="K11" s="75" t="s">
        <v>226</v>
      </c>
      <c r="L11" s="75" t="s">
        <v>226</v>
      </c>
      <c r="M11" s="75" t="s">
        <v>226</v>
      </c>
      <c r="N11" s="77"/>
    </row>
    <row r="12" ht="29.1" customHeight="1" spans="1:14">
      <c r="A12" s="62" t="s">
        <v>235</v>
      </c>
      <c r="B12" s="63">
        <f>C12-0.5</f>
        <v>12.5</v>
      </c>
      <c r="C12" s="64">
        <v>13</v>
      </c>
      <c r="D12" s="63">
        <f>C12+0.5</f>
        <v>13.5</v>
      </c>
      <c r="E12" s="63">
        <f>D12+0.5</f>
        <v>14</v>
      </c>
      <c r="F12" s="63">
        <f>E12+0.7</f>
        <v>14.7</v>
      </c>
      <c r="G12" s="63">
        <f t="shared" ref="G12:G14" si="4">F12+0.7</f>
        <v>15.4</v>
      </c>
      <c r="H12" s="57"/>
      <c r="I12" s="75" t="s">
        <v>226</v>
      </c>
      <c r="J12" s="75" t="s">
        <v>226</v>
      </c>
      <c r="K12" s="75" t="s">
        <v>226</v>
      </c>
      <c r="L12" s="75" t="s">
        <v>226</v>
      </c>
      <c r="M12" s="75" t="s">
        <v>226</v>
      </c>
      <c r="N12" s="77"/>
    </row>
    <row r="13" ht="29.1" customHeight="1" spans="1:14">
      <c r="A13" s="62" t="s">
        <v>236</v>
      </c>
      <c r="B13" s="63">
        <f>C13-0.5</f>
        <v>17</v>
      </c>
      <c r="C13" s="64">
        <v>17.5</v>
      </c>
      <c r="D13" s="63">
        <f>C13+0.5</f>
        <v>18</v>
      </c>
      <c r="E13" s="63">
        <f>D13+0.5</f>
        <v>18.5</v>
      </c>
      <c r="F13" s="63">
        <f>E13+0.7</f>
        <v>19.2</v>
      </c>
      <c r="G13" s="63">
        <f t="shared" si="4"/>
        <v>19.9</v>
      </c>
      <c r="H13" s="57"/>
      <c r="I13" s="75" t="s">
        <v>226</v>
      </c>
      <c r="J13" s="75" t="s">
        <v>226</v>
      </c>
      <c r="K13" s="75" t="s">
        <v>226</v>
      </c>
      <c r="L13" s="75" t="s">
        <v>226</v>
      </c>
      <c r="M13" s="75" t="s">
        <v>226</v>
      </c>
      <c r="N13" s="77"/>
    </row>
    <row r="14" ht="29.1" customHeight="1" spans="1:14">
      <c r="A14" s="62" t="s">
        <v>237</v>
      </c>
      <c r="B14" s="63">
        <f>C14-0.6</f>
        <v>29.4</v>
      </c>
      <c r="C14" s="64">
        <v>30</v>
      </c>
      <c r="D14" s="63">
        <f>C14+0.6</f>
        <v>30.6</v>
      </c>
      <c r="E14" s="63">
        <f>D14+0.7</f>
        <v>31.3</v>
      </c>
      <c r="F14" s="63">
        <f>E14+0.6</f>
        <v>31.9</v>
      </c>
      <c r="G14" s="63">
        <f t="shared" si="4"/>
        <v>32.6</v>
      </c>
      <c r="H14" s="57"/>
      <c r="I14" s="75" t="s">
        <v>226</v>
      </c>
      <c r="J14" s="75" t="s">
        <v>226</v>
      </c>
      <c r="K14" s="75" t="s">
        <v>226</v>
      </c>
      <c r="L14" s="75" t="s">
        <v>226</v>
      </c>
      <c r="M14" s="75" t="s">
        <v>226</v>
      </c>
      <c r="N14" s="77"/>
    </row>
    <row r="15" ht="29.1" customHeight="1" spans="1:14">
      <c r="A15" s="62" t="s">
        <v>238</v>
      </c>
      <c r="B15" s="63">
        <f>C15-0.9</f>
        <v>40.1</v>
      </c>
      <c r="C15" s="64">
        <v>41</v>
      </c>
      <c r="D15" s="63">
        <f t="shared" ref="D15:G15" si="5">C15+1.1</f>
        <v>42.1</v>
      </c>
      <c r="E15" s="63">
        <f t="shared" si="5"/>
        <v>43.2</v>
      </c>
      <c r="F15" s="63">
        <f t="shared" si="5"/>
        <v>44.3</v>
      </c>
      <c r="G15" s="63">
        <f t="shared" si="5"/>
        <v>45.4</v>
      </c>
      <c r="H15" s="57"/>
      <c r="I15" s="74"/>
      <c r="J15" s="75"/>
      <c r="K15" s="78"/>
      <c r="L15" s="78"/>
      <c r="M15" s="75"/>
      <c r="N15" s="77"/>
    </row>
    <row r="16" ht="14.25" spans="1:14">
      <c r="A16" s="68" t="s">
        <v>126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ht="14.25" spans="1:14">
      <c r="A17" s="48" t="s">
        <v>239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ht="14.25" spans="1:13">
      <c r="A18" s="69"/>
      <c r="B18" s="69"/>
      <c r="C18" s="69"/>
      <c r="D18" s="69"/>
      <c r="E18" s="69"/>
      <c r="F18" s="69"/>
      <c r="G18" s="69"/>
      <c r="H18" s="69"/>
      <c r="I18" s="68" t="s">
        <v>240</v>
      </c>
      <c r="J18" s="79"/>
      <c r="K18" s="68" t="s">
        <v>241</v>
      </c>
      <c r="L18" s="68"/>
      <c r="M18" s="68" t="s">
        <v>242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spans="1:15">
      <c r="A4" s="9">
        <v>1</v>
      </c>
      <c r="B4" s="10">
        <v>6</v>
      </c>
      <c r="C4" s="352" t="s">
        <v>260</v>
      </c>
      <c r="D4" s="11" t="s">
        <v>261</v>
      </c>
      <c r="E4" s="12" t="s">
        <v>262</v>
      </c>
      <c r="F4" s="12" t="s">
        <v>263</v>
      </c>
      <c r="G4" s="10" t="s">
        <v>66</v>
      </c>
      <c r="H4" s="10" t="s">
        <v>66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264</v>
      </c>
    </row>
    <row r="5" spans="1:15">
      <c r="A5" s="9">
        <v>2</v>
      </c>
      <c r="B5" s="10">
        <v>9</v>
      </c>
      <c r="C5" s="352" t="s">
        <v>260</v>
      </c>
      <c r="D5" s="11" t="s">
        <v>261</v>
      </c>
      <c r="E5" s="12" t="s">
        <v>262</v>
      </c>
      <c r="F5" s="12" t="s">
        <v>263</v>
      </c>
      <c r="G5" s="10" t="s">
        <v>66</v>
      </c>
      <c r="H5" s="10" t="s">
        <v>66</v>
      </c>
      <c r="I5" s="10">
        <v>3</v>
      </c>
      <c r="J5" s="10">
        <v>1</v>
      </c>
      <c r="K5" s="10">
        <v>1</v>
      </c>
      <c r="L5" s="10">
        <v>1</v>
      </c>
      <c r="M5" s="10">
        <v>3</v>
      </c>
      <c r="N5" s="10">
        <v>9</v>
      </c>
      <c r="O5" s="10" t="s">
        <v>264</v>
      </c>
    </row>
    <row r="6" spans="1:15">
      <c r="A6" s="9"/>
      <c r="B6" s="10"/>
      <c r="C6" s="43"/>
      <c r="D6" s="23"/>
      <c r="E6" s="10"/>
      <c r="F6" s="43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3" t="s">
        <v>265</v>
      </c>
      <c r="B11" s="14"/>
      <c r="C11" s="14"/>
      <c r="D11" s="15"/>
      <c r="E11" s="16"/>
      <c r="F11" s="29"/>
      <c r="G11" s="29"/>
      <c r="H11" s="29"/>
      <c r="I11" s="24"/>
      <c r="J11" s="13" t="s">
        <v>266</v>
      </c>
      <c r="K11" s="14"/>
      <c r="L11" s="14"/>
      <c r="M11" s="15"/>
      <c r="N11" s="14"/>
      <c r="O11" s="21"/>
    </row>
    <row r="12" ht="16.5" spans="1:15">
      <c r="A12" s="17" t="s">
        <v>267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269</v>
      </c>
      <c r="H2" s="4"/>
      <c r="I2" s="4" t="s">
        <v>270</v>
      </c>
      <c r="J2" s="4"/>
      <c r="K2" s="6" t="s">
        <v>271</v>
      </c>
      <c r="L2" s="45" t="s">
        <v>272</v>
      </c>
      <c r="M2" s="19" t="s">
        <v>273</v>
      </c>
    </row>
    <row r="3" s="1" customFormat="1" ht="16.5" spans="1:13">
      <c r="A3" s="4"/>
      <c r="B3" s="7"/>
      <c r="C3" s="7"/>
      <c r="D3" s="7"/>
      <c r="E3" s="7"/>
      <c r="F3" s="7"/>
      <c r="G3" s="4" t="s">
        <v>274</v>
      </c>
      <c r="H3" s="4" t="s">
        <v>275</v>
      </c>
      <c r="I3" s="4" t="s">
        <v>274</v>
      </c>
      <c r="J3" s="4" t="s">
        <v>275</v>
      </c>
      <c r="K3" s="8"/>
      <c r="L3" s="46"/>
      <c r="M3" s="20"/>
    </row>
    <row r="4" spans="1:13">
      <c r="A4" s="9">
        <v>1</v>
      </c>
      <c r="B4" s="12" t="s">
        <v>263</v>
      </c>
      <c r="C4" s="10">
        <v>6</v>
      </c>
      <c r="D4" s="352" t="s">
        <v>260</v>
      </c>
      <c r="E4" s="11" t="s">
        <v>261</v>
      </c>
      <c r="F4" s="12" t="s">
        <v>262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276</v>
      </c>
      <c r="M4" s="10" t="s">
        <v>264</v>
      </c>
    </row>
    <row r="5" spans="1:13">
      <c r="A5" s="9">
        <v>2</v>
      </c>
      <c r="B5" s="12" t="s">
        <v>263</v>
      </c>
      <c r="C5" s="10">
        <v>9</v>
      </c>
      <c r="D5" s="352" t="s">
        <v>260</v>
      </c>
      <c r="E5" s="11" t="s">
        <v>261</v>
      </c>
      <c r="F5" s="12" t="s">
        <v>262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276</v>
      </c>
      <c r="M5" s="10" t="s">
        <v>264</v>
      </c>
    </row>
    <row r="6" spans="1:13">
      <c r="A6" s="9"/>
      <c r="B6" s="43"/>
      <c r="C6" s="10"/>
      <c r="D6" s="43"/>
      <c r="E6" s="23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3" t="s">
        <v>265</v>
      </c>
      <c r="B11" s="14"/>
      <c r="C11" s="14"/>
      <c r="D11" s="14"/>
      <c r="E11" s="15"/>
      <c r="F11" s="16"/>
      <c r="G11" s="24"/>
      <c r="H11" s="13" t="s">
        <v>266</v>
      </c>
      <c r="I11" s="14"/>
      <c r="J11" s="14"/>
      <c r="K11" s="15"/>
      <c r="L11" s="47"/>
      <c r="M11" s="21"/>
    </row>
    <row r="12" ht="16.5" spans="1:13">
      <c r="A12" s="44" t="s">
        <v>277</v>
      </c>
      <c r="B12" s="4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30" t="s">
        <v>280</v>
      </c>
      <c r="H2" s="31"/>
      <c r="I2" s="41"/>
      <c r="J2" s="30" t="s">
        <v>281</v>
      </c>
      <c r="K2" s="31"/>
      <c r="L2" s="41"/>
      <c r="M2" s="30" t="s">
        <v>282</v>
      </c>
      <c r="N2" s="31"/>
      <c r="O2" s="41"/>
      <c r="P2" s="30" t="s">
        <v>283</v>
      </c>
      <c r="Q2" s="31"/>
      <c r="R2" s="41"/>
      <c r="S2" s="31" t="s">
        <v>284</v>
      </c>
      <c r="T2" s="31"/>
      <c r="U2" s="41"/>
      <c r="V2" s="26" t="s">
        <v>285</v>
      </c>
      <c r="W2" s="26" t="s">
        <v>258</v>
      </c>
    </row>
    <row r="3" s="1" customFormat="1" ht="16.5" spans="1:23">
      <c r="A3" s="7"/>
      <c r="B3" s="32"/>
      <c r="C3" s="32"/>
      <c r="D3" s="32"/>
      <c r="E3" s="32"/>
      <c r="F3" s="32"/>
      <c r="G3" s="4" t="s">
        <v>286</v>
      </c>
      <c r="H3" s="4" t="s">
        <v>68</v>
      </c>
      <c r="I3" s="4" t="s">
        <v>249</v>
      </c>
      <c r="J3" s="4" t="s">
        <v>286</v>
      </c>
      <c r="K3" s="4" t="s">
        <v>68</v>
      </c>
      <c r="L3" s="4" t="s">
        <v>249</v>
      </c>
      <c r="M3" s="4" t="s">
        <v>286</v>
      </c>
      <c r="N3" s="4" t="s">
        <v>68</v>
      </c>
      <c r="O3" s="4" t="s">
        <v>249</v>
      </c>
      <c r="P3" s="4" t="s">
        <v>286</v>
      </c>
      <c r="Q3" s="4" t="s">
        <v>68</v>
      </c>
      <c r="R3" s="4" t="s">
        <v>249</v>
      </c>
      <c r="S3" s="4" t="s">
        <v>286</v>
      </c>
      <c r="T3" s="4" t="s">
        <v>68</v>
      </c>
      <c r="U3" s="4" t="s">
        <v>249</v>
      </c>
      <c r="V3" s="42"/>
      <c r="W3" s="42"/>
    </row>
    <row r="4" ht="67.5" spans="1:23">
      <c r="A4" s="33" t="s">
        <v>287</v>
      </c>
      <c r="B4" s="34" t="s">
        <v>288</v>
      </c>
      <c r="C4" s="10">
        <v>6</v>
      </c>
      <c r="D4" s="352" t="s">
        <v>260</v>
      </c>
      <c r="E4" s="11" t="s">
        <v>261</v>
      </c>
      <c r="F4" s="34" t="s">
        <v>262</v>
      </c>
      <c r="G4" s="353" t="s">
        <v>289</v>
      </c>
      <c r="H4" s="354" t="s">
        <v>290</v>
      </c>
      <c r="I4" s="353" t="s">
        <v>291</v>
      </c>
      <c r="J4" s="353" t="s">
        <v>292</v>
      </c>
      <c r="K4" s="354" t="s">
        <v>293</v>
      </c>
      <c r="L4" s="353" t="s">
        <v>291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38"/>
      <c r="C5" s="10">
        <v>6</v>
      </c>
      <c r="D5" s="352" t="s">
        <v>260</v>
      </c>
      <c r="E5" s="11" t="s">
        <v>261</v>
      </c>
      <c r="F5" s="38"/>
      <c r="G5" s="30" t="s">
        <v>294</v>
      </c>
      <c r="H5" s="31"/>
      <c r="I5" s="41"/>
      <c r="J5" s="30" t="s">
        <v>295</v>
      </c>
      <c r="K5" s="31"/>
      <c r="L5" s="41"/>
      <c r="M5" s="30" t="s">
        <v>296</v>
      </c>
      <c r="N5" s="31"/>
      <c r="O5" s="41"/>
      <c r="P5" s="30" t="s">
        <v>297</v>
      </c>
      <c r="Q5" s="31"/>
      <c r="R5" s="41"/>
      <c r="S5" s="31" t="s">
        <v>298</v>
      </c>
      <c r="T5" s="31"/>
      <c r="U5" s="41"/>
      <c r="V5" s="10"/>
      <c r="W5" s="10"/>
    </row>
    <row r="6" ht="16.5" spans="1:23">
      <c r="A6" s="37"/>
      <c r="B6" s="38"/>
      <c r="C6" s="10">
        <v>6</v>
      </c>
      <c r="D6" s="352" t="s">
        <v>260</v>
      </c>
      <c r="E6" s="11" t="s">
        <v>261</v>
      </c>
      <c r="F6" s="38"/>
      <c r="G6" s="4" t="s">
        <v>286</v>
      </c>
      <c r="H6" s="4" t="s">
        <v>68</v>
      </c>
      <c r="I6" s="4" t="s">
        <v>249</v>
      </c>
      <c r="J6" s="4" t="s">
        <v>286</v>
      </c>
      <c r="K6" s="4" t="s">
        <v>68</v>
      </c>
      <c r="L6" s="4" t="s">
        <v>249</v>
      </c>
      <c r="M6" s="4" t="s">
        <v>286</v>
      </c>
      <c r="N6" s="4" t="s">
        <v>68</v>
      </c>
      <c r="O6" s="4" t="s">
        <v>249</v>
      </c>
      <c r="P6" s="4" t="s">
        <v>286</v>
      </c>
      <c r="Q6" s="4" t="s">
        <v>68</v>
      </c>
      <c r="R6" s="4" t="s">
        <v>249</v>
      </c>
      <c r="S6" s="4" t="s">
        <v>286</v>
      </c>
      <c r="T6" s="4" t="s">
        <v>68</v>
      </c>
      <c r="U6" s="4" t="s">
        <v>249</v>
      </c>
      <c r="V6" s="10"/>
      <c r="W6" s="10"/>
    </row>
    <row r="7" spans="1:23">
      <c r="A7" s="39"/>
      <c r="B7" s="40"/>
      <c r="C7" s="10">
        <v>6</v>
      </c>
      <c r="D7" s="352" t="s">
        <v>260</v>
      </c>
      <c r="E7" s="11" t="s">
        <v>261</v>
      </c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/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/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/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/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265</v>
      </c>
      <c r="B17" s="14"/>
      <c r="C17" s="14"/>
      <c r="D17" s="14"/>
      <c r="E17" s="15"/>
      <c r="F17" s="16"/>
      <c r="G17" s="24"/>
      <c r="H17" s="29"/>
      <c r="I17" s="29"/>
      <c r="J17" s="13" t="s">
        <v>299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16.5" spans="1:23">
      <c r="A18" s="17" t="s">
        <v>300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2024-05-27T01:00:07Z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