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30" firstSheet="1" activeTab="7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<sst xmlns="http://schemas.openxmlformats.org/spreadsheetml/2006/main" count="918" uniqueCount="353">
  <si>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</si>
  <si>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</si>
  <si>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</si>
  <si>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</si>
  <si>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</si>
  <si>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</si>
  <si>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</si>
  <si>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</si>
  <si>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</si>
  <si>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</si>
  <si>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</si>
  <si>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</si>
  <si>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</si>
  <si>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</si>
  <si>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</si>
  <si>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</si>
  <si>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</si>
  <si>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</si>
  <si>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</si>
  <si>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</si>
  <si>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</si>
  <si>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</si>
  <si>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</si>
  <si>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</si>
  <si>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</si>
  <si>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</si>
  <si>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</si>
  <si>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</si>
  <si>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</si>
  <si>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</si>
  <si>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</si>
  <si>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</si>
  <si>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</si>
  <si>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</si>
  <si>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</si>
  <si>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</si>
  <si>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</si>
  <si>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</si>
  <si>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</si>
  <si>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</si>
  <si>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</si>
  <si>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</si>
  <si>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</si>
  <si>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</si>
  <si>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</si>
  <si>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</si>
  <si>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</si>
  <si>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</si>
  <si>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</si>
  <si>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</si>
  <si>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</si>
  <si>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</si>
  <si>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</si>
  <si>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</si>
  <si>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</si>
  <si>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</si>
  <si>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</si>
  <si>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</si>
  <si>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</si>
  <si>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</si>
  <si>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TAJJAL81545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</si>
  <si>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</si>
  <si>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</si>
  <si>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</si>
  <si>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</si>
  <si>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</si>
  <si>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</si>
  <si>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</si>
  <si>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</si>
  <si>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</si>
  <si>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</si>
  <si>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</si>
  <si>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</si>
  <si>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</si>
  <si>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</si>
  <si>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</si>
  <si>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</si>
  <si>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</si>
  <si>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</si>
  <si>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</si>
  <si>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</si>
  <si>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</si>
  <si>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</si>
  <si>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</si>
  <si>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</si>
  <si>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</si>
  <si>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</si>
  <si>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</si>
  <si>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</si>
  <si>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</si>
  <si>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</si>
  <si>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</si>
  <si>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</si>
  <si>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</si>
  <si>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</si>
  <si>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</si>
  <si>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</si>
  <si>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</si>
  <si>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</si>
  <si>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</si>
  <si>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</si>
  <si>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</si>
  <si>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</si>
  <si>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</si>
  <si>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</si>
  <si>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</si>
  <si>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</si>
  <si>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</si>
  <si>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</si>
  <si>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</si>
  <si>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</si>
  <si>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</si>
  <si>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</si>
  <si>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</si>
  <si>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</si>
  <si>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</si>
  <si>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雪松石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</si>
  <si>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</si>
  <si>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雪松石M5件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</si>
  <si>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</si>
  <si>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</si>
  <si>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</si>
  <si>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</si>
  <si>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</si>
  <si>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1、门襟印花有脱落、英语字有个别不清晰没有镂空</t>
  </si>
  <si>
    <t>2、袖笼不圆顺有起皱、袖嘴收口太宽露针</t>
  </si>
  <si>
    <t>3、门襟无缝边有发黄现象</t>
  </si>
  <si>
    <t>4、整烫倒骨不顺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</si>
  <si>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</si>
  <si>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</si>
  <si>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</si>
  <si>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</si>
  <si>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</si>
  <si>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</si>
  <si>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</si>
  <si>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</si>
  <si>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</si>
  <si>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</si>
  <si>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</si>
  <si>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</si>
  <si>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</si>
  <si>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</si>
  <si>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</si>
  <si>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</si>
  <si>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</si>
  <si>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</si>
  <si>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</si>
  <si>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</si>
  <si>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+1</t>
  </si>
  <si>
    <t>胸围/2</t>
  </si>
  <si>
    <t>-0.5</t>
  </si>
  <si>
    <t>摆围/2</t>
  </si>
  <si>
    <t>-1</t>
  </si>
  <si>
    <t>肩宽</t>
  </si>
  <si>
    <t>-0.8</t>
  </si>
  <si>
    <t>夹圈</t>
  </si>
  <si>
    <t>袖肥/2</t>
  </si>
  <si>
    <t>+0</t>
  </si>
  <si>
    <t>袖长</t>
  </si>
  <si>
    <t>袖口/2</t>
  </si>
  <si>
    <t>-0.3</t>
  </si>
  <si>
    <t>领围</t>
  </si>
  <si>
    <t>扁机领长</t>
  </si>
  <si>
    <t>大货首件</t>
  </si>
  <si>
    <t>门筒长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</si>
  <si>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</si>
  <si>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验货时间：4</t>
    </r>
    <r>
      <rPr>
        <b/>
        <sz val="12"/>
        <color theme="1"/>
        <rFont val="宋体"/>
        <charset val="134"/>
      </rPr>
      <t>/22</t>
    </r>
  </si>
  <si>
    <t>跟单QC:周志刚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</si>
  <si>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</si>
  <si>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</si>
  <si>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</si>
  <si>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</si>
  <si>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</si>
  <si>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</si>
  <si>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</si>
  <si>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</si>
  <si>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</si>
  <si>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</si>
  <si>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藏蓝；齐码各10件</t>
  </si>
  <si>
    <t>雪松石；齐码各10件</t>
  </si>
  <si>
    <t>【耐水洗测试】：耐洗水测试明细（要求齐色、齐号）</t>
  </si>
  <si>
    <t>藏蓝；齐码各2件</t>
  </si>
  <si>
    <t>雪松石；齐码各2件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</si>
  <si>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</si>
  <si>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</si>
  <si>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1、领子口外露</t>
  </si>
  <si>
    <t>2、袖笼容位不均起皱</t>
  </si>
  <si>
    <t>3、线头未清理干净</t>
  </si>
  <si>
    <t>4、整烫倒骨不顺。</t>
  </si>
  <si>
    <t>【整改的严重缺陷及整改复核时间】</t>
  </si>
  <si>
    <t>雪松石/藏蓝</t>
  </si>
  <si>
    <t>+1.5+1</t>
  </si>
  <si>
    <t>+1+1</t>
  </si>
  <si>
    <t>+1+0.8</t>
  </si>
  <si>
    <t>+0.5+0.5</t>
  </si>
  <si>
    <t>-1-1</t>
  </si>
  <si>
    <t>-1-1.2</t>
  </si>
  <si>
    <t>-1.5-1.5</t>
  </si>
  <si>
    <t>+0+0</t>
  </si>
  <si>
    <t>-1.5-1</t>
  </si>
  <si>
    <t>-0.8-1</t>
  </si>
  <si>
    <t>+0.3+0.2</t>
  </si>
  <si>
    <t>-1-0.5</t>
  </si>
  <si>
    <t>-1-0.3</t>
  </si>
  <si>
    <t>-0.3-0.3</t>
  </si>
  <si>
    <t>-0.5-0.5</t>
  </si>
  <si>
    <t>+0-0.2</t>
  </si>
  <si>
    <t>-0.5-0.2</t>
  </si>
  <si>
    <t>-0.4-0.5</t>
  </si>
  <si>
    <t>+0+0.5</t>
  </si>
  <si>
    <t>+0.5+0.4</t>
  </si>
  <si>
    <t>-0.5-1</t>
  </si>
  <si>
    <t>验货时间：</t>
  </si>
  <si>
    <t>工厂负责人：包信俊</t>
  </si>
  <si>
    <t>+0.5+0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</si>
  <si>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</si>
  <si>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</si>
  <si>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</si>
  <si>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</si>
  <si>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</si>
  <si>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</si>
  <si>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</si>
  <si>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</si>
  <si>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</si>
  <si>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</si>
  <si>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</si>
  <si>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</si>
  <si>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</si>
  <si>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</si>
  <si>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</si>
  <si>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</si>
  <si>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</si>
  <si>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</si>
  <si>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</si>
  <si>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</si>
  <si>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</si>
  <si>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</si>
  <si>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</si>
  <si>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</si>
  <si>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</si>
  <si>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</si>
  <si>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</si>
  <si>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</si>
  <si>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</si>
  <si>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</si>
  <si>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</si>
  <si>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</si>
  <si>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</si>
  <si>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</si>
  <si>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</si>
  <si>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</si>
  <si>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藏蓝；M/20、L/20、XL/20、XXL/20、XXXL/20</t>
  </si>
  <si>
    <t>雪松石；M/20、L/20、XL/20、XXL/20、XXXL/20</t>
  </si>
  <si>
    <t>情况说明：</t>
  </si>
  <si>
    <t xml:space="preserve">【问题点描述】  </t>
  </si>
  <si>
    <t>1、藏蓝色领子口外露严重</t>
  </si>
  <si>
    <t>2、袖笼上袖不均起皱</t>
  </si>
  <si>
    <t>藏蓝色领子问题全部返查返修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</si>
  <si>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</si>
  <si>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</si>
  <si>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</si>
  <si>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</si>
  <si>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</si>
  <si>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</si>
  <si>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</si>
  <si>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.</t>
  </si>
  <si>
    <t>服装QC部门</t>
  </si>
  <si>
    <t>检验人</t>
  </si>
  <si>
    <t>+1+0.5</t>
  </si>
  <si>
    <t>+0.8+1</t>
  </si>
  <si>
    <t>-0.6-1</t>
  </si>
  <si>
    <t>跟单QC: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</si>
  <si>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</si>
  <si>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</si>
  <si>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</si>
  <si>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</si>
  <si>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</si>
  <si>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</si>
  <si>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</si>
  <si>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</si>
  <si>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</si>
  <si>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</si>
  <si>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</si>
  <si>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</si>
  <si>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</si>
  <si>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</si>
  <si>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</si>
  <si>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</si>
  <si>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</si>
  <si>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R22100608003-S</t>
  </si>
  <si>
    <t>2S0759EN</t>
  </si>
  <si>
    <t>宇邦</t>
  </si>
  <si>
    <t>YES</t>
  </si>
  <si>
    <t>R22100608005-S</t>
  </si>
  <si>
    <t>制表时间：2024/3/25</t>
  </si>
  <si>
    <t>测试人签名：周志刚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</si>
  <si>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</si>
  <si>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</si>
  <si>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</si>
  <si>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</si>
  <si>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</si>
  <si>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</si>
  <si>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</si>
  <si>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</si>
  <si>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</si>
  <si>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</si>
  <si>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</si>
  <si>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</si>
  <si>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</si>
  <si>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</si>
  <si>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</si>
  <si>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</si>
  <si>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</si>
  <si>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</si>
  <si>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</si>
  <si>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</si>
  <si>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</si>
  <si>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</si>
  <si>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</si>
  <si>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</si>
  <si>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</si>
  <si>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</si>
  <si>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</si>
  <si>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</si>
  <si>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</si>
  <si>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</si>
  <si>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</si>
  <si>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</si>
  <si>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</si>
  <si>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</si>
  <si>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</si>
  <si>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</si>
  <si>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</si>
  <si>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</si>
  <si>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</si>
  <si>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</si>
  <si>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</si>
  <si>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</si>
  <si>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</si>
  <si>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</si>
  <si>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</si>
  <si>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</si>
  <si>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后领下/领子/门筒/袖口/下摆</t>
  </si>
  <si>
    <t>热转印标</t>
  </si>
  <si>
    <t>高周波</t>
  </si>
  <si>
    <t>生粘工艺</t>
  </si>
  <si>
    <t>未脱色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</si>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</sst>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8" borderId="8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2" applyNumberFormat="0" applyFill="0" applyAlignment="0" applyProtection="0">
      <alignment vertical="center"/>
    </xf>
    <xf numFmtId="0" fontId="34" fillId="0" borderId="82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9" borderId="84" applyNumberFormat="0" applyAlignment="0" applyProtection="0">
      <alignment vertical="center"/>
    </xf>
    <xf numFmtId="0" fontId="37" fillId="10" borderId="85" applyNumberFormat="0" applyAlignment="0" applyProtection="0">
      <alignment vertical="center"/>
    </xf>
    <xf numFmtId="0" fontId="38" fillId="10" borderId="84" applyNumberFormat="0" applyAlignment="0" applyProtection="0">
      <alignment vertical="center"/>
    </xf>
    <xf numFmtId="0" fontId="39" fillId="11" borderId="86" applyNumberFormat="0" applyAlignment="0" applyProtection="0">
      <alignment vertical="center"/>
    </xf>
    <xf numFmtId="0" fontId="40" fillId="0" borderId="87" applyNumberFormat="0" applyFill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  <xf numFmtId="0" fontId="8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1" fillId="3" borderId="9" xfId="49" applyFont="1" applyFill="1" applyBorder="1" applyAlignment="1">
      <alignment horizontal="left" vertical="center"/>
    </xf>
    <xf numFmtId="0" fontId="12" fillId="3" borderId="10" xfId="49" applyFont="1" applyFill="1" applyBorder="1" applyAlignment="1">
      <alignment horizontal="center" vertical="center"/>
    </xf>
    <xf numFmtId="0" fontId="11" fillId="3" borderId="10" xfId="49" applyFont="1" applyFill="1" applyBorder="1" applyAlignment="1">
      <alignment vertical="center"/>
    </xf>
    <xf numFmtId="0" fontId="12" fillId="3" borderId="10" xfId="50" applyFont="1" applyFill="1" applyBorder="1" applyAlignment="1">
      <alignment horizontal="center"/>
    </xf>
    <xf numFmtId="0" fontId="11" fillId="3" borderId="11" xfId="50" applyFont="1" applyFill="1" applyBorder="1" applyAlignment="1" applyProtection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12" xfId="50" applyFont="1" applyFill="1" applyBorder="1" applyAlignment="1">
      <alignment horizontal="center"/>
    </xf>
    <xf numFmtId="0" fontId="11" fillId="3" borderId="0" xfId="50" applyFont="1" applyFill="1"/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10" xfId="49" applyFont="1" applyFill="1" applyBorder="1" applyAlignment="1">
      <alignment horizontal="left" vertical="center"/>
    </xf>
    <xf numFmtId="0" fontId="12" fillId="3" borderId="13" xfId="49" applyFont="1" applyFill="1" applyBorder="1" applyAlignment="1">
      <alignment horizontal="center" vertical="center"/>
    </xf>
    <xf numFmtId="0" fontId="11" fillId="3" borderId="2" xfId="50" applyFont="1" applyFill="1" applyBorder="1" applyAlignment="1" applyProtection="1">
      <alignment horizontal="center" vertical="center"/>
    </xf>
    <xf numFmtId="0" fontId="11" fillId="3" borderId="14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15" xfId="50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16" xfId="51" applyNumberFormat="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center" vertical="center"/>
    </xf>
    <xf numFmtId="49" fontId="12" fillId="3" borderId="12" xfId="50" applyNumberFormat="1" applyFont="1" applyFill="1" applyBorder="1" applyAlignment="1">
      <alignment horizontal="center"/>
    </xf>
    <xf numFmtId="49" fontId="12" fillId="3" borderId="12" xfId="51" applyNumberFormat="1" applyFont="1" applyFill="1" applyBorder="1" applyAlignment="1">
      <alignment horizontal="center" vertical="center"/>
    </xf>
    <xf numFmtId="49" fontId="12" fillId="3" borderId="17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5" fillId="0" borderId="0" xfId="49" applyFill="1" applyBorder="1" applyAlignment="1">
      <alignment horizontal="left" vertical="center"/>
    </xf>
    <xf numFmtId="0" fontId="15" fillId="0" borderId="0" xfId="49" applyFont="1" applyFill="1" applyAlignment="1">
      <alignment horizontal="left" vertical="center"/>
    </xf>
    <xf numFmtId="0" fontId="15" fillId="0" borderId="0" xfId="49" applyFill="1" applyAlignment="1">
      <alignment horizontal="left" vertical="center"/>
    </xf>
    <xf numFmtId="0" fontId="16" fillId="0" borderId="18" xfId="49" applyFont="1" applyFill="1" applyBorder="1" applyAlignment="1">
      <alignment horizontal="center" vertical="top"/>
    </xf>
    <xf numFmtId="0" fontId="17" fillId="0" borderId="19" xfId="49" applyFont="1" applyFill="1" applyBorder="1" applyAlignment="1">
      <alignment horizontal="left" vertical="center"/>
    </xf>
    <xf numFmtId="0" fontId="14" fillId="0" borderId="20" xfId="49" applyFont="1" applyFill="1" applyBorder="1" applyAlignment="1">
      <alignment horizontal="center" vertical="center"/>
    </xf>
    <xf numFmtId="0" fontId="17" fillId="0" borderId="20" xfId="49" applyFont="1" applyFill="1" applyBorder="1" applyAlignment="1">
      <alignment horizontal="center" vertical="center"/>
    </xf>
    <xf numFmtId="0" fontId="9" fillId="0" borderId="20" xfId="49" applyFont="1" applyFill="1" applyBorder="1" applyAlignment="1">
      <alignment vertical="center"/>
    </xf>
    <xf numFmtId="0" fontId="17" fillId="0" borderId="20" xfId="49" applyFont="1" applyFill="1" applyBorder="1" applyAlignment="1">
      <alignment vertical="center"/>
    </xf>
    <xf numFmtId="0" fontId="9" fillId="0" borderId="20" xfId="49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vertical="center"/>
    </xf>
    <xf numFmtId="0" fontId="14" fillId="0" borderId="22" xfId="49" applyFont="1" applyFill="1" applyBorder="1" applyAlignment="1">
      <alignment horizontal="center" vertical="center"/>
    </xf>
    <xf numFmtId="0" fontId="17" fillId="0" borderId="22" xfId="49" applyFont="1" applyFill="1" applyBorder="1" applyAlignment="1">
      <alignment vertical="center"/>
    </xf>
    <xf numFmtId="58" fontId="9" fillId="0" borderId="22" xfId="49" applyNumberFormat="1" applyFont="1" applyFill="1" applyBorder="1" applyAlignment="1">
      <alignment horizontal="center" vertical="center"/>
    </xf>
    <xf numFmtId="0" fontId="9" fillId="0" borderId="22" xfId="49" applyFont="1" applyFill="1" applyBorder="1" applyAlignment="1">
      <alignment horizontal="center" vertical="center"/>
    </xf>
    <xf numFmtId="0" fontId="17" fillId="0" borderId="22" xfId="49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vertical="center"/>
    </xf>
    <xf numFmtId="0" fontId="14" fillId="0" borderId="24" xfId="49" applyFont="1" applyFill="1" applyBorder="1" applyAlignment="1">
      <alignment horizontal="center" vertical="center"/>
    </xf>
    <xf numFmtId="0" fontId="17" fillId="0" borderId="24" xfId="49" applyFont="1" applyFill="1" applyBorder="1" applyAlignment="1">
      <alignment vertical="center"/>
    </xf>
    <xf numFmtId="0" fontId="9" fillId="0" borderId="24" xfId="49" applyFont="1" applyFill="1" applyBorder="1" applyAlignment="1">
      <alignment vertical="center"/>
    </xf>
    <xf numFmtId="0" fontId="9" fillId="0" borderId="24" xfId="49" applyFont="1" applyFill="1" applyBorder="1" applyAlignment="1">
      <alignment horizontal="left" vertical="center"/>
    </xf>
    <xf numFmtId="0" fontId="17" fillId="0" borderId="24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Alignment="1">
      <alignment horizontal="left" vertical="center"/>
    </xf>
    <xf numFmtId="0" fontId="17" fillId="0" borderId="19" xfId="49" applyFont="1" applyFill="1" applyBorder="1" applyAlignment="1">
      <alignment vertical="center"/>
    </xf>
    <xf numFmtId="0" fontId="9" fillId="0" borderId="25" xfId="49" applyFont="1" applyFill="1" applyBorder="1" applyAlignment="1">
      <alignment horizontal="center" vertical="center"/>
    </xf>
    <xf numFmtId="0" fontId="9" fillId="0" borderId="26" xfId="49" applyFont="1" applyFill="1" applyBorder="1" applyAlignment="1">
      <alignment horizontal="center" vertical="center"/>
    </xf>
    <xf numFmtId="0" fontId="9" fillId="0" borderId="22" xfId="49" applyFont="1" applyFill="1" applyBorder="1" applyAlignment="1">
      <alignment horizontal="left" vertical="center"/>
    </xf>
    <xf numFmtId="0" fontId="9" fillId="0" borderId="22" xfId="49" applyFont="1" applyFill="1" applyBorder="1" applyAlignment="1">
      <alignment vertical="center"/>
    </xf>
    <xf numFmtId="0" fontId="9" fillId="0" borderId="27" xfId="49" applyFont="1" applyFill="1" applyBorder="1" applyAlignment="1">
      <alignment horizontal="center" vertical="center"/>
    </xf>
    <xf numFmtId="0" fontId="9" fillId="0" borderId="28" xfId="49" applyFont="1" applyFill="1" applyBorder="1" applyAlignment="1">
      <alignment horizontal="center" vertical="center"/>
    </xf>
    <xf numFmtId="0" fontId="13" fillId="0" borderId="29" xfId="49" applyFont="1" applyFill="1" applyBorder="1" applyAlignment="1">
      <alignment horizontal="left" vertical="center"/>
    </xf>
    <xf numFmtId="0" fontId="13" fillId="0" borderId="28" xfId="49" applyFont="1" applyFill="1" applyBorder="1" applyAlignment="1">
      <alignment horizontal="left" vertical="center"/>
    </xf>
    <xf numFmtId="0" fontId="9" fillId="0" borderId="0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9" fillId="0" borderId="21" xfId="49" applyFont="1" applyFill="1" applyBorder="1" applyAlignment="1">
      <alignment horizontal="left" vertical="center"/>
    </xf>
    <xf numFmtId="0" fontId="9" fillId="0" borderId="29" xfId="49" applyFont="1" applyFill="1" applyBorder="1" applyAlignment="1">
      <alignment horizontal="left" vertical="center"/>
    </xf>
    <xf numFmtId="0" fontId="9" fillId="0" borderId="28" xfId="49" applyFont="1" applyFill="1" applyBorder="1" applyAlignment="1">
      <alignment horizontal="left" vertical="center"/>
    </xf>
    <xf numFmtId="0" fontId="9" fillId="0" borderId="21" xfId="49" applyFont="1" applyFill="1" applyBorder="1" applyAlignment="1">
      <alignment horizontal="left" vertical="center" wrapText="1"/>
    </xf>
    <xf numFmtId="0" fontId="9" fillId="0" borderId="22" xfId="49" applyFont="1" applyFill="1" applyBorder="1" applyAlignment="1">
      <alignment horizontal="left" vertical="center" wrapText="1"/>
    </xf>
    <xf numFmtId="0" fontId="17" fillId="0" borderId="23" xfId="49" applyFont="1" applyFill="1" applyBorder="1" applyAlignment="1">
      <alignment horizontal="left" vertical="center"/>
    </xf>
    <xf numFmtId="0" fontId="15" fillId="0" borderId="24" xfId="49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center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9" fillId="0" borderId="32" xfId="49" applyFont="1" applyFill="1" applyBorder="1" applyAlignment="1">
      <alignment horizontal="left" vertical="center"/>
    </xf>
    <xf numFmtId="0" fontId="9" fillId="0" borderId="33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3" fillId="0" borderId="20" xfId="49" applyFont="1" applyFill="1" applyBorder="1" applyAlignment="1">
      <alignment horizontal="left" vertical="center"/>
    </xf>
    <xf numFmtId="0" fontId="17" fillId="0" borderId="27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9" fillId="0" borderId="24" xfId="49" applyFont="1" applyFill="1" applyBorder="1" applyAlignment="1">
      <alignment horizontal="center" vertical="center"/>
    </xf>
    <xf numFmtId="58" fontId="9" fillId="0" borderId="24" xfId="49" applyNumberFormat="1" applyFont="1" applyFill="1" applyBorder="1" applyAlignment="1">
      <alignment vertical="center"/>
    </xf>
    <xf numFmtId="0" fontId="17" fillId="0" borderId="24" xfId="49" applyFont="1" applyFill="1" applyBorder="1" applyAlignment="1">
      <alignment horizontal="center" vertical="center"/>
    </xf>
    <xf numFmtId="0" fontId="9" fillId="0" borderId="35" xfId="49" applyFont="1" applyFill="1" applyBorder="1" applyAlignment="1">
      <alignment horizontal="center" vertical="center"/>
    </xf>
    <xf numFmtId="0" fontId="17" fillId="0" borderId="36" xfId="49" applyFont="1" applyFill="1" applyBorder="1" applyAlignment="1">
      <alignment horizontal="center" vertical="center"/>
    </xf>
    <xf numFmtId="0" fontId="9" fillId="0" borderId="36" xfId="49" applyFont="1" applyFill="1" applyBorder="1" applyAlignment="1">
      <alignment horizontal="left" vertical="center"/>
    </xf>
    <xf numFmtId="0" fontId="9" fillId="0" borderId="37" xfId="49" applyFont="1" applyFill="1" applyBorder="1" applyAlignment="1">
      <alignment horizontal="left" vertical="center"/>
    </xf>
    <xf numFmtId="0" fontId="9" fillId="0" borderId="38" xfId="49" applyFont="1" applyFill="1" applyBorder="1" applyAlignment="1">
      <alignment horizontal="center" vertical="center"/>
    </xf>
    <xf numFmtId="0" fontId="9" fillId="0" borderId="39" xfId="49" applyFont="1" applyFill="1" applyBorder="1" applyAlignment="1">
      <alignment horizontal="center" vertical="center"/>
    </xf>
    <xf numFmtId="0" fontId="13" fillId="0" borderId="39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9" fillId="0" borderId="39" xfId="49" applyFont="1" applyFill="1" applyBorder="1" applyAlignment="1">
      <alignment horizontal="left" vertical="center"/>
    </xf>
    <xf numFmtId="0" fontId="9" fillId="0" borderId="36" xfId="49" applyFont="1" applyFill="1" applyBorder="1" applyAlignment="1">
      <alignment horizontal="left" vertical="center" wrapText="1"/>
    </xf>
    <xf numFmtId="0" fontId="15" fillId="0" borderId="37" xfId="49" applyFill="1" applyBorder="1" applyAlignment="1">
      <alignment horizontal="center" vertical="center"/>
    </xf>
    <xf numFmtId="0" fontId="17" fillId="0" borderId="38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9" fillId="0" borderId="40" xfId="49" applyFont="1" applyFill="1" applyBorder="1" applyAlignment="1">
      <alignment horizontal="left" vertical="center"/>
    </xf>
    <xf numFmtId="0" fontId="13" fillId="0" borderId="35" xfId="49" applyFont="1" applyFill="1" applyBorder="1" applyAlignment="1">
      <alignment horizontal="left" vertical="center"/>
    </xf>
    <xf numFmtId="0" fontId="9" fillId="0" borderId="37" xfId="49" applyFont="1" applyFill="1" applyBorder="1" applyAlignment="1">
      <alignment horizontal="center" vertical="center"/>
    </xf>
    <xf numFmtId="0" fontId="15" fillId="0" borderId="0" xfId="49" applyFont="1" applyAlignment="1">
      <alignment horizontal="left" vertical="center"/>
    </xf>
    <xf numFmtId="0" fontId="19" fillId="0" borderId="18" xfId="49" applyFont="1" applyBorder="1" applyAlignment="1">
      <alignment horizontal="center" vertical="top"/>
    </xf>
    <xf numFmtId="0" fontId="18" fillId="0" borderId="41" xfId="49" applyFont="1" applyBorder="1" applyAlignment="1">
      <alignment horizontal="left" vertical="center"/>
    </xf>
    <xf numFmtId="0" fontId="14" fillId="0" borderId="42" xfId="49" applyFont="1" applyBorder="1" applyAlignment="1">
      <alignment horizontal="center" vertical="center"/>
    </xf>
    <xf numFmtId="0" fontId="18" fillId="0" borderId="42" xfId="49" applyFont="1" applyBorder="1" applyAlignment="1">
      <alignment horizontal="center" vertical="center"/>
    </xf>
    <xf numFmtId="0" fontId="20" fillId="0" borderId="42" xfId="49" applyFont="1" applyBorder="1" applyAlignment="1">
      <alignment horizontal="center" vertical="center"/>
    </xf>
    <xf numFmtId="0" fontId="13" fillId="0" borderId="42" xfId="49" applyFont="1" applyBorder="1" applyAlignment="1">
      <alignment horizontal="left" vertical="center"/>
    </xf>
    <xf numFmtId="0" fontId="13" fillId="0" borderId="19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8" fillId="0" borderId="19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14" fillId="0" borderId="22" xfId="49" applyFont="1" applyBorder="1" applyAlignment="1">
      <alignment horizontal="center" vertical="center"/>
    </xf>
    <xf numFmtId="0" fontId="14" fillId="0" borderId="36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14" fontId="14" fillId="0" borderId="22" xfId="49" applyNumberFormat="1" applyFont="1" applyBorder="1" applyAlignment="1">
      <alignment horizontal="center" vertical="center"/>
    </xf>
    <xf numFmtId="14" fontId="14" fillId="0" borderId="36" xfId="49" applyNumberFormat="1" applyFont="1" applyBorder="1" applyAlignment="1">
      <alignment horizontal="center" vertical="center"/>
    </xf>
    <xf numFmtId="0" fontId="13" fillId="0" borderId="21" xfId="49" applyFont="1" applyBorder="1" applyAlignment="1">
      <alignment vertical="center"/>
    </xf>
    <xf numFmtId="0" fontId="9" fillId="0" borderId="22" xfId="49" applyFont="1" applyBorder="1" applyAlignment="1">
      <alignment horizontal="center" vertical="center"/>
    </xf>
    <xf numFmtId="0" fontId="9" fillId="0" borderId="36" xfId="49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4" fillId="0" borderId="21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4" fillId="0" borderId="24" xfId="49" applyFont="1" applyBorder="1" applyAlignment="1">
      <alignment horizontal="center" vertical="center"/>
    </xf>
    <xf numFmtId="0" fontId="14" fillId="0" borderId="37" xfId="49" applyFont="1" applyBorder="1" applyAlignment="1">
      <alignment horizontal="center" vertical="center"/>
    </xf>
    <xf numFmtId="0" fontId="13" fillId="0" borderId="24" xfId="49" applyFont="1" applyBorder="1" applyAlignment="1">
      <alignment horizontal="left" vertical="center"/>
    </xf>
    <xf numFmtId="58" fontId="0" fillId="0" borderId="4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0" borderId="23" xfId="49" applyFont="1" applyBorder="1" applyAlignment="1">
      <alignment horizontal="left" vertical="center"/>
    </xf>
    <xf numFmtId="0" fontId="18" fillId="0" borderId="0" xfId="49" applyFont="1" applyBorder="1" applyAlignment="1">
      <alignment horizontal="left" vertical="center"/>
    </xf>
    <xf numFmtId="0" fontId="13" fillId="0" borderId="19" xfId="49" applyFont="1" applyBorder="1" applyAlignment="1">
      <alignment vertical="center"/>
    </xf>
    <xf numFmtId="0" fontId="15" fillId="0" borderId="20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0" fontId="15" fillId="0" borderId="20" xfId="49" applyFont="1" applyBorder="1" applyAlignment="1">
      <alignment vertical="center"/>
    </xf>
    <xf numFmtId="0" fontId="13" fillId="0" borderId="20" xfId="49" applyFont="1" applyBorder="1" applyAlignment="1">
      <alignment vertical="center"/>
    </xf>
    <xf numFmtId="0" fontId="15" fillId="0" borderId="22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0" fontId="15" fillId="0" borderId="22" xfId="49" applyFont="1" applyBorder="1" applyAlignment="1">
      <alignment vertical="center"/>
    </xf>
    <xf numFmtId="0" fontId="13" fillId="0" borderId="22" xfId="49" applyFont="1" applyBorder="1" applyAlignment="1">
      <alignment vertical="center"/>
    </xf>
    <xf numFmtId="0" fontId="13" fillId="0" borderId="0" xfId="49" applyFont="1" applyBorder="1" applyAlignment="1">
      <alignment horizontal="left" vertical="center"/>
    </xf>
    <xf numFmtId="0" fontId="9" fillId="0" borderId="19" xfId="49" applyFont="1" applyBorder="1" applyAlignment="1">
      <alignment horizontal="left" vertical="center"/>
    </xf>
    <xf numFmtId="0" fontId="9" fillId="0" borderId="20" xfId="49" applyFont="1" applyBorder="1" applyAlignment="1">
      <alignment horizontal="left" vertical="center"/>
    </xf>
    <xf numFmtId="0" fontId="9" fillId="0" borderId="29" xfId="49" applyFont="1" applyBorder="1" applyAlignment="1">
      <alignment horizontal="left" vertical="center"/>
    </xf>
    <xf numFmtId="0" fontId="9" fillId="0" borderId="28" xfId="49" applyFont="1" applyBorder="1" applyAlignment="1">
      <alignment horizontal="left" vertical="center"/>
    </xf>
    <xf numFmtId="0" fontId="9" fillId="0" borderId="34" xfId="49" applyFont="1" applyBorder="1" applyAlignment="1">
      <alignment horizontal="left" vertical="center"/>
    </xf>
    <xf numFmtId="0" fontId="9" fillId="0" borderId="27" xfId="49" applyFont="1" applyBorder="1" applyAlignment="1">
      <alignment horizontal="left" vertical="center"/>
    </xf>
    <xf numFmtId="0" fontId="14" fillId="0" borderId="24" xfId="49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3" fillId="0" borderId="21" xfId="49" applyFont="1" applyFill="1" applyBorder="1" applyAlignment="1">
      <alignment horizontal="left" vertical="center"/>
    </xf>
    <xf numFmtId="0" fontId="14" fillId="0" borderId="22" xfId="49" applyFont="1" applyFill="1" applyBorder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14" fillId="0" borderId="29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8" fillId="0" borderId="45" xfId="49" applyFont="1" applyBorder="1" applyAlignment="1">
      <alignment vertical="center"/>
    </xf>
    <xf numFmtId="0" fontId="14" fillId="0" borderId="46" xfId="49" applyFont="1" applyBorder="1" applyAlignment="1">
      <alignment horizontal="center" vertical="center"/>
    </xf>
    <xf numFmtId="0" fontId="18" fillId="0" borderId="46" xfId="49" applyFont="1" applyBorder="1" applyAlignment="1">
      <alignment vertical="center"/>
    </xf>
    <xf numFmtId="0" fontId="14" fillId="0" borderId="46" xfId="49" applyFont="1" applyBorder="1" applyAlignment="1">
      <alignment vertical="center"/>
    </xf>
    <xf numFmtId="58" fontId="15" fillId="0" borderId="46" xfId="49" applyNumberFormat="1" applyFont="1" applyBorder="1" applyAlignment="1">
      <alignment vertical="center"/>
    </xf>
    <xf numFmtId="0" fontId="18" fillId="0" borderId="46" xfId="49" applyFont="1" applyBorder="1" applyAlignment="1">
      <alignment horizontal="center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8" xfId="49" applyFont="1" applyFill="1" applyBorder="1" applyAlignment="1">
      <alignment horizontal="center" vertical="center"/>
    </xf>
    <xf numFmtId="0" fontId="18" fillId="0" borderId="49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horizontal="center" vertical="center"/>
    </xf>
    <xf numFmtId="0" fontId="18" fillId="0" borderId="24" xfId="49" applyFont="1" applyFill="1" applyBorder="1" applyAlignment="1">
      <alignment horizontal="center" vertical="center"/>
    </xf>
    <xf numFmtId="0" fontId="15" fillId="0" borderId="42" xfId="49" applyFont="1" applyBorder="1" applyAlignment="1">
      <alignment horizontal="center" vertical="center"/>
    </xf>
    <xf numFmtId="0" fontId="15" fillId="0" borderId="50" xfId="49" applyFont="1" applyBorder="1" applyAlignment="1">
      <alignment horizontal="center" vertical="center"/>
    </xf>
    <xf numFmtId="0" fontId="14" fillId="0" borderId="36" xfId="49" applyFont="1" applyBorder="1" applyAlignment="1">
      <alignment horizontal="left" vertical="center"/>
    </xf>
    <xf numFmtId="0" fontId="13" fillId="0" borderId="36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7" fillId="0" borderId="20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3" fillId="0" borderId="37" xfId="49" applyFont="1" applyBorder="1" applyAlignment="1">
      <alignment horizontal="center" vertical="center"/>
    </xf>
    <xf numFmtId="0" fontId="17" fillId="0" borderId="36" xfId="49" applyFont="1" applyBorder="1" applyAlignment="1">
      <alignment horizontal="left" vertical="center"/>
    </xf>
    <xf numFmtId="0" fontId="13" fillId="0" borderId="40" xfId="49" applyFont="1" applyFill="1" applyBorder="1" applyAlignment="1">
      <alignment horizontal="left" vertical="center"/>
    </xf>
    <xf numFmtId="0" fontId="14" fillId="0" borderId="38" xfId="49" applyFont="1" applyFill="1" applyBorder="1" applyAlignment="1">
      <alignment horizontal="left" vertical="center"/>
    </xf>
    <xf numFmtId="0" fontId="14" fillId="0" borderId="39" xfId="49" applyFont="1" applyFill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14" fillId="0" borderId="51" xfId="49" applyFont="1" applyBorder="1" applyAlignment="1">
      <alignment horizontal="center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53" xfId="49" applyFont="1" applyFill="1" applyBorder="1" applyAlignment="1">
      <alignment horizontal="center" vertical="center"/>
    </xf>
    <xf numFmtId="0" fontId="18" fillId="0" borderId="37" xfId="49" applyFont="1" applyFill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15" fillId="0" borderId="51" xfId="49" applyFont="1" applyBorder="1" applyAlignment="1">
      <alignment horizontal="center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1" fillId="3" borderId="54" xfId="50" applyFont="1" applyFill="1" applyBorder="1"/>
    <xf numFmtId="0" fontId="12" fillId="3" borderId="54" xfId="50" applyFont="1" applyFill="1" applyBorder="1"/>
    <xf numFmtId="0" fontId="0" fillId="3" borderId="54" xfId="51" applyFont="1" applyFill="1" applyBorder="1">
      <alignment vertical="center"/>
    </xf>
    <xf numFmtId="0" fontId="11" fillId="3" borderId="15" xfId="51" applyFont="1" applyFill="1" applyBorder="1" applyAlignment="1">
      <alignment horizontal="center" vertical="center"/>
    </xf>
    <xf numFmtId="49" fontId="11" fillId="3" borderId="16" xfId="51" applyNumberFormat="1" applyFont="1" applyFill="1" applyBorder="1" applyAlignment="1">
      <alignment horizontal="center" vertical="center"/>
    </xf>
    <xf numFmtId="49" fontId="12" fillId="3" borderId="5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14" xfId="51" applyNumberFormat="1" applyFont="1" applyFill="1" applyBorder="1" applyAlignment="1">
      <alignment horizontal="center" vertical="center"/>
    </xf>
    <xf numFmtId="49" fontId="12" fillId="3" borderId="56" xfId="51" applyNumberFormat="1" applyFont="1" applyFill="1" applyBorder="1" applyAlignment="1">
      <alignment horizontal="center" vertical="center"/>
    </xf>
    <xf numFmtId="49" fontId="12" fillId="3" borderId="57" xfId="51" applyNumberFormat="1" applyFont="1" applyFill="1" applyBorder="1" applyAlignment="1">
      <alignment horizontal="center" vertical="center"/>
    </xf>
    <xf numFmtId="49" fontId="12" fillId="3" borderId="58" xfId="50" applyNumberFormat="1" applyFont="1" applyFill="1" applyBorder="1" applyAlignment="1">
      <alignment horizontal="center"/>
    </xf>
    <xf numFmtId="49" fontId="12" fillId="3" borderId="59" xfId="50" applyNumberFormat="1" applyFont="1" applyFill="1" applyBorder="1" applyAlignment="1">
      <alignment horizontal="center"/>
    </xf>
    <xf numFmtId="49" fontId="12" fillId="3" borderId="60" xfId="51" applyNumberFormat="1" applyFont="1" applyFill="1" applyBorder="1" applyAlignment="1">
      <alignment horizontal="center" vertical="center"/>
    </xf>
    <xf numFmtId="49" fontId="12" fillId="3" borderId="61" xfId="50" applyNumberFormat="1" applyFont="1" applyFill="1" applyBorder="1" applyAlignment="1">
      <alignment horizontal="center"/>
    </xf>
    <xf numFmtId="49" fontId="12" fillId="3" borderId="62" xfId="50" applyNumberFormat="1" applyFont="1" applyFill="1" applyBorder="1" applyAlignment="1">
      <alignment horizontal="center"/>
    </xf>
    <xf numFmtId="0" fontId="15" fillId="0" borderId="0" xfId="49" applyFont="1" applyBorder="1" applyAlignment="1">
      <alignment horizontal="left" vertical="center"/>
    </xf>
    <xf numFmtId="0" fontId="21" fillId="0" borderId="18" xfId="49" applyFont="1" applyBorder="1" applyAlignment="1">
      <alignment horizontal="center" vertical="top"/>
    </xf>
    <xf numFmtId="0" fontId="14" fillId="0" borderId="27" xfId="49" applyFont="1" applyBorder="1" applyAlignment="1">
      <alignment horizontal="center" vertical="center"/>
    </xf>
    <xf numFmtId="0" fontId="14" fillId="0" borderId="39" xfId="49" applyFont="1" applyBorder="1" applyAlignment="1">
      <alignment horizontal="center" vertical="center"/>
    </xf>
    <xf numFmtId="0" fontId="13" fillId="0" borderId="23" xfId="49" applyFont="1" applyBorder="1" applyAlignment="1">
      <alignment vertical="center"/>
    </xf>
    <xf numFmtId="14" fontId="14" fillId="0" borderId="24" xfId="49" applyNumberFormat="1" applyFont="1" applyBorder="1" applyAlignment="1">
      <alignment horizontal="center" vertical="center"/>
    </xf>
    <xf numFmtId="14" fontId="14" fillId="0" borderId="37" xfId="49" applyNumberFormat="1" applyFont="1" applyBorder="1" applyAlignment="1">
      <alignment horizontal="center" vertical="center"/>
    </xf>
    <xf numFmtId="0" fontId="13" fillId="0" borderId="63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3" fillId="0" borderId="48" xfId="49" applyFont="1" applyBorder="1" applyAlignment="1">
      <alignment vertical="center"/>
    </xf>
    <xf numFmtId="0" fontId="15" fillId="0" borderId="49" xfId="49" applyFont="1" applyBorder="1" applyAlignment="1">
      <alignment horizontal="left" vertical="center"/>
    </xf>
    <xf numFmtId="0" fontId="14" fillId="0" borderId="49" xfId="49" applyFont="1" applyBorder="1" applyAlignment="1">
      <alignment horizontal="left" vertical="center"/>
    </xf>
    <xf numFmtId="0" fontId="15" fillId="0" borderId="49" xfId="49" applyFont="1" applyBorder="1" applyAlignment="1">
      <alignment vertical="center"/>
    </xf>
    <xf numFmtId="0" fontId="13" fillId="0" borderId="49" xfId="49" applyFont="1" applyBorder="1" applyAlignment="1">
      <alignment vertical="center"/>
    </xf>
    <xf numFmtId="0" fontId="13" fillId="0" borderId="48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3" fillId="0" borderId="49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33" xfId="49" applyFont="1" applyBorder="1" applyAlignment="1">
      <alignment horizontal="left" vertical="center" wrapText="1"/>
    </xf>
    <xf numFmtId="0" fontId="13" fillId="0" borderId="48" xfId="49" applyFont="1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22" fillId="0" borderId="64" xfId="49" applyFont="1" applyBorder="1" applyAlignment="1">
      <alignment horizontal="left" vertical="center" wrapText="1"/>
    </xf>
    <xf numFmtId="0" fontId="9" fillId="0" borderId="21" xfId="49" applyFont="1" applyBorder="1" applyAlignment="1">
      <alignment horizontal="center" vertical="center"/>
    </xf>
    <xf numFmtId="9" fontId="14" fillId="0" borderId="22" xfId="49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4" fillId="0" borderId="31" xfId="49" applyNumberFormat="1" applyFont="1" applyBorder="1" applyAlignment="1">
      <alignment horizontal="left" vertical="center"/>
    </xf>
    <xf numFmtId="9" fontId="14" fillId="0" borderId="26" xfId="49" applyNumberFormat="1" applyFont="1" applyBorder="1" applyAlignment="1">
      <alignment horizontal="left" vertical="center"/>
    </xf>
    <xf numFmtId="9" fontId="14" fillId="0" borderId="32" xfId="49" applyNumberFormat="1" applyFont="1" applyBorder="1" applyAlignment="1">
      <alignment horizontal="left" vertical="center"/>
    </xf>
    <xf numFmtId="9" fontId="14" fillId="0" borderId="33" xfId="49" applyNumberFormat="1" applyFont="1" applyBorder="1" applyAlignment="1">
      <alignment horizontal="left" vertical="center"/>
    </xf>
    <xf numFmtId="0" fontId="17" fillId="0" borderId="48" xfId="49" applyFont="1" applyFill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7" fillId="0" borderId="65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4" fillId="0" borderId="66" xfId="49" applyFont="1" applyFill="1" applyBorder="1" applyAlignment="1">
      <alignment horizontal="left" vertical="center"/>
    </xf>
    <xf numFmtId="0" fontId="14" fillId="0" borderId="67" xfId="49" applyFont="1" applyFill="1" applyBorder="1" applyAlignment="1">
      <alignment horizontal="left" vertical="center"/>
    </xf>
    <xf numFmtId="0" fontId="18" fillId="0" borderId="41" xfId="49" applyFont="1" applyBorder="1" applyAlignment="1">
      <alignment vertical="center"/>
    </xf>
    <xf numFmtId="0" fontId="23" fillId="0" borderId="46" xfId="49" applyFont="1" applyBorder="1" applyAlignment="1">
      <alignment horizontal="center" vertical="center"/>
    </xf>
    <xf numFmtId="0" fontId="18" fillId="0" borderId="42" xfId="49" applyFont="1" applyBorder="1" applyAlignment="1">
      <alignment vertical="center"/>
    </xf>
    <xf numFmtId="0" fontId="14" fillId="0" borderId="68" xfId="49" applyFont="1" applyBorder="1" applyAlignment="1">
      <alignment vertical="center"/>
    </xf>
    <xf numFmtId="0" fontId="18" fillId="0" borderId="68" xfId="49" applyFont="1" applyBorder="1" applyAlignment="1">
      <alignment vertical="center"/>
    </xf>
    <xf numFmtId="58" fontId="15" fillId="0" borderId="42" xfId="49" applyNumberFormat="1" applyFont="1" applyBorder="1" applyAlignment="1">
      <alignment vertical="center"/>
    </xf>
    <xf numFmtId="0" fontId="18" fillId="0" borderId="30" xfId="49" applyFont="1" applyBorder="1" applyAlignment="1">
      <alignment horizontal="center" vertical="center"/>
    </xf>
    <xf numFmtId="0" fontId="14" fillId="0" borderId="63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15" fillId="0" borderId="68" xfId="49" applyFont="1" applyBorder="1" applyAlignment="1">
      <alignment vertical="center"/>
    </xf>
    <xf numFmtId="0" fontId="13" fillId="0" borderId="69" xfId="49" applyFont="1" applyBorder="1" applyAlignment="1">
      <alignment horizontal="left" vertical="center"/>
    </xf>
    <xf numFmtId="0" fontId="18" fillId="0" borderId="52" xfId="49" applyFont="1" applyBorder="1" applyAlignment="1">
      <alignment horizontal="left" vertical="center"/>
    </xf>
    <xf numFmtId="0" fontId="14" fillId="0" borderId="53" xfId="49" applyFont="1" applyBorder="1" applyAlignment="1">
      <alignment horizontal="left" vertical="center"/>
    </xf>
    <xf numFmtId="0" fontId="13" fillId="0" borderId="0" xfId="49" applyFont="1" applyBorder="1" applyAlignment="1">
      <alignment vertical="center"/>
    </xf>
    <xf numFmtId="0" fontId="13" fillId="0" borderId="40" xfId="49" applyFont="1" applyBorder="1" applyAlignment="1">
      <alignment horizontal="left" vertical="center" wrapText="1"/>
    </xf>
    <xf numFmtId="0" fontId="13" fillId="0" borderId="53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20" fillId="0" borderId="36" xfId="49" applyFont="1" applyBorder="1" applyAlignment="1">
      <alignment horizontal="left" vertical="center"/>
    </xf>
    <xf numFmtId="0" fontId="9" fillId="0" borderId="36" xfId="49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4" fillId="0" borderId="38" xfId="49" applyNumberFormat="1" applyFont="1" applyBorder="1" applyAlignment="1">
      <alignment horizontal="left" vertical="center"/>
    </xf>
    <xf numFmtId="9" fontId="14" fillId="0" borderId="40" xfId="49" applyNumberFormat="1" applyFont="1" applyBorder="1" applyAlignment="1">
      <alignment horizontal="left" vertical="center"/>
    </xf>
    <xf numFmtId="0" fontId="17" fillId="0" borderId="53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4" fillId="0" borderId="70" xfId="49" applyFont="1" applyFill="1" applyBorder="1" applyAlignment="1">
      <alignment horizontal="left" vertical="center"/>
    </xf>
    <xf numFmtId="0" fontId="18" fillId="0" borderId="71" xfId="49" applyFont="1" applyBorder="1" applyAlignment="1">
      <alignment horizontal="center" vertical="center"/>
    </xf>
    <xf numFmtId="0" fontId="14" fillId="0" borderId="68" xfId="49" applyFont="1" applyBorder="1" applyAlignment="1">
      <alignment horizontal="center" vertical="center"/>
    </xf>
    <xf numFmtId="0" fontId="14" fillId="0" borderId="69" xfId="49" applyFont="1" applyBorder="1" applyAlignment="1">
      <alignment horizontal="center" vertical="center"/>
    </xf>
    <xf numFmtId="0" fontId="14" fillId="0" borderId="69" xfId="49" applyFont="1" applyFill="1" applyBorder="1" applyAlignment="1">
      <alignment horizontal="left" vertical="center"/>
    </xf>
    <xf numFmtId="0" fontId="24" fillId="0" borderId="72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74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4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/>
    </xf>
    <xf numFmtId="0" fontId="25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5" fillId="7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9250" y="193357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7225"/>
              <a:ext cx="400050" cy="187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0750" y="193357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7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1150" y="2857500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81950" y="3038475"/>
              <a:ext cx="387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81950" y="2857500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641350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641350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641350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12700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9</xdr:col>
          <xdr:colOff>609600</xdr:colOff>
          <xdr:row>4</xdr:row>
          <xdr:rowOff>9525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8850" y="638175"/>
              <a:ext cx="387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03250"/>
              <a:ext cx="393700" cy="225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81950" y="1000125"/>
              <a:ext cx="387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81950" y="1181100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81950" y="1362075"/>
              <a:ext cx="387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9250" y="229552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8550" y="8982075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8550" y="8801100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4000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81950" y="8982075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81950" y="8801100"/>
              <a:ext cx="387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60600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0750" y="2295525"/>
              <a:ext cx="38735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30350" y="94488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692650" y="2117725"/>
              <a:ext cx="39370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3035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43350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686300" y="1914525"/>
              <a:ext cx="3873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62400" y="2181225"/>
              <a:ext cx="387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9450" y="1971675"/>
              <a:ext cx="40005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91450" y="1908175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48500" y="218122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91450" y="2117725"/>
              <a:ext cx="40005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48500" y="669925"/>
              <a:ext cx="38735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10500" y="650875"/>
              <a:ext cx="3873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54850" y="879475"/>
              <a:ext cx="39370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6850" y="879475"/>
              <a:ext cx="39370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943350" y="5724525"/>
              <a:ext cx="40005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9433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053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69265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86600" y="574357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9550" y="57562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7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9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43600" y="574357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43600" y="553402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43600" y="5743575"/>
              <a:ext cx="387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355600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680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355600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600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355600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980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355600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6800" y="4083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355600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680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0150" y="50101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19350" y="3232150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3150" y="3232150"/>
          <a:ext cx="4572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0150" y="39433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0150" y="50101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41489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7250" y="741489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1400" y="741489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8400" y="7427595"/>
              <a:ext cx="38735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3700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5550" y="2051050"/>
              <a:ext cx="64135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5550" y="2232025"/>
              <a:ext cx="6413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3700" y="2524125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5550" y="2432050"/>
              <a:ext cx="64135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765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7650" y="2232025"/>
              <a:ext cx="355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3100" y="2524125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7650" y="237490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705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71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71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18000" y="1438275"/>
              <a:ext cx="336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3100" y="2162175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3100" y="2343150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715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70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70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1016000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71950" y="23272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7</xdr:row>
          <xdr:rowOff>0</xdr:rowOff>
        </xdr:from>
        <xdr:to>
          <xdr:col>3</xdr:col>
          <xdr:colOff>533400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2300" y="1438275"/>
              <a:ext cx="90805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79650" y="5086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28850" y="327660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2650" y="327660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79650" y="36385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79650" y="5086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333333333333" style="371" customWidth="1"/>
    <col min="3" max="3" width="10.0833333333333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ht="13.5" customHeight="1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spans="1:2">
      <c r="A9" s="9"/>
      <c r="B9" s="374"/>
    </row>
    <row r="10" ht="19" customHeight="1" spans="1:2">
      <c r="A10" s="372"/>
      <c r="B10" s="377" t="s">
        <v>8</v>
      </c>
    </row>
    <row r="11" ht="16" customHeight="1" spans="1:2">
      <c r="A11" s="9">
        <v>1</v>
      </c>
      <c r="B11" s="378" t="s">
        <v>9</v>
      </c>
    </row>
    <row r="12" spans="1:2">
      <c r="A12" s="9">
        <v>2</v>
      </c>
      <c r="B12" s="374" t="s">
        <v>10</v>
      </c>
    </row>
    <row r="13" spans="1:2">
      <c r="A13" s="9">
        <v>3</v>
      </c>
      <c r="B13" s="376" t="s">
        <v>11</v>
      </c>
    </row>
    <row r="14" spans="1:2">
      <c r="A14" s="9">
        <v>4</v>
      </c>
      <c r="B14" s="374" t="s">
        <v>12</v>
      </c>
    </row>
    <row r="15" spans="1:2">
      <c r="A15" s="9">
        <v>5</v>
      </c>
      <c r="B15" s="374" t="s">
        <v>13</v>
      </c>
    </row>
    <row r="16" spans="1:2">
      <c r="A16" s="9">
        <v>6</v>
      </c>
      <c r="B16" s="374" t="s">
        <v>14</v>
      </c>
    </row>
    <row r="17" spans="1:2">
      <c r="A17" s="9">
        <v>7</v>
      </c>
      <c r="B17" s="374" t="s">
        <v>15</v>
      </c>
    </row>
    <row r="18" spans="1:2">
      <c r="A18" s="9"/>
      <c r="B18" s="374"/>
    </row>
    <row r="19" ht="20.25" spans="1:2">
      <c r="A19" s="372"/>
      <c r="B19" s="373" t="s">
        <v>16</v>
      </c>
    </row>
    <row r="20" spans="1:2">
      <c r="A20" s="9">
        <v>1</v>
      </c>
      <c r="B20" s="379" t="s">
        <v>17</v>
      </c>
    </row>
    <row r="21" spans="1:2">
      <c r="A21" s="9">
        <v>2</v>
      </c>
      <c r="B21" s="374" t="s">
        <v>18</v>
      </c>
    </row>
    <row r="22" spans="1:2">
      <c r="A22" s="9">
        <v>3</v>
      </c>
      <c r="B22" s="374" t="s">
        <v>19</v>
      </c>
    </row>
    <row r="23" spans="1:2">
      <c r="A23" s="9">
        <v>4</v>
      </c>
      <c r="B23" s="374" t="s">
        <v>20</v>
      </c>
    </row>
    <row r="24" spans="1:2">
      <c r="A24" s="9">
        <v>5</v>
      </c>
      <c r="B24" s="374" t="s">
        <v>21</v>
      </c>
    </row>
    <row r="25" spans="1:2">
      <c r="A25" s="9">
        <v>6</v>
      </c>
      <c r="B25" s="374" t="s">
        <v>22</v>
      </c>
    </row>
    <row r="26" spans="1:2">
      <c r="A26" s="9">
        <v>7</v>
      </c>
      <c r="B26" s="374" t="s">
        <v>23</v>
      </c>
    </row>
    <row r="27" spans="1:2">
      <c r="A27" s="9"/>
      <c r="B27" s="374"/>
    </row>
    <row r="28" ht="20.25" spans="1:2">
      <c r="A28" s="372"/>
      <c r="B28" s="373" t="s">
        <v>24</v>
      </c>
    </row>
    <row r="29" spans="1:2">
      <c r="A29" s="9">
        <v>1</v>
      </c>
      <c r="B29" s="379" t="s">
        <v>25</v>
      </c>
    </row>
    <row r="30" spans="1:2">
      <c r="A30" s="9">
        <v>2</v>
      </c>
      <c r="B30" s="374" t="s">
        <v>26</v>
      </c>
    </row>
    <row r="31" spans="1:2">
      <c r="A31" s="9">
        <v>3</v>
      </c>
      <c r="B31" s="374" t="s">
        <v>27</v>
      </c>
    </row>
    <row r="32" spans="1:2">
      <c r="A32" s="9">
        <v>4</v>
      </c>
      <c r="B32" s="374" t="s">
        <v>28</v>
      </c>
    </row>
    <row r="33" spans="1:2">
      <c r="A33" s="9">
        <v>5</v>
      </c>
      <c r="B33" s="374" t="s">
        <v>29</v>
      </c>
    </row>
    <row r="34" spans="1:2">
      <c r="A34" s="9">
        <v>6</v>
      </c>
      <c r="B34" s="374" t="s">
        <v>30</v>
      </c>
    </row>
    <row r="35" spans="1:2">
      <c r="A35" s="9">
        <v>7</v>
      </c>
      <c r="B35" s="374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9"/>
  <sheetViews>
    <sheetView zoomScalePageLayoutView="125" workbookViewId="0">
      <selection activeCell="C18" sqref="C18"/>
    </sheetView>
  </sheetViews>
  <sheetFormatPr defaultColWidth="9" defaultRowHeight="14.25"/>
  <cols>
    <col min="1" max="1" width="7" customWidth="1"/>
    <col min="2" max="2" width="15.25" customWidth="1"/>
    <col min="3" max="3" width="12.8333333333333" customWidth="1"/>
    <col min="4" max="4" width="9.08333333333333" customWidth="1"/>
    <col min="5" max="5" width="24.8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5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5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/>
      <c r="O3" s="7"/>
    </row>
    <row r="4" ht="17.15" customHeight="1" spans="1:15">
      <c r="A4" s="10">
        <v>1</v>
      </c>
      <c r="B4" s="21" t="s">
        <v>289</v>
      </c>
      <c r="C4" s="10" t="s">
        <v>290</v>
      </c>
      <c r="D4" s="22" t="s">
        <v>115</v>
      </c>
      <c r="E4" s="20" t="s">
        <v>60</v>
      </c>
      <c r="F4" s="20" t="s">
        <v>291</v>
      </c>
      <c r="G4" s="10"/>
      <c r="H4" s="10"/>
      <c r="I4" s="24">
        <v>0</v>
      </c>
      <c r="J4" s="24">
        <v>1</v>
      </c>
      <c r="K4" s="24">
        <v>3</v>
      </c>
      <c r="L4" s="24">
        <v>0</v>
      </c>
      <c r="M4" s="24">
        <v>1</v>
      </c>
      <c r="N4" s="10"/>
      <c r="O4" s="10" t="s">
        <v>292</v>
      </c>
    </row>
    <row r="5" ht="17.15" customHeight="1" spans="1:15">
      <c r="A5" s="10">
        <v>2</v>
      </c>
      <c r="B5" s="21" t="s">
        <v>293</v>
      </c>
      <c r="C5" s="10" t="s">
        <v>290</v>
      </c>
      <c r="D5" s="22" t="s">
        <v>116</v>
      </c>
      <c r="E5" s="20" t="s">
        <v>60</v>
      </c>
      <c r="F5" s="20" t="s">
        <v>291</v>
      </c>
      <c r="G5" s="10"/>
      <c r="H5" s="10"/>
      <c r="I5" s="24">
        <v>1</v>
      </c>
      <c r="J5" s="24">
        <v>0</v>
      </c>
      <c r="K5" s="24">
        <v>1</v>
      </c>
      <c r="L5" s="24">
        <v>0</v>
      </c>
      <c r="M5" s="24">
        <v>2</v>
      </c>
      <c r="N5" s="10"/>
      <c r="O5" s="10" t="s">
        <v>292</v>
      </c>
    </row>
    <row r="6" ht="17.15" customHeight="1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ht="17.15" customHeight="1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1" t="s">
        <v>294</v>
      </c>
      <c r="B8" s="12"/>
      <c r="C8" s="12"/>
      <c r="D8" s="13"/>
      <c r="E8" s="14"/>
      <c r="F8" s="29"/>
      <c r="G8" s="29"/>
      <c r="H8" s="29"/>
      <c r="I8" s="23"/>
      <c r="J8" s="11" t="s">
        <v>295</v>
      </c>
      <c r="K8" s="12"/>
      <c r="L8" s="12"/>
      <c r="M8" s="13"/>
      <c r="N8" s="12"/>
      <c r="O8" s="19"/>
    </row>
    <row r="9" ht="36" customHeight="1" spans="1:15">
      <c r="A9" s="15" t="s">
        <v>296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9"/>
  <sheetViews>
    <sheetView zoomScalePageLayoutView="125" workbookViewId="0">
      <selection activeCell="K23" sqref="K23"/>
    </sheetView>
  </sheetViews>
  <sheetFormatPr defaultColWidth="9" defaultRowHeight="14.25"/>
  <cols>
    <col min="1" max="1" width="7" customWidth="1"/>
    <col min="2" max="2" width="14.8333333333333" customWidth="1"/>
    <col min="3" max="3" width="15.5833333333333" customWidth="1"/>
    <col min="4" max="4" width="12.8333333333333" customWidth="1"/>
    <col min="5" max="5" width="12.0833333333333" customWidth="1"/>
    <col min="6" max="6" width="24.5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273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298</v>
      </c>
      <c r="H2" s="4"/>
      <c r="I2" s="4" t="s">
        <v>299</v>
      </c>
      <c r="J2" s="4"/>
      <c r="K2" s="6" t="s">
        <v>300</v>
      </c>
      <c r="L2" s="42" t="s">
        <v>301</v>
      </c>
      <c r="M2" s="17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43"/>
      <c r="M3" s="18"/>
    </row>
    <row r="4" spans="1:13">
      <c r="A4" s="9"/>
      <c r="B4" s="20" t="s">
        <v>291</v>
      </c>
      <c r="C4" s="21" t="s">
        <v>289</v>
      </c>
      <c r="D4" s="10" t="s">
        <v>290</v>
      </c>
      <c r="E4" s="22" t="s">
        <v>115</v>
      </c>
      <c r="F4" s="20" t="s">
        <v>60</v>
      </c>
      <c r="G4" s="10">
        <v>0</v>
      </c>
      <c r="H4" s="10">
        <v>0.4</v>
      </c>
      <c r="I4" s="10">
        <v>0</v>
      </c>
      <c r="J4" s="10">
        <v>0.7</v>
      </c>
      <c r="K4" s="10"/>
      <c r="L4" s="10"/>
      <c r="M4" s="10" t="s">
        <v>292</v>
      </c>
    </row>
    <row r="5" spans="1:13">
      <c r="A5" s="9"/>
      <c r="B5" s="20" t="s">
        <v>291</v>
      </c>
      <c r="C5" s="21" t="s">
        <v>293</v>
      </c>
      <c r="D5" s="10" t="s">
        <v>290</v>
      </c>
      <c r="E5" s="22" t="s">
        <v>116</v>
      </c>
      <c r="F5" s="20" t="s">
        <v>60</v>
      </c>
      <c r="G5" s="10">
        <v>0</v>
      </c>
      <c r="H5" s="10">
        <v>0.4</v>
      </c>
      <c r="I5" s="10">
        <v>0</v>
      </c>
      <c r="J5" s="10">
        <v>0.7</v>
      </c>
      <c r="K5" s="10"/>
      <c r="L5" s="10"/>
      <c r="M5" s="10" t="s">
        <v>292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1" ht="18.75" spans="1:13">
      <c r="A8" s="11" t="s">
        <v>294</v>
      </c>
      <c r="B8" s="12"/>
      <c r="C8" s="12"/>
      <c r="D8" s="12"/>
      <c r="E8" s="13"/>
      <c r="F8" s="14"/>
      <c r="G8" s="23"/>
      <c r="H8" s="11" t="s">
        <v>305</v>
      </c>
      <c r="I8" s="12"/>
      <c r="J8" s="12"/>
      <c r="K8" s="13"/>
      <c r="L8" s="44"/>
      <c r="M8" s="19"/>
    </row>
    <row r="9" ht="16.5" spans="1:13">
      <c r="A9" s="41" t="s">
        <v>306</v>
      </c>
      <c r="B9" s="41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W18"/>
  <sheetViews>
    <sheetView zoomScalePageLayoutView="125" workbookViewId="0">
      <selection activeCell="K30" sqref="K30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30.5" customWidth="1"/>
    <col min="7" max="7" width="11" customWidth="1"/>
    <col min="8" max="8" width="8.58333333333333" customWidth="1"/>
    <col min="9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308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30" t="s">
        <v>309</v>
      </c>
      <c r="H2" s="31"/>
      <c r="I2" s="39"/>
      <c r="J2" s="30" t="s">
        <v>310</v>
      </c>
      <c r="K2" s="31"/>
      <c r="L2" s="39"/>
      <c r="M2" s="30" t="s">
        <v>311</v>
      </c>
      <c r="N2" s="31"/>
      <c r="O2" s="39"/>
      <c r="P2" s="30" t="s">
        <v>312</v>
      </c>
      <c r="Q2" s="31"/>
      <c r="R2" s="39"/>
      <c r="S2" s="31" t="s">
        <v>313</v>
      </c>
      <c r="T2" s="31"/>
      <c r="U2" s="39"/>
      <c r="V2" s="26" t="s">
        <v>314</v>
      </c>
      <c r="W2" s="26" t="s">
        <v>287</v>
      </c>
    </row>
    <row r="3" s="1" customFormat="1" ht="16.5" spans="1:23">
      <c r="A3" s="7"/>
      <c r="B3" s="32"/>
      <c r="C3" s="32"/>
      <c r="D3" s="32"/>
      <c r="E3" s="32"/>
      <c r="F3" s="32"/>
      <c r="G3" s="4" t="s">
        <v>315</v>
      </c>
      <c r="H3" s="4" t="s">
        <v>65</v>
      </c>
      <c r="I3" s="4" t="s">
        <v>278</v>
      </c>
      <c r="J3" s="4" t="s">
        <v>315</v>
      </c>
      <c r="K3" s="4" t="s">
        <v>65</v>
      </c>
      <c r="L3" s="4" t="s">
        <v>278</v>
      </c>
      <c r="M3" s="4" t="s">
        <v>315</v>
      </c>
      <c r="N3" s="4" t="s">
        <v>65</v>
      </c>
      <c r="O3" s="4" t="s">
        <v>278</v>
      </c>
      <c r="P3" s="4" t="s">
        <v>315</v>
      </c>
      <c r="Q3" s="4" t="s">
        <v>65</v>
      </c>
      <c r="R3" s="4" t="s">
        <v>278</v>
      </c>
      <c r="S3" s="4" t="s">
        <v>315</v>
      </c>
      <c r="T3" s="4" t="s">
        <v>65</v>
      </c>
      <c r="U3" s="4" t="s">
        <v>278</v>
      </c>
      <c r="V3" s="40"/>
      <c r="W3" s="40"/>
    </row>
    <row r="4" spans="1:23">
      <c r="A4" s="33" t="s">
        <v>316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10"/>
      <c r="C5" s="35"/>
      <c r="D5" s="35"/>
      <c r="E5" s="35"/>
      <c r="F5" s="35"/>
      <c r="G5" s="30" t="s">
        <v>317</v>
      </c>
      <c r="H5" s="31"/>
      <c r="I5" s="39"/>
      <c r="J5" s="30" t="s">
        <v>318</v>
      </c>
      <c r="K5" s="31"/>
      <c r="L5" s="39"/>
      <c r="M5" s="30" t="s">
        <v>319</v>
      </c>
      <c r="N5" s="31"/>
      <c r="O5" s="39"/>
      <c r="P5" s="30" t="s">
        <v>320</v>
      </c>
      <c r="Q5" s="31"/>
      <c r="R5" s="39"/>
      <c r="S5" s="31" t="s">
        <v>321</v>
      </c>
      <c r="T5" s="31"/>
      <c r="U5" s="39"/>
      <c r="V5" s="10"/>
      <c r="W5" s="10"/>
    </row>
    <row r="6" ht="16.5" spans="1:23">
      <c r="A6" s="34"/>
      <c r="B6" s="10"/>
      <c r="C6" s="35"/>
      <c r="D6" s="35"/>
      <c r="E6" s="35"/>
      <c r="F6" s="35"/>
      <c r="G6" s="4" t="s">
        <v>315</v>
      </c>
      <c r="H6" s="4" t="s">
        <v>65</v>
      </c>
      <c r="I6" s="4" t="s">
        <v>278</v>
      </c>
      <c r="J6" s="4" t="s">
        <v>315</v>
      </c>
      <c r="K6" s="4" t="s">
        <v>65</v>
      </c>
      <c r="L6" s="4" t="s">
        <v>278</v>
      </c>
      <c r="M6" s="4" t="s">
        <v>315</v>
      </c>
      <c r="N6" s="4" t="s">
        <v>65</v>
      </c>
      <c r="O6" s="4" t="s">
        <v>278</v>
      </c>
      <c r="P6" s="4" t="s">
        <v>315</v>
      </c>
      <c r="Q6" s="4" t="s">
        <v>65</v>
      </c>
      <c r="R6" s="4" t="s">
        <v>278</v>
      </c>
      <c r="S6" s="4" t="s">
        <v>315</v>
      </c>
      <c r="T6" s="4" t="s">
        <v>65</v>
      </c>
      <c r="U6" s="4" t="s">
        <v>278</v>
      </c>
      <c r="V6" s="10"/>
      <c r="W6" s="10"/>
    </row>
    <row r="7" spans="1:23">
      <c r="A7" s="36"/>
      <c r="B7" s="10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322</v>
      </c>
      <c r="B8" s="37"/>
      <c r="C8" s="37"/>
      <c r="D8" s="37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323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324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325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326</v>
      </c>
      <c r="B17" s="12"/>
      <c r="C17" s="12"/>
      <c r="D17" s="12"/>
      <c r="E17" s="13"/>
      <c r="F17" s="14"/>
      <c r="G17" s="23"/>
      <c r="H17" s="29"/>
      <c r="I17" s="29"/>
      <c r="J17" s="11" t="s">
        <v>327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328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12"/>
  <sheetViews>
    <sheetView zoomScalePageLayoutView="125" topLeftCell="B1" workbookViewId="0">
      <selection activeCell="J30" sqref="J30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330</v>
      </c>
      <c r="B2" s="26" t="s">
        <v>274</v>
      </c>
      <c r="C2" s="26" t="s">
        <v>275</v>
      </c>
      <c r="D2" s="26" t="s">
        <v>276</v>
      </c>
      <c r="E2" s="26" t="s">
        <v>277</v>
      </c>
      <c r="F2" s="26" t="s">
        <v>278</v>
      </c>
      <c r="G2" s="25" t="s">
        <v>331</v>
      </c>
      <c r="H2" s="25" t="s">
        <v>332</v>
      </c>
      <c r="I2" s="25" t="s">
        <v>333</v>
      </c>
      <c r="J2" s="25" t="s">
        <v>332</v>
      </c>
      <c r="K2" s="25" t="s">
        <v>334</v>
      </c>
      <c r="L2" s="25" t="s">
        <v>332</v>
      </c>
      <c r="M2" s="26" t="s">
        <v>314</v>
      </c>
      <c r="N2" s="26" t="s">
        <v>287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330</v>
      </c>
      <c r="B4" s="28" t="s">
        <v>335</v>
      </c>
      <c r="C4" s="28" t="s">
        <v>315</v>
      </c>
      <c r="D4" s="28" t="s">
        <v>276</v>
      </c>
      <c r="E4" s="26" t="s">
        <v>277</v>
      </c>
      <c r="F4" s="26" t="s">
        <v>278</v>
      </c>
      <c r="G4" s="25" t="s">
        <v>331</v>
      </c>
      <c r="H4" s="25" t="s">
        <v>332</v>
      </c>
      <c r="I4" s="25" t="s">
        <v>333</v>
      </c>
      <c r="J4" s="25" t="s">
        <v>332</v>
      </c>
      <c r="K4" s="25" t="s">
        <v>334</v>
      </c>
      <c r="L4" s="25" t="s">
        <v>332</v>
      </c>
      <c r="M4" s="26" t="s">
        <v>314</v>
      </c>
      <c r="N4" s="26" t="s">
        <v>287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326</v>
      </c>
      <c r="B11" s="12"/>
      <c r="C11" s="12"/>
      <c r="D11" s="13"/>
      <c r="E11" s="14"/>
      <c r="F11" s="29"/>
      <c r="G11" s="23"/>
      <c r="H11" s="29"/>
      <c r="I11" s="11" t="s">
        <v>327</v>
      </c>
      <c r="J11" s="12"/>
      <c r="K11" s="12"/>
      <c r="L11" s="12"/>
      <c r="M11" s="12"/>
      <c r="N11" s="19"/>
    </row>
    <row r="12" ht="16.5" spans="1:14">
      <c r="A12" s="15" t="s">
        <v>336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L13"/>
  <sheetViews>
    <sheetView zoomScalePageLayoutView="125" workbookViewId="0">
      <selection activeCell="F23" sqref="F23"/>
    </sheetView>
  </sheetViews>
  <sheetFormatPr defaultColWidth="9" defaultRowHeight="14.25"/>
  <cols>
    <col min="1" max="1" width="15.8333333333333" customWidth="1"/>
    <col min="2" max="2" width="11.5" customWidth="1"/>
    <col min="3" max="3" width="14.3333333333333" customWidth="1"/>
    <col min="4" max="4" width="12.8333333333333" customWidth="1"/>
    <col min="5" max="5" width="12.0833333333333" customWidth="1"/>
    <col min="6" max="6" width="24.5833333333333" customWidth="1"/>
    <col min="7" max="7" width="29.0833333333333" customWidth="1"/>
    <col min="8" max="9" width="14" customWidth="1"/>
    <col min="10" max="10" width="11.5" customWidth="1"/>
    <col min="11" max="11" width="12.5833333333333" customWidth="1"/>
  </cols>
  <sheetData>
    <row r="1" ht="29.25" spans="1:10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338</v>
      </c>
      <c r="H2" s="4" t="s">
        <v>339</v>
      </c>
      <c r="I2" s="4" t="s">
        <v>340</v>
      </c>
      <c r="J2" s="4" t="s">
        <v>341</v>
      </c>
      <c r="K2" s="5" t="s">
        <v>314</v>
      </c>
      <c r="L2" s="5" t="s">
        <v>287</v>
      </c>
    </row>
    <row r="3" spans="1:12">
      <c r="A3" s="9"/>
      <c r="B3" s="20" t="s">
        <v>291</v>
      </c>
      <c r="C3" s="21" t="s">
        <v>289</v>
      </c>
      <c r="D3" s="10" t="s">
        <v>290</v>
      </c>
      <c r="E3" s="22" t="s">
        <v>115</v>
      </c>
      <c r="F3" s="20" t="s">
        <v>60</v>
      </c>
      <c r="G3" s="10" t="s">
        <v>342</v>
      </c>
      <c r="H3" s="10" t="s">
        <v>343</v>
      </c>
      <c r="I3" s="10" t="s">
        <v>344</v>
      </c>
      <c r="J3" s="10" t="s">
        <v>345</v>
      </c>
      <c r="K3" s="10" t="s">
        <v>346</v>
      </c>
      <c r="L3" s="10"/>
    </row>
    <row r="4" spans="1:12">
      <c r="A4" s="9"/>
      <c r="B4" s="20" t="s">
        <v>291</v>
      </c>
      <c r="C4" s="21" t="s">
        <v>293</v>
      </c>
      <c r="D4" s="10" t="s">
        <v>290</v>
      </c>
      <c r="E4" s="22" t="s">
        <v>116</v>
      </c>
      <c r="F4" s="20" t="s">
        <v>60</v>
      </c>
      <c r="G4" s="10" t="s">
        <v>342</v>
      </c>
      <c r="H4" s="10" t="s">
        <v>343</v>
      </c>
      <c r="I4" s="10" t="s">
        <v>344</v>
      </c>
      <c r="J4" s="10" t="s">
        <v>345</v>
      </c>
      <c r="K4" s="10" t="s">
        <v>346</v>
      </c>
      <c r="L4" s="10"/>
    </row>
    <row r="5" spans="1:12">
      <c r="A5" s="9"/>
      <c r="B5" s="10"/>
      <c r="C5" s="21"/>
      <c r="D5" s="10"/>
      <c r="E5" s="22"/>
      <c r="F5" s="20"/>
      <c r="G5" s="10"/>
      <c r="H5" s="9"/>
      <c r="I5" s="10"/>
      <c r="J5" s="9"/>
      <c r="K5" s="24"/>
      <c r="L5" s="9"/>
    </row>
    <row r="6" spans="1:12">
      <c r="A6" s="9"/>
      <c r="B6" s="10"/>
      <c r="C6" s="21"/>
      <c r="D6" s="10"/>
      <c r="E6" s="22"/>
      <c r="F6" s="20"/>
      <c r="G6" s="10"/>
      <c r="H6" s="9"/>
      <c r="I6" s="10"/>
      <c r="J6" s="9"/>
      <c r="K6" s="24"/>
      <c r="L6" s="9"/>
    </row>
    <row r="7" spans="1:12">
      <c r="A7" s="9"/>
      <c r="B7" s="10"/>
      <c r="C7" s="21"/>
      <c r="D7" s="10"/>
      <c r="E7" s="22"/>
      <c r="F7" s="9"/>
      <c r="G7" s="10"/>
      <c r="H7" s="9"/>
      <c r="I7" s="10"/>
      <c r="J7" s="9"/>
      <c r="K7" s="24"/>
      <c r="L7" s="9"/>
    </row>
    <row r="8" spans="1:12">
      <c r="A8" s="9"/>
      <c r="B8" s="10"/>
      <c r="C8" s="21"/>
      <c r="D8" s="10"/>
      <c r="E8" s="22"/>
      <c r="F8" s="9"/>
      <c r="G8" s="10"/>
      <c r="H8" s="9"/>
      <c r="I8" s="10"/>
      <c r="J8" s="9"/>
      <c r="K8" s="24"/>
      <c r="L8" s="9"/>
    </row>
    <row r="9" spans="1:12">
      <c r="A9" s="9"/>
      <c r="B9" s="10"/>
      <c r="C9" s="21"/>
      <c r="D9" s="10"/>
      <c r="E9" s="22"/>
      <c r="F9" s="9"/>
      <c r="G9" s="10"/>
      <c r="H9" s="10"/>
      <c r="I9" s="9"/>
      <c r="J9" s="9"/>
      <c r="K9" s="10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2" customFormat="1" ht="18.75" spans="1:12">
      <c r="A12" s="11" t="s">
        <v>294</v>
      </c>
      <c r="B12" s="12"/>
      <c r="C12" s="12"/>
      <c r="D12" s="12"/>
      <c r="E12" s="13"/>
      <c r="F12" s="14"/>
      <c r="G12" s="23"/>
      <c r="H12" s="11" t="s">
        <v>347</v>
      </c>
      <c r="I12" s="12"/>
      <c r="J12" s="12"/>
      <c r="K12" s="12"/>
      <c r="L12" s="19"/>
    </row>
    <row r="13" ht="72" customHeight="1" spans="1:12">
      <c r="A13" s="15" t="s">
        <v>348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4 L5:L9 L10:L13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14.3333333333333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315</v>
      </c>
      <c r="D2" s="5" t="s">
        <v>276</v>
      </c>
      <c r="E2" s="5" t="s">
        <v>277</v>
      </c>
      <c r="F2" s="4" t="s">
        <v>350</v>
      </c>
      <c r="G2" s="4" t="s">
        <v>299</v>
      </c>
      <c r="H2" s="6" t="s">
        <v>300</v>
      </c>
      <c r="I2" s="17" t="s">
        <v>302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303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292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326</v>
      </c>
      <c r="B12" s="12"/>
      <c r="C12" s="12"/>
      <c r="D12" s="13"/>
      <c r="E12" s="14"/>
      <c r="F12" s="11" t="s">
        <v>327</v>
      </c>
      <c r="G12" s="12"/>
      <c r="H12" s="13"/>
      <c r="I12" s="19"/>
    </row>
    <row r="13" ht="45.75" customHeight="1" spans="1:9">
      <c r="A13" s="15" t="s">
        <v>352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PageLayoutView="125" topLeftCell="A10" workbookViewId="0">
      <selection activeCell="K11" sqref="K11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50" t="s">
        <v>32</v>
      </c>
      <c r="C2" s="351"/>
      <c r="D2" s="351"/>
      <c r="E2" s="351"/>
      <c r="F2" s="351"/>
      <c r="G2" s="351"/>
      <c r="H2" s="351"/>
      <c r="I2" s="365"/>
    </row>
    <row r="3" ht="28" customHeight="1" spans="2:9">
      <c r="B3" s="352"/>
      <c r="C3" s="353"/>
      <c r="D3" s="354" t="s">
        <v>33</v>
      </c>
      <c r="E3" s="355"/>
      <c r="F3" s="356" t="s">
        <v>34</v>
      </c>
      <c r="G3" s="357"/>
      <c r="H3" s="354" t="s">
        <v>35</v>
      </c>
      <c r="I3" s="366"/>
    </row>
    <row r="4" ht="28" customHeight="1" spans="2:9">
      <c r="B4" s="352" t="s">
        <v>36</v>
      </c>
      <c r="C4" s="353" t="s">
        <v>37</v>
      </c>
      <c r="D4" s="353" t="s">
        <v>38</v>
      </c>
      <c r="E4" s="353" t="s">
        <v>39</v>
      </c>
      <c r="F4" s="358" t="s">
        <v>38</v>
      </c>
      <c r="G4" s="358" t="s">
        <v>39</v>
      </c>
      <c r="H4" s="353" t="s">
        <v>38</v>
      </c>
      <c r="I4" s="367" t="s">
        <v>39</v>
      </c>
    </row>
    <row r="5" ht="28" customHeight="1" spans="2:9">
      <c r="B5" s="359" t="s">
        <v>40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8" customHeight="1" spans="2:9">
      <c r="B6" s="359" t="s">
        <v>41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8" customHeight="1" spans="2:9">
      <c r="B7" s="359" t="s">
        <v>42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8" customHeight="1" spans="2:9">
      <c r="B8" s="359" t="s">
        <v>43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8" customHeight="1" spans="2:9">
      <c r="B9" s="359" t="s">
        <v>44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8" customHeight="1" spans="2:9">
      <c r="B10" s="359" t="s">
        <v>45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8" customHeight="1" spans="2:9">
      <c r="B11" s="359" t="s">
        <v>46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8" customHeight="1" spans="2:9">
      <c r="B12" s="361" t="s">
        <v>47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48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zoomScale="125" zoomScaleNormal="125" zoomScalePageLayoutView="125" topLeftCell="A28" workbookViewId="0">
      <selection activeCell="M20" sqref="M20"/>
    </sheetView>
  </sheetViews>
  <sheetFormatPr defaultColWidth="10.3333333333333" defaultRowHeight="16.5" customHeight="1"/>
  <cols>
    <col min="1" max="9" width="10.3333333333333" style="159"/>
    <col min="10" max="10" width="8.83333333333333" style="159" customWidth="1"/>
    <col min="11" max="11" width="12" style="159" customWidth="1"/>
    <col min="12" max="16384" width="10.3333333333333" style="159"/>
  </cols>
  <sheetData>
    <row r="1" ht="21" spans="1:11">
      <c r="A1" s="281" t="s">
        <v>49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5" spans="1:11">
      <c r="A2" s="161" t="s">
        <v>50</v>
      </c>
      <c r="B2" s="162" t="s">
        <v>51</v>
      </c>
      <c r="C2" s="162"/>
      <c r="D2" s="163" t="s">
        <v>52</v>
      </c>
      <c r="E2" s="163"/>
      <c r="F2" s="164" t="s">
        <v>53</v>
      </c>
      <c r="G2" s="164"/>
      <c r="H2" s="165" t="s">
        <v>54</v>
      </c>
      <c r="I2" s="239" t="s">
        <v>55</v>
      </c>
      <c r="J2" s="239"/>
      <c r="K2" s="240"/>
    </row>
    <row r="3" ht="14.25" spans="1:11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ht="14.25" spans="1:11">
      <c r="A4" s="172" t="s">
        <v>59</v>
      </c>
      <c r="B4" s="200" t="s">
        <v>60</v>
      </c>
      <c r="C4" s="241"/>
      <c r="D4" s="172" t="s">
        <v>61</v>
      </c>
      <c r="E4" s="175"/>
      <c r="F4" s="176">
        <v>45402</v>
      </c>
      <c r="G4" s="177"/>
      <c r="H4" s="172" t="s">
        <v>62</v>
      </c>
      <c r="I4" s="175"/>
      <c r="J4" s="200" t="s">
        <v>63</v>
      </c>
      <c r="K4" s="241" t="s">
        <v>64</v>
      </c>
    </row>
    <row r="5" ht="14.25" spans="1:11">
      <c r="A5" s="178" t="s">
        <v>65</v>
      </c>
      <c r="B5" s="200" t="s">
        <v>66</v>
      </c>
      <c r="C5" s="241"/>
      <c r="D5" s="172" t="s">
        <v>67</v>
      </c>
      <c r="E5" s="175"/>
      <c r="F5" s="176">
        <v>45387</v>
      </c>
      <c r="G5" s="177"/>
      <c r="H5" s="172" t="s">
        <v>68</v>
      </c>
      <c r="I5" s="175"/>
      <c r="J5" s="200" t="s">
        <v>63</v>
      </c>
      <c r="K5" s="241" t="s">
        <v>64</v>
      </c>
    </row>
    <row r="6" ht="14.25" spans="1:11">
      <c r="A6" s="172" t="s">
        <v>69</v>
      </c>
      <c r="B6" s="173">
        <v>2</v>
      </c>
      <c r="C6" s="174">
        <v>5</v>
      </c>
      <c r="D6" s="178" t="s">
        <v>70</v>
      </c>
      <c r="E6" s="202"/>
      <c r="F6" s="176">
        <v>45400</v>
      </c>
      <c r="G6" s="177"/>
      <c r="H6" s="172" t="s">
        <v>71</v>
      </c>
      <c r="I6" s="175"/>
      <c r="J6" s="200" t="s">
        <v>63</v>
      </c>
      <c r="K6" s="241" t="s">
        <v>64</v>
      </c>
    </row>
    <row r="7" ht="14.25" spans="1:11">
      <c r="A7" s="172" t="s">
        <v>72</v>
      </c>
      <c r="B7" s="282">
        <v>4004</v>
      </c>
      <c r="C7" s="283"/>
      <c r="D7" s="178" t="s">
        <v>73</v>
      </c>
      <c r="E7" s="201"/>
      <c r="F7" s="176">
        <v>45401</v>
      </c>
      <c r="G7" s="177"/>
      <c r="H7" s="172" t="s">
        <v>74</v>
      </c>
      <c r="I7" s="175"/>
      <c r="J7" s="200" t="s">
        <v>63</v>
      </c>
      <c r="K7" s="241" t="s">
        <v>64</v>
      </c>
    </row>
    <row r="8" ht="15" spans="1:11">
      <c r="A8" s="284"/>
      <c r="B8" s="187"/>
      <c r="C8" s="188"/>
      <c r="D8" s="186" t="s">
        <v>75</v>
      </c>
      <c r="E8" s="189"/>
      <c r="F8" s="285">
        <v>45401</v>
      </c>
      <c r="G8" s="286"/>
      <c r="H8" s="186" t="s">
        <v>76</v>
      </c>
      <c r="I8" s="189"/>
      <c r="J8" s="210" t="s">
        <v>63</v>
      </c>
      <c r="K8" s="243" t="s">
        <v>64</v>
      </c>
    </row>
    <row r="9" ht="15" spans="1:11">
      <c r="A9" s="287" t="s">
        <v>77</v>
      </c>
      <c r="B9" s="288"/>
      <c r="C9" s="288"/>
      <c r="D9" s="288"/>
      <c r="E9" s="288"/>
      <c r="F9" s="288"/>
      <c r="G9" s="288"/>
      <c r="H9" s="288"/>
      <c r="I9" s="288"/>
      <c r="J9" s="288"/>
      <c r="K9" s="331"/>
    </row>
    <row r="10" ht="15" spans="1:11">
      <c r="A10" s="289" t="s">
        <v>78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2"/>
    </row>
    <row r="11" ht="14.25" spans="1:11">
      <c r="A11" s="291" t="s">
        <v>79</v>
      </c>
      <c r="B11" s="292" t="s">
        <v>80</v>
      </c>
      <c r="C11" s="293" t="s">
        <v>81</v>
      </c>
      <c r="D11" s="294"/>
      <c r="E11" s="295" t="s">
        <v>82</v>
      </c>
      <c r="F11" s="292" t="s">
        <v>80</v>
      </c>
      <c r="G11" s="293" t="s">
        <v>81</v>
      </c>
      <c r="H11" s="293" t="s">
        <v>83</v>
      </c>
      <c r="I11" s="295" t="s">
        <v>84</v>
      </c>
      <c r="J11" s="292" t="s">
        <v>80</v>
      </c>
      <c r="K11" s="333" t="s">
        <v>81</v>
      </c>
    </row>
    <row r="12" ht="14.25" spans="1:11">
      <c r="A12" s="178" t="s">
        <v>85</v>
      </c>
      <c r="B12" s="199" t="s">
        <v>80</v>
      </c>
      <c r="C12" s="200" t="s">
        <v>81</v>
      </c>
      <c r="D12" s="201"/>
      <c r="E12" s="202" t="s">
        <v>86</v>
      </c>
      <c r="F12" s="199" t="s">
        <v>80</v>
      </c>
      <c r="G12" s="200" t="s">
        <v>81</v>
      </c>
      <c r="H12" s="200" t="s">
        <v>83</v>
      </c>
      <c r="I12" s="202" t="s">
        <v>87</v>
      </c>
      <c r="J12" s="199" t="s">
        <v>80</v>
      </c>
      <c r="K12" s="241" t="s">
        <v>81</v>
      </c>
    </row>
    <row r="13" ht="14.25" spans="1:11">
      <c r="A13" s="178" t="s">
        <v>88</v>
      </c>
      <c r="B13" s="199" t="s">
        <v>80</v>
      </c>
      <c r="C13" s="200" t="s">
        <v>81</v>
      </c>
      <c r="D13" s="201"/>
      <c r="E13" s="202" t="s">
        <v>89</v>
      </c>
      <c r="F13" s="200" t="s">
        <v>90</v>
      </c>
      <c r="G13" s="200" t="s">
        <v>91</v>
      </c>
      <c r="H13" s="200" t="s">
        <v>83</v>
      </c>
      <c r="I13" s="202" t="s">
        <v>92</v>
      </c>
      <c r="J13" s="199" t="s">
        <v>80</v>
      </c>
      <c r="K13" s="241" t="s">
        <v>81</v>
      </c>
    </row>
    <row r="14" ht="15" spans="1:11">
      <c r="A14" s="186" t="s">
        <v>93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45"/>
    </row>
    <row r="15" ht="15" spans="1:11">
      <c r="A15" s="289" t="s">
        <v>94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2"/>
    </row>
    <row r="16" ht="14.25" spans="1:11">
      <c r="A16" s="296" t="s">
        <v>95</v>
      </c>
      <c r="B16" s="293" t="s">
        <v>90</v>
      </c>
      <c r="C16" s="293" t="s">
        <v>91</v>
      </c>
      <c r="D16" s="297"/>
      <c r="E16" s="298" t="s">
        <v>96</v>
      </c>
      <c r="F16" s="293" t="s">
        <v>90</v>
      </c>
      <c r="G16" s="293" t="s">
        <v>91</v>
      </c>
      <c r="H16" s="299"/>
      <c r="I16" s="298" t="s">
        <v>97</v>
      </c>
      <c r="J16" s="293" t="s">
        <v>90</v>
      </c>
      <c r="K16" s="333" t="s">
        <v>91</v>
      </c>
    </row>
    <row r="17" customHeight="1" spans="1:22">
      <c r="A17" s="184" t="s">
        <v>98</v>
      </c>
      <c r="B17" s="200" t="s">
        <v>90</v>
      </c>
      <c r="C17" s="200" t="s">
        <v>91</v>
      </c>
      <c r="D17" s="173"/>
      <c r="E17" s="216" t="s">
        <v>99</v>
      </c>
      <c r="F17" s="200" t="s">
        <v>90</v>
      </c>
      <c r="G17" s="200" t="s">
        <v>91</v>
      </c>
      <c r="H17" s="300"/>
      <c r="I17" s="216" t="s">
        <v>100</v>
      </c>
      <c r="J17" s="200" t="s">
        <v>90</v>
      </c>
      <c r="K17" s="241" t="s">
        <v>91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1" t="s">
        <v>101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5"/>
    </row>
    <row r="19" s="280" customFormat="1" ht="18" customHeight="1" spans="1:11">
      <c r="A19" s="289" t="s">
        <v>102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2"/>
    </row>
    <row r="20" customHeight="1" spans="1:11">
      <c r="A20" s="303" t="s">
        <v>103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ht="21.75" customHeight="1" spans="1:11">
      <c r="A21" s="305" t="s">
        <v>104</v>
      </c>
      <c r="B21" s="216" t="s">
        <v>105</v>
      </c>
      <c r="C21" s="216" t="s">
        <v>106</v>
      </c>
      <c r="D21" s="216" t="s">
        <v>107</v>
      </c>
      <c r="E21" s="216" t="s">
        <v>108</v>
      </c>
      <c r="F21" s="216" t="s">
        <v>109</v>
      </c>
      <c r="G21" s="216" t="s">
        <v>110</v>
      </c>
      <c r="H21" s="216" t="s">
        <v>111</v>
      </c>
      <c r="I21" s="216" t="s">
        <v>112</v>
      </c>
      <c r="J21" s="216" t="s">
        <v>113</v>
      </c>
      <c r="K21" s="253" t="s">
        <v>114</v>
      </c>
    </row>
    <row r="22" customHeight="1" spans="1:11">
      <c r="A22" s="306" t="s">
        <v>115</v>
      </c>
      <c r="B22" s="307"/>
      <c r="C22" s="307"/>
      <c r="D22" s="307"/>
      <c r="E22" s="307">
        <v>1</v>
      </c>
      <c r="F22" s="307">
        <v>1</v>
      </c>
      <c r="G22" s="307">
        <v>1</v>
      </c>
      <c r="H22" s="307">
        <v>1</v>
      </c>
      <c r="I22" s="307">
        <v>1</v>
      </c>
      <c r="J22" s="307"/>
      <c r="K22" s="337"/>
    </row>
    <row r="23" customHeight="1" spans="1:11">
      <c r="A23" s="306" t="s">
        <v>116</v>
      </c>
      <c r="B23" s="307"/>
      <c r="C23" s="307"/>
      <c r="D23" s="307"/>
      <c r="E23" s="307">
        <v>1</v>
      </c>
      <c r="F23" s="307">
        <v>1</v>
      </c>
      <c r="G23" s="307">
        <v>1</v>
      </c>
      <c r="H23" s="307">
        <v>1</v>
      </c>
      <c r="I23" s="307">
        <v>1</v>
      </c>
      <c r="J23" s="307"/>
      <c r="K23" s="338"/>
    </row>
    <row r="24" customHeight="1" spans="1:11">
      <c r="A24" s="185"/>
      <c r="B24" s="307"/>
      <c r="C24" s="307"/>
      <c r="D24" s="307"/>
      <c r="E24" s="307"/>
      <c r="F24" s="307"/>
      <c r="G24" s="307"/>
      <c r="H24" s="307"/>
      <c r="I24" s="307"/>
      <c r="J24" s="307"/>
      <c r="K24" s="338"/>
    </row>
    <row r="25" customHeight="1" spans="1:11">
      <c r="A25" s="185"/>
      <c r="B25" s="307"/>
      <c r="C25" s="307"/>
      <c r="D25" s="307"/>
      <c r="E25" s="307"/>
      <c r="F25" s="307"/>
      <c r="G25" s="307"/>
      <c r="H25" s="307"/>
      <c r="I25" s="307"/>
      <c r="J25" s="307"/>
      <c r="K25" s="339"/>
    </row>
    <row r="26" customHeight="1" spans="1:11">
      <c r="A26" s="185"/>
      <c r="B26" s="307"/>
      <c r="C26" s="307"/>
      <c r="D26" s="307"/>
      <c r="E26" s="307"/>
      <c r="F26" s="307"/>
      <c r="G26" s="307"/>
      <c r="H26" s="307"/>
      <c r="I26" s="307"/>
      <c r="J26" s="307"/>
      <c r="K26" s="339"/>
    </row>
    <row r="27" customHeight="1" spans="1:11">
      <c r="A27" s="185"/>
      <c r="B27" s="307"/>
      <c r="C27" s="307"/>
      <c r="D27" s="307"/>
      <c r="E27" s="307"/>
      <c r="F27" s="307"/>
      <c r="G27" s="307"/>
      <c r="H27" s="307"/>
      <c r="I27" s="307"/>
      <c r="J27" s="307"/>
      <c r="K27" s="339"/>
    </row>
    <row r="28" customHeight="1" spans="1:11">
      <c r="A28" s="185"/>
      <c r="B28" s="307"/>
      <c r="C28" s="307"/>
      <c r="D28" s="307"/>
      <c r="E28" s="307"/>
      <c r="F28" s="307"/>
      <c r="G28" s="307"/>
      <c r="H28" s="307"/>
      <c r="I28" s="307"/>
      <c r="J28" s="307"/>
      <c r="K28" s="339"/>
    </row>
    <row r="29" ht="18" customHeight="1" spans="1:11">
      <c r="A29" s="308" t="s">
        <v>117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0"/>
    </row>
    <row r="30" ht="18.75" customHeight="1" spans="1:11">
      <c r="A30" s="310" t="s">
        <v>118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41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ht="18" customHeight="1" spans="1:11">
      <c r="A32" s="308" t="s">
        <v>119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ht="14.25" spans="1:11">
      <c r="A33" s="314" t="s">
        <v>120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ht="15" spans="1:11">
      <c r="A34" s="98" t="s">
        <v>121</v>
      </c>
      <c r="B34" s="99"/>
      <c r="C34" s="200" t="s">
        <v>63</v>
      </c>
      <c r="D34" s="200" t="s">
        <v>64</v>
      </c>
      <c r="E34" s="316" t="s">
        <v>122</v>
      </c>
      <c r="F34" s="317"/>
      <c r="G34" s="317"/>
      <c r="H34" s="317"/>
      <c r="I34" s="317"/>
      <c r="J34" s="317"/>
      <c r="K34" s="344"/>
    </row>
    <row r="35" ht="15" spans="1:11">
      <c r="A35" s="318" t="s">
        <v>123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4.25" spans="1:11">
      <c r="A36" s="319" t="s">
        <v>124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5"/>
    </row>
    <row r="37" ht="14.25" spans="1:11">
      <c r="A37" s="223" t="s">
        <v>125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4.25" spans="1:11">
      <c r="A38" s="223" t="s">
        <v>126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4.25" spans="1:11">
      <c r="A39" s="223" t="s">
        <v>127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6"/>
    </row>
    <row r="41" ht="14.2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6"/>
    </row>
    <row r="42" ht="14.2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6"/>
    </row>
    <row r="43" ht="15" spans="1:11">
      <c r="A43" s="218" t="s">
        <v>128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4"/>
    </row>
    <row r="44" ht="15" spans="1:11">
      <c r="A44" s="289" t="s">
        <v>129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2"/>
    </row>
    <row r="45" ht="14.25" spans="1:11">
      <c r="A45" s="296" t="s">
        <v>130</v>
      </c>
      <c r="B45" s="293" t="s">
        <v>90</v>
      </c>
      <c r="C45" s="293" t="s">
        <v>91</v>
      </c>
      <c r="D45" s="293" t="s">
        <v>83</v>
      </c>
      <c r="E45" s="298" t="s">
        <v>131</v>
      </c>
      <c r="F45" s="293" t="s">
        <v>90</v>
      </c>
      <c r="G45" s="293" t="s">
        <v>91</v>
      </c>
      <c r="H45" s="293" t="s">
        <v>83</v>
      </c>
      <c r="I45" s="298" t="s">
        <v>132</v>
      </c>
      <c r="J45" s="293" t="s">
        <v>90</v>
      </c>
      <c r="K45" s="333" t="s">
        <v>91</v>
      </c>
    </row>
    <row r="46" ht="14.25" spans="1:11">
      <c r="A46" s="184" t="s">
        <v>82</v>
      </c>
      <c r="B46" s="200" t="s">
        <v>90</v>
      </c>
      <c r="C46" s="200" t="s">
        <v>91</v>
      </c>
      <c r="D46" s="200" t="s">
        <v>83</v>
      </c>
      <c r="E46" s="216" t="s">
        <v>89</v>
      </c>
      <c r="F46" s="200" t="s">
        <v>90</v>
      </c>
      <c r="G46" s="200" t="s">
        <v>91</v>
      </c>
      <c r="H46" s="200" t="s">
        <v>83</v>
      </c>
      <c r="I46" s="216" t="s">
        <v>100</v>
      </c>
      <c r="J46" s="200" t="s">
        <v>90</v>
      </c>
      <c r="K46" s="241" t="s">
        <v>91</v>
      </c>
    </row>
    <row r="47" ht="15" spans="1:11">
      <c r="A47" s="186" t="s">
        <v>93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45"/>
    </row>
    <row r="48" ht="15" spans="1:11">
      <c r="A48" s="318" t="s">
        <v>133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ht="15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5"/>
    </row>
    <row r="50" ht="15" spans="1:11">
      <c r="A50" s="321" t="s">
        <v>134</v>
      </c>
      <c r="B50" s="322" t="s">
        <v>135</v>
      </c>
      <c r="C50" s="322"/>
      <c r="D50" s="323" t="s">
        <v>136</v>
      </c>
      <c r="E50" s="324" t="s">
        <v>137</v>
      </c>
      <c r="F50" s="325" t="s">
        <v>138</v>
      </c>
      <c r="G50" s="326">
        <v>45404</v>
      </c>
      <c r="H50" s="327" t="s">
        <v>139</v>
      </c>
      <c r="I50" s="346"/>
      <c r="J50" s="347" t="s">
        <v>140</v>
      </c>
      <c r="K50" s="348"/>
    </row>
    <row r="51" ht="15" spans="1:11">
      <c r="A51" s="318" t="s">
        <v>141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9"/>
    </row>
    <row r="53" ht="15" spans="1:11">
      <c r="A53" s="321" t="s">
        <v>134</v>
      </c>
      <c r="B53" s="322" t="s">
        <v>135</v>
      </c>
      <c r="C53" s="322"/>
      <c r="D53" s="323" t="s">
        <v>136</v>
      </c>
      <c r="E53" s="330"/>
      <c r="F53" s="325" t="s">
        <v>142</v>
      </c>
      <c r="G53" s="326"/>
      <c r="H53" s="327" t="s">
        <v>139</v>
      </c>
      <c r="I53" s="346"/>
      <c r="J53" s="347"/>
      <c r="K53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641350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641350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641350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9"/>
  <sheetViews>
    <sheetView topLeftCell="A10" workbookViewId="0">
      <selection activeCell="I9" sqref="I9"/>
    </sheetView>
  </sheetViews>
  <sheetFormatPr defaultColWidth="9" defaultRowHeight="26.15" customHeight="1"/>
  <cols>
    <col min="1" max="1" width="17.0833333333333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5833333333333" style="63" customWidth="1"/>
    <col min="13" max="13" width="14.0833333333333" style="63" customWidth="1"/>
    <col min="14" max="14" width="16.3333333333333" style="63" customWidth="1"/>
    <col min="15" max="16384" width="9" style="63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5" t="s">
        <v>54</v>
      </c>
      <c r="J2" s="48" t="s">
        <v>55</v>
      </c>
      <c r="K2" s="48"/>
      <c r="L2" s="48"/>
      <c r="M2" s="48"/>
      <c r="N2" s="66"/>
    </row>
    <row r="3" ht="29.1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67" t="s">
        <v>146</v>
      </c>
      <c r="J3" s="67"/>
      <c r="K3" s="67"/>
      <c r="L3" s="67"/>
      <c r="M3" s="67"/>
      <c r="N3" s="68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69"/>
      <c r="J4" s="69" t="s">
        <v>108</v>
      </c>
      <c r="K4" s="69"/>
      <c r="L4" s="69"/>
      <c r="M4" s="69"/>
      <c r="N4" s="70"/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71"/>
      <c r="J5" s="72" t="s">
        <v>116</v>
      </c>
      <c r="K5" s="71"/>
      <c r="L5" s="71"/>
      <c r="M5" s="71"/>
      <c r="N5" s="268"/>
    </row>
    <row r="6" ht="29.15" customHeight="1" spans="1:14">
      <c r="A6" s="57" t="s">
        <v>147</v>
      </c>
      <c r="B6" s="58">
        <v>66</v>
      </c>
      <c r="C6" s="264">
        <v>67</v>
      </c>
      <c r="D6" s="59">
        <v>69</v>
      </c>
      <c r="E6" s="58">
        <v>71</v>
      </c>
      <c r="F6" s="58">
        <v>73</v>
      </c>
      <c r="G6" s="58">
        <v>74</v>
      </c>
      <c r="H6" s="53"/>
      <c r="I6" s="73"/>
      <c r="J6" s="74" t="s">
        <v>148</v>
      </c>
      <c r="K6" s="73"/>
      <c r="L6" s="73"/>
      <c r="M6" s="73"/>
      <c r="N6" s="269"/>
    </row>
    <row r="7" ht="29.15" customHeight="1" spans="1:14">
      <c r="A7" s="57" t="s">
        <v>149</v>
      </c>
      <c r="B7" s="58">
        <v>50</v>
      </c>
      <c r="C7" s="264">
        <v>52</v>
      </c>
      <c r="D7" s="59">
        <v>54</v>
      </c>
      <c r="E7" s="58">
        <v>56</v>
      </c>
      <c r="F7" s="58">
        <v>58</v>
      </c>
      <c r="G7" s="58">
        <v>61</v>
      </c>
      <c r="H7" s="53"/>
      <c r="I7" s="74"/>
      <c r="J7" s="74" t="s">
        <v>150</v>
      </c>
      <c r="K7" s="74"/>
      <c r="L7" s="74"/>
      <c r="M7" s="76"/>
      <c r="N7" s="270"/>
    </row>
    <row r="8" ht="29.15" customHeight="1" spans="1:14">
      <c r="A8" s="57" t="s">
        <v>151</v>
      </c>
      <c r="B8" s="58">
        <v>49</v>
      </c>
      <c r="C8" s="264">
        <v>51</v>
      </c>
      <c r="D8" s="59">
        <v>53</v>
      </c>
      <c r="E8" s="58">
        <v>55</v>
      </c>
      <c r="F8" s="58">
        <v>57.5</v>
      </c>
      <c r="G8" s="58">
        <v>60.5</v>
      </c>
      <c r="H8" s="53"/>
      <c r="I8" s="74"/>
      <c r="J8" s="74" t="s">
        <v>152</v>
      </c>
      <c r="K8" s="74"/>
      <c r="L8" s="74"/>
      <c r="M8" s="76"/>
      <c r="N8" s="270"/>
    </row>
    <row r="9" ht="29.15" customHeight="1" spans="1:14">
      <c r="A9" s="57" t="s">
        <v>153</v>
      </c>
      <c r="B9" s="58">
        <v>43.6</v>
      </c>
      <c r="C9" s="264">
        <f>D9-1.2</f>
        <v>44.8</v>
      </c>
      <c r="D9" s="59">
        <v>46</v>
      </c>
      <c r="E9" s="58">
        <f>D9+1.2</f>
        <v>47.2</v>
      </c>
      <c r="F9" s="58">
        <f>D9+2.4</f>
        <v>48.4</v>
      </c>
      <c r="G9" s="58">
        <f>D9+3.8</f>
        <v>49.8</v>
      </c>
      <c r="H9" s="53"/>
      <c r="I9" s="73"/>
      <c r="J9" s="74" t="s">
        <v>154</v>
      </c>
      <c r="K9" s="73"/>
      <c r="L9" s="73"/>
      <c r="M9" s="271"/>
      <c r="N9" s="272"/>
    </row>
    <row r="10" ht="29.15" customHeight="1" spans="1:14">
      <c r="A10" s="57" t="s">
        <v>155</v>
      </c>
      <c r="B10" s="58">
        <v>21.4</v>
      </c>
      <c r="C10" s="264">
        <v>22.2</v>
      </c>
      <c r="D10" s="59">
        <v>23</v>
      </c>
      <c r="E10" s="58">
        <v>23.8</v>
      </c>
      <c r="F10" s="58">
        <v>24.6</v>
      </c>
      <c r="G10" s="58">
        <v>25.4</v>
      </c>
      <c r="H10" s="53"/>
      <c r="I10" s="74"/>
      <c r="J10" s="74"/>
      <c r="K10" s="74"/>
      <c r="L10" s="74"/>
      <c r="M10" s="76"/>
      <c r="N10" s="273"/>
    </row>
    <row r="11" ht="29.15" customHeight="1" spans="1:14">
      <c r="A11" s="57" t="s">
        <v>156</v>
      </c>
      <c r="B11" s="58">
        <v>18.1</v>
      </c>
      <c r="C11" s="264">
        <v>18.8</v>
      </c>
      <c r="D11" s="59">
        <v>19.5</v>
      </c>
      <c r="E11" s="58">
        <v>20.2</v>
      </c>
      <c r="F11" s="58">
        <v>20.9</v>
      </c>
      <c r="G11" s="58">
        <v>21.85</v>
      </c>
      <c r="H11" s="53"/>
      <c r="I11" s="74"/>
      <c r="J11" s="74" t="s">
        <v>157</v>
      </c>
      <c r="K11" s="74"/>
      <c r="L11" s="74"/>
      <c r="M11" s="76"/>
      <c r="N11" s="270"/>
    </row>
    <row r="12" ht="29.15" customHeight="1" spans="1:14">
      <c r="A12" s="57" t="s">
        <v>158</v>
      </c>
      <c r="B12" s="58">
        <v>19</v>
      </c>
      <c r="C12" s="264">
        <v>19.5</v>
      </c>
      <c r="D12" s="59">
        <v>20</v>
      </c>
      <c r="E12" s="58">
        <v>20.5</v>
      </c>
      <c r="F12" s="58">
        <v>21</v>
      </c>
      <c r="G12" s="58">
        <v>21.5</v>
      </c>
      <c r="H12" s="53"/>
      <c r="I12" s="74"/>
      <c r="J12" s="74" t="s">
        <v>157</v>
      </c>
      <c r="K12" s="74"/>
      <c r="L12" s="74"/>
      <c r="M12" s="76"/>
      <c r="N12" s="270"/>
    </row>
    <row r="13" ht="29.15" customHeight="1" spans="1:14">
      <c r="A13" s="57" t="s">
        <v>159</v>
      </c>
      <c r="B13" s="58">
        <v>15.6</v>
      </c>
      <c r="C13" s="264">
        <v>16.3</v>
      </c>
      <c r="D13" s="60">
        <v>17</v>
      </c>
      <c r="E13" s="58">
        <v>17.7</v>
      </c>
      <c r="F13" s="58">
        <v>18.4</v>
      </c>
      <c r="G13" s="58">
        <v>19.35</v>
      </c>
      <c r="H13" s="53"/>
      <c r="I13" s="74"/>
      <c r="J13" s="74" t="s">
        <v>160</v>
      </c>
      <c r="K13" s="74"/>
      <c r="L13" s="74"/>
      <c r="M13" s="76"/>
      <c r="N13" s="270"/>
    </row>
    <row r="14" ht="29.15" customHeight="1" spans="1:14">
      <c r="A14" s="57" t="s">
        <v>161</v>
      </c>
      <c r="B14" s="58">
        <v>43</v>
      </c>
      <c r="C14" s="264">
        <v>44</v>
      </c>
      <c r="D14" s="59">
        <v>45</v>
      </c>
      <c r="E14" s="58">
        <v>46</v>
      </c>
      <c r="F14" s="58">
        <v>47</v>
      </c>
      <c r="G14" s="58">
        <v>48.5</v>
      </c>
      <c r="H14" s="53"/>
      <c r="I14" s="74"/>
      <c r="J14" s="74" t="s">
        <v>152</v>
      </c>
      <c r="K14" s="74"/>
      <c r="L14" s="74"/>
      <c r="M14" s="76"/>
      <c r="N14" s="77"/>
    </row>
    <row r="15" ht="29.15" customHeight="1" spans="1:14">
      <c r="A15" s="57" t="s">
        <v>162</v>
      </c>
      <c r="B15" s="58">
        <v>40.5</v>
      </c>
      <c r="C15" s="264">
        <v>41.5</v>
      </c>
      <c r="D15" s="59">
        <v>42.5</v>
      </c>
      <c r="E15" s="58">
        <f>D15+1</f>
        <v>43.5</v>
      </c>
      <c r="F15" s="58">
        <f>D15+2</f>
        <v>44.5</v>
      </c>
      <c r="G15" s="58">
        <f>D15+3.5</f>
        <v>46</v>
      </c>
      <c r="H15" s="53"/>
      <c r="I15" s="74"/>
      <c r="J15" s="74" t="s">
        <v>163</v>
      </c>
      <c r="K15" s="74"/>
      <c r="L15" s="74"/>
      <c r="M15" s="76"/>
      <c r="N15" s="274"/>
    </row>
    <row r="16" ht="29.15" customHeight="1" spans="1:14">
      <c r="A16" s="57" t="s">
        <v>164</v>
      </c>
      <c r="B16" s="58">
        <v>12.5</v>
      </c>
      <c r="C16" s="264">
        <v>12.5</v>
      </c>
      <c r="D16" s="59">
        <v>14</v>
      </c>
      <c r="E16" s="58">
        <v>14</v>
      </c>
      <c r="F16" s="58">
        <v>15.5</v>
      </c>
      <c r="G16" s="58">
        <v>15.5</v>
      </c>
      <c r="H16" s="61"/>
      <c r="I16" s="275"/>
      <c r="J16" s="276"/>
      <c r="K16" s="277"/>
      <c r="L16" s="278"/>
      <c r="M16" s="278"/>
      <c r="N16" s="279"/>
    </row>
    <row r="17" ht="15" spans="1:14">
      <c r="A17" s="265" t="s">
        <v>122</v>
      </c>
      <c r="B17" s="266"/>
      <c r="C17" s="266"/>
      <c r="D17" s="267"/>
      <c r="E17" s="267"/>
      <c r="F17" s="267"/>
      <c r="G17" s="267"/>
      <c r="H17" s="64"/>
      <c r="I17" s="64"/>
      <c r="J17" s="64"/>
      <c r="K17" s="64"/>
      <c r="L17" s="64"/>
      <c r="M17" s="64"/>
      <c r="N17" s="64"/>
    </row>
    <row r="18" ht="14.25" spans="1:14">
      <c r="A18" s="63" t="s">
        <v>165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ht="14.25" spans="1:14">
      <c r="A19" s="64"/>
      <c r="B19" s="64"/>
      <c r="C19" s="64"/>
      <c r="D19" s="64"/>
      <c r="E19" s="64"/>
      <c r="F19" s="64"/>
      <c r="G19" s="64"/>
      <c r="H19" s="64"/>
      <c r="I19" s="62" t="s">
        <v>166</v>
      </c>
      <c r="J19" s="81"/>
      <c r="K19" s="62" t="s">
        <v>167</v>
      </c>
      <c r="L19" s="62"/>
      <c r="M19" s="62" t="s">
        <v>168</v>
      </c>
      <c r="N19" s="63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49"/>
  <sheetViews>
    <sheetView zoomScale="125" zoomScaleNormal="125" zoomScalePageLayoutView="125" topLeftCell="A16" workbookViewId="0">
      <selection activeCell="L38" sqref="L38"/>
    </sheetView>
  </sheetViews>
  <sheetFormatPr defaultColWidth="10" defaultRowHeight="16.5" customHeight="1"/>
  <cols>
    <col min="1" max="4" width="10" style="159"/>
    <col min="5" max="5" width="9.08333333333333" style="159" customWidth="1"/>
    <col min="6" max="6" width="10" style="159"/>
    <col min="7" max="7" width="11" style="159" customWidth="1"/>
    <col min="8" max="16384" width="10" style="159"/>
  </cols>
  <sheetData>
    <row r="1" ht="22.5" customHeight="1" spans="1:11">
      <c r="A1" s="160" t="s">
        <v>169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50</v>
      </c>
      <c r="B2" s="162" t="s">
        <v>51</v>
      </c>
      <c r="C2" s="162"/>
      <c r="D2" s="163" t="s">
        <v>52</v>
      </c>
      <c r="E2" s="163"/>
      <c r="F2" s="164" t="s">
        <v>53</v>
      </c>
      <c r="G2" s="164"/>
      <c r="H2" s="165" t="s">
        <v>54</v>
      </c>
      <c r="I2" s="239" t="s">
        <v>55</v>
      </c>
      <c r="J2" s="239"/>
      <c r="K2" s="240"/>
    </row>
    <row r="3" customHeight="1" spans="1:11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customHeight="1" spans="1:11">
      <c r="A4" s="172" t="s">
        <v>59</v>
      </c>
      <c r="B4" s="173" t="s">
        <v>60</v>
      </c>
      <c r="C4" s="174"/>
      <c r="D4" s="172" t="s">
        <v>61</v>
      </c>
      <c r="E4" s="175"/>
      <c r="F4" s="176">
        <v>45402</v>
      </c>
      <c r="G4" s="177"/>
      <c r="H4" s="172" t="s">
        <v>170</v>
      </c>
      <c r="I4" s="175"/>
      <c r="J4" s="200" t="s">
        <v>63</v>
      </c>
      <c r="K4" s="241" t="s">
        <v>64</v>
      </c>
    </row>
    <row r="5" customHeight="1" spans="1:11">
      <c r="A5" s="178" t="s">
        <v>65</v>
      </c>
      <c r="B5" s="179" t="s">
        <v>66</v>
      </c>
      <c r="C5" s="180"/>
      <c r="D5" s="172" t="s">
        <v>171</v>
      </c>
      <c r="E5" s="175"/>
      <c r="F5" s="181">
        <v>4050</v>
      </c>
      <c r="G5" s="182"/>
      <c r="H5" s="172" t="s">
        <v>172</v>
      </c>
      <c r="I5" s="175"/>
      <c r="J5" s="200" t="s">
        <v>63</v>
      </c>
      <c r="K5" s="241" t="s">
        <v>64</v>
      </c>
    </row>
    <row r="6" customHeight="1" spans="1:11">
      <c r="A6" s="172" t="s">
        <v>69</v>
      </c>
      <c r="B6" s="173">
        <v>2</v>
      </c>
      <c r="C6" s="174">
        <v>5</v>
      </c>
      <c r="D6" s="172" t="s">
        <v>173</v>
      </c>
      <c r="E6" s="175"/>
      <c r="F6" s="183">
        <v>1500</v>
      </c>
      <c r="G6" s="183"/>
      <c r="H6" s="184" t="s">
        <v>174</v>
      </c>
      <c r="I6" s="216"/>
      <c r="J6" s="216"/>
      <c r="K6" s="242"/>
    </row>
    <row r="7" customHeight="1" spans="1:11">
      <c r="A7" s="172" t="s">
        <v>72</v>
      </c>
      <c r="B7" s="173">
        <v>4004</v>
      </c>
      <c r="C7" s="174"/>
      <c r="D7" s="172" t="s">
        <v>175</v>
      </c>
      <c r="E7" s="175"/>
      <c r="F7" s="183">
        <v>1000</v>
      </c>
      <c r="G7" s="183"/>
      <c r="H7" s="185"/>
      <c r="I7" s="200"/>
      <c r="J7" s="200"/>
      <c r="K7" s="241"/>
    </row>
    <row r="8" customHeight="1" spans="1:11">
      <c r="A8" s="186"/>
      <c r="B8" s="187"/>
      <c r="C8" s="188"/>
      <c r="D8" s="186" t="s">
        <v>75</v>
      </c>
      <c r="E8" s="189"/>
      <c r="F8" s="190">
        <v>45407</v>
      </c>
      <c r="G8" s="191"/>
      <c r="H8" s="192"/>
      <c r="I8" s="210"/>
      <c r="J8" s="210"/>
      <c r="K8" s="243"/>
    </row>
    <row r="9" customHeight="1" spans="1:11">
      <c r="A9" s="193" t="s">
        <v>176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</row>
    <row r="10" customHeight="1" spans="1:11">
      <c r="A10" s="194" t="s">
        <v>79</v>
      </c>
      <c r="B10" s="195" t="s">
        <v>80</v>
      </c>
      <c r="C10" s="196" t="s">
        <v>81</v>
      </c>
      <c r="D10" s="197"/>
      <c r="E10" s="198" t="s">
        <v>84</v>
      </c>
      <c r="F10" s="195" t="s">
        <v>80</v>
      </c>
      <c r="G10" s="196" t="s">
        <v>81</v>
      </c>
      <c r="H10" s="195"/>
      <c r="I10" s="198" t="s">
        <v>82</v>
      </c>
      <c r="J10" s="195" t="s">
        <v>80</v>
      </c>
      <c r="K10" s="244" t="s">
        <v>81</v>
      </c>
    </row>
    <row r="11" customHeight="1" spans="1:11">
      <c r="A11" s="178" t="s">
        <v>85</v>
      </c>
      <c r="B11" s="199" t="s">
        <v>80</v>
      </c>
      <c r="C11" s="200" t="s">
        <v>81</v>
      </c>
      <c r="D11" s="201"/>
      <c r="E11" s="202" t="s">
        <v>87</v>
      </c>
      <c r="F11" s="199" t="s">
        <v>80</v>
      </c>
      <c r="G11" s="200" t="s">
        <v>81</v>
      </c>
      <c r="H11" s="199"/>
      <c r="I11" s="202" t="s">
        <v>92</v>
      </c>
      <c r="J11" s="199" t="s">
        <v>80</v>
      </c>
      <c r="K11" s="241" t="s">
        <v>81</v>
      </c>
    </row>
    <row r="12" customHeight="1" spans="1:11">
      <c r="A12" s="186" t="s">
        <v>122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45"/>
    </row>
    <row r="13" customHeight="1" spans="1:11">
      <c r="A13" s="203" t="s">
        <v>177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customHeight="1" spans="1:11">
      <c r="A14" s="204" t="s">
        <v>178</v>
      </c>
      <c r="B14" s="205"/>
      <c r="C14" s="205"/>
      <c r="D14" s="205"/>
      <c r="E14" s="205"/>
      <c r="F14" s="205"/>
      <c r="G14" s="205"/>
      <c r="H14" s="205"/>
      <c r="I14" s="246"/>
      <c r="J14" s="246"/>
      <c r="K14" s="247"/>
    </row>
    <row r="15" customHeight="1" spans="1:11">
      <c r="A15" s="206" t="s">
        <v>179</v>
      </c>
      <c r="B15" s="207"/>
      <c r="C15" s="207"/>
      <c r="D15" s="208"/>
      <c r="E15" s="209"/>
      <c r="F15" s="207"/>
      <c r="G15" s="207"/>
      <c r="H15" s="208"/>
      <c r="I15" s="248"/>
      <c r="J15" s="249"/>
      <c r="K15" s="250"/>
    </row>
    <row r="16" customHeight="1" spans="1:11">
      <c r="A16" s="192"/>
      <c r="B16" s="210"/>
      <c r="C16" s="210"/>
      <c r="D16" s="210"/>
      <c r="E16" s="210"/>
      <c r="F16" s="210"/>
      <c r="G16" s="210"/>
      <c r="H16" s="210"/>
      <c r="I16" s="210"/>
      <c r="J16" s="210"/>
      <c r="K16" s="243"/>
    </row>
    <row r="17" customHeight="1" spans="1:11">
      <c r="A17" s="203" t="s">
        <v>180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customHeight="1" spans="1:11">
      <c r="A18" s="204" t="s">
        <v>181</v>
      </c>
      <c r="B18" s="205"/>
      <c r="C18" s="205"/>
      <c r="D18" s="205"/>
      <c r="E18" s="205"/>
      <c r="F18" s="205"/>
      <c r="G18" s="205"/>
      <c r="H18" s="205"/>
      <c r="I18" s="246"/>
      <c r="J18" s="246"/>
      <c r="K18" s="247"/>
    </row>
    <row r="19" customHeight="1" spans="1:11">
      <c r="A19" s="206" t="s">
        <v>182</v>
      </c>
      <c r="B19" s="207"/>
      <c r="C19" s="207"/>
      <c r="D19" s="208"/>
      <c r="E19" s="209"/>
      <c r="F19" s="207"/>
      <c r="G19" s="207"/>
      <c r="H19" s="208"/>
      <c r="I19" s="248"/>
      <c r="J19" s="249"/>
      <c r="K19" s="250"/>
    </row>
    <row r="20" customHeight="1" spans="1:11">
      <c r="A20" s="192"/>
      <c r="B20" s="210"/>
      <c r="C20" s="210"/>
      <c r="D20" s="210"/>
      <c r="E20" s="210"/>
      <c r="F20" s="210"/>
      <c r="G20" s="210"/>
      <c r="H20" s="210"/>
      <c r="I20" s="210"/>
      <c r="J20" s="210"/>
      <c r="K20" s="243"/>
    </row>
    <row r="21" customHeight="1" spans="1:11">
      <c r="A21" s="211" t="s">
        <v>119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86" t="s">
        <v>120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9"/>
    </row>
    <row r="23" customHeight="1" spans="1:11">
      <c r="A23" s="98" t="s">
        <v>121</v>
      </c>
      <c r="B23" s="99"/>
      <c r="C23" s="200" t="s">
        <v>63</v>
      </c>
      <c r="D23" s="200" t="s">
        <v>64</v>
      </c>
      <c r="E23" s="97"/>
      <c r="F23" s="97"/>
      <c r="G23" s="97"/>
      <c r="H23" s="97"/>
      <c r="I23" s="97"/>
      <c r="J23" s="97"/>
      <c r="K23" s="143"/>
    </row>
    <row r="24" customHeight="1" spans="1:11">
      <c r="A24" s="212" t="s">
        <v>183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1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2"/>
    </row>
    <row r="26" customHeight="1" spans="1:11">
      <c r="A26" s="193" t="s">
        <v>129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customHeight="1" spans="1:11">
      <c r="A27" s="166" t="s">
        <v>130</v>
      </c>
      <c r="B27" s="196" t="s">
        <v>90</v>
      </c>
      <c r="C27" s="196" t="s">
        <v>91</v>
      </c>
      <c r="D27" s="196" t="s">
        <v>83</v>
      </c>
      <c r="E27" s="167" t="s">
        <v>131</v>
      </c>
      <c r="F27" s="196" t="s">
        <v>90</v>
      </c>
      <c r="G27" s="196" t="s">
        <v>91</v>
      </c>
      <c r="H27" s="196" t="s">
        <v>83</v>
      </c>
      <c r="I27" s="167" t="s">
        <v>132</v>
      </c>
      <c r="J27" s="196" t="s">
        <v>90</v>
      </c>
      <c r="K27" s="244" t="s">
        <v>91</v>
      </c>
    </row>
    <row r="28" customHeight="1" spans="1:11">
      <c r="A28" s="184" t="s">
        <v>82</v>
      </c>
      <c r="B28" s="200" t="s">
        <v>90</v>
      </c>
      <c r="C28" s="200" t="s">
        <v>91</v>
      </c>
      <c r="D28" s="200" t="s">
        <v>83</v>
      </c>
      <c r="E28" s="216" t="s">
        <v>89</v>
      </c>
      <c r="F28" s="200" t="s">
        <v>90</v>
      </c>
      <c r="G28" s="200" t="s">
        <v>91</v>
      </c>
      <c r="H28" s="200" t="s">
        <v>83</v>
      </c>
      <c r="I28" s="216" t="s">
        <v>100</v>
      </c>
      <c r="J28" s="200" t="s">
        <v>90</v>
      </c>
      <c r="K28" s="241" t="s">
        <v>91</v>
      </c>
    </row>
    <row r="29" customHeight="1" spans="1:11">
      <c r="A29" s="172" t="s">
        <v>93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3"/>
    </row>
    <row r="30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4"/>
    </row>
    <row r="31" customHeight="1" spans="1:11">
      <c r="A31" s="220" t="s">
        <v>184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21" t="s">
        <v>185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55"/>
    </row>
    <row r="33" ht="17.25" customHeight="1" spans="1:11">
      <c r="A33" s="223" t="s">
        <v>186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56"/>
    </row>
    <row r="34" ht="17.25" customHeight="1" spans="1:11">
      <c r="A34" s="223" t="s">
        <v>187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56"/>
    </row>
    <row r="35" ht="17.25" customHeight="1" spans="1:11">
      <c r="A35" s="223" t="s">
        <v>188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56"/>
    </row>
    <row r="36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6"/>
    </row>
    <row r="37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7.25" customHeight="1" spans="1:11">
      <c r="A40" s="218" t="s">
        <v>128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54"/>
    </row>
    <row r="41" customHeight="1" spans="1:11">
      <c r="A41" s="220" t="s">
        <v>189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ht="18" customHeight="1" spans="1:11">
      <c r="A42" s="225" t="s">
        <v>122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57"/>
    </row>
    <row r="43" ht="18" customHeight="1" spans="1:11">
      <c r="A43" s="225"/>
      <c r="B43" s="226"/>
      <c r="C43" s="226"/>
      <c r="D43" s="226"/>
      <c r="E43" s="226"/>
      <c r="F43" s="226"/>
      <c r="G43" s="226"/>
      <c r="H43" s="226"/>
      <c r="I43" s="226"/>
      <c r="J43" s="226"/>
      <c r="K43" s="257"/>
    </row>
    <row r="44" ht="18" customHeight="1" spans="1:11">
      <c r="A44" s="214"/>
      <c r="B44" s="215"/>
      <c r="C44" s="215"/>
      <c r="D44" s="215"/>
      <c r="E44" s="215"/>
      <c r="F44" s="215"/>
      <c r="G44" s="215"/>
      <c r="H44" s="215"/>
      <c r="I44" s="215"/>
      <c r="J44" s="215"/>
      <c r="K44" s="252"/>
    </row>
    <row r="45" ht="21" customHeight="1" spans="1:11">
      <c r="A45" s="227" t="s">
        <v>134</v>
      </c>
      <c r="B45" s="228" t="s">
        <v>135</v>
      </c>
      <c r="C45" s="228"/>
      <c r="D45" s="229" t="s">
        <v>136</v>
      </c>
      <c r="E45" s="230" t="s">
        <v>137</v>
      </c>
      <c r="F45" s="229" t="s">
        <v>138</v>
      </c>
      <c r="G45" s="231">
        <v>45410</v>
      </c>
      <c r="H45" s="232" t="s">
        <v>139</v>
      </c>
      <c r="I45" s="232"/>
      <c r="J45" s="228" t="s">
        <v>140</v>
      </c>
      <c r="K45" s="258"/>
    </row>
    <row r="46" customHeight="1" spans="1:11">
      <c r="A46" s="233" t="s">
        <v>141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59"/>
    </row>
    <row r="47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60"/>
    </row>
    <row r="48" customHeight="1" spans="1:11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61"/>
    </row>
    <row r="49" ht="21" customHeight="1" spans="1:11">
      <c r="A49" s="227" t="s">
        <v>134</v>
      </c>
      <c r="B49" s="228" t="s">
        <v>135</v>
      </c>
      <c r="C49" s="228"/>
      <c r="D49" s="229" t="s">
        <v>136</v>
      </c>
      <c r="E49" s="229"/>
      <c r="F49" s="229" t="s">
        <v>138</v>
      </c>
      <c r="G49" s="229"/>
      <c r="H49" s="232" t="s">
        <v>139</v>
      </c>
      <c r="I49" s="232"/>
      <c r="J49" s="262"/>
      <c r="K49" s="263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N19"/>
  <sheetViews>
    <sheetView topLeftCell="B1" workbookViewId="0">
      <selection activeCell="J4" sqref="J4:N14"/>
    </sheetView>
  </sheetViews>
  <sheetFormatPr defaultColWidth="9" defaultRowHeight="26.15" customHeight="1"/>
  <cols>
    <col min="1" max="1" width="15" style="63" customWidth="1"/>
    <col min="2" max="7" width="9.33333333333333" style="63" customWidth="1"/>
    <col min="8" max="8" width="1.33333333333333" style="63" customWidth="1"/>
    <col min="9" max="9" width="10.3333333333333" style="63" customWidth="1"/>
    <col min="10" max="14" width="15.5833333333333" style="63" customWidth="1"/>
    <col min="15" max="16384" width="9" style="63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5" t="s">
        <v>54</v>
      </c>
      <c r="J2" s="48" t="s">
        <v>55</v>
      </c>
      <c r="K2" s="48"/>
      <c r="L2" s="48"/>
      <c r="M2" s="48"/>
      <c r="N2" s="66"/>
    </row>
    <row r="3" ht="29.1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67" t="s">
        <v>146</v>
      </c>
      <c r="J3" s="67"/>
      <c r="K3" s="67"/>
      <c r="L3" s="67"/>
      <c r="M3" s="67"/>
      <c r="N3" s="68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69"/>
      <c r="J4" s="69" t="s">
        <v>108</v>
      </c>
      <c r="K4" s="69" t="s">
        <v>109</v>
      </c>
      <c r="L4" s="69" t="s">
        <v>110</v>
      </c>
      <c r="M4" s="69" t="s">
        <v>111</v>
      </c>
      <c r="N4" s="70" t="s">
        <v>112</v>
      </c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71"/>
      <c r="J5" s="72" t="s">
        <v>190</v>
      </c>
      <c r="K5" s="72" t="s">
        <v>190</v>
      </c>
      <c r="L5" s="72" t="s">
        <v>190</v>
      </c>
      <c r="M5" s="72" t="s">
        <v>190</v>
      </c>
      <c r="N5" s="72" t="s">
        <v>190</v>
      </c>
    </row>
    <row r="6" ht="29.15" customHeight="1" spans="1:14">
      <c r="A6" s="57" t="s">
        <v>147</v>
      </c>
      <c r="B6" s="58">
        <v>66</v>
      </c>
      <c r="C6" s="58">
        <v>67</v>
      </c>
      <c r="D6" s="59">
        <v>69</v>
      </c>
      <c r="E6" s="58">
        <v>71</v>
      </c>
      <c r="F6" s="58">
        <v>73</v>
      </c>
      <c r="G6" s="58">
        <v>74</v>
      </c>
      <c r="H6" s="53"/>
      <c r="I6" s="73"/>
      <c r="J6" s="74" t="s">
        <v>191</v>
      </c>
      <c r="K6" s="74" t="s">
        <v>192</v>
      </c>
      <c r="L6" s="74" t="s">
        <v>193</v>
      </c>
      <c r="M6" s="74" t="s">
        <v>192</v>
      </c>
      <c r="N6" s="75" t="s">
        <v>194</v>
      </c>
    </row>
    <row r="7" ht="29.15" customHeight="1" spans="1:14">
      <c r="A7" s="57" t="s">
        <v>149</v>
      </c>
      <c r="B7" s="58">
        <v>50</v>
      </c>
      <c r="C7" s="58">
        <v>52</v>
      </c>
      <c r="D7" s="59">
        <v>54</v>
      </c>
      <c r="E7" s="58">
        <v>56</v>
      </c>
      <c r="F7" s="58">
        <v>58</v>
      </c>
      <c r="G7" s="58">
        <v>61</v>
      </c>
      <c r="H7" s="53"/>
      <c r="I7" s="74"/>
      <c r="J7" s="74" t="s">
        <v>195</v>
      </c>
      <c r="K7" s="74" t="s">
        <v>196</v>
      </c>
      <c r="L7" s="74" t="s">
        <v>197</v>
      </c>
      <c r="M7" s="76" t="s">
        <v>198</v>
      </c>
      <c r="N7" s="77" t="s">
        <v>197</v>
      </c>
    </row>
    <row r="8" ht="29.15" customHeight="1" spans="1:14">
      <c r="A8" s="57" t="s">
        <v>151</v>
      </c>
      <c r="B8" s="58">
        <v>49</v>
      </c>
      <c r="C8" s="58">
        <v>51</v>
      </c>
      <c r="D8" s="59">
        <v>53</v>
      </c>
      <c r="E8" s="58">
        <v>55</v>
      </c>
      <c r="F8" s="58">
        <v>57.5</v>
      </c>
      <c r="G8" s="58">
        <v>60.5</v>
      </c>
      <c r="H8" s="53"/>
      <c r="I8" s="74"/>
      <c r="J8" s="74"/>
      <c r="K8" s="74"/>
      <c r="L8" s="74"/>
      <c r="M8" s="76"/>
      <c r="N8" s="77"/>
    </row>
    <row r="9" ht="29.15" customHeight="1" spans="1:14">
      <c r="A9" s="57" t="s">
        <v>153</v>
      </c>
      <c r="B9" s="58">
        <v>43.6</v>
      </c>
      <c r="C9" s="58">
        <f>D9-1.2</f>
        <v>44.8</v>
      </c>
      <c r="D9" s="59">
        <v>46</v>
      </c>
      <c r="E9" s="58">
        <f>D9+1.2</f>
        <v>47.2</v>
      </c>
      <c r="F9" s="58">
        <f>D9+2.4</f>
        <v>48.4</v>
      </c>
      <c r="G9" s="58">
        <f>D9+3.8</f>
        <v>49.8</v>
      </c>
      <c r="H9" s="53"/>
      <c r="I9" s="73"/>
      <c r="J9" s="74" t="s">
        <v>198</v>
      </c>
      <c r="K9" s="74" t="s">
        <v>196</v>
      </c>
      <c r="L9" s="74" t="s">
        <v>199</v>
      </c>
      <c r="M9" s="76" t="s">
        <v>200</v>
      </c>
      <c r="N9" s="77" t="s">
        <v>195</v>
      </c>
    </row>
    <row r="10" ht="29.15" customHeight="1" spans="1:14">
      <c r="A10" s="57" t="s">
        <v>155</v>
      </c>
      <c r="B10" s="58">
        <v>21.4</v>
      </c>
      <c r="C10" s="58">
        <v>22.2</v>
      </c>
      <c r="D10" s="59">
        <v>23</v>
      </c>
      <c r="E10" s="58">
        <v>23.8</v>
      </c>
      <c r="F10" s="58">
        <v>24.6</v>
      </c>
      <c r="G10" s="58">
        <v>25.4</v>
      </c>
      <c r="H10" s="53"/>
      <c r="I10" s="74"/>
      <c r="J10" s="74" t="s">
        <v>201</v>
      </c>
      <c r="K10" s="74" t="s">
        <v>202</v>
      </c>
      <c r="L10" s="74" t="s">
        <v>203</v>
      </c>
      <c r="M10" s="76" t="s">
        <v>204</v>
      </c>
      <c r="N10" s="77" t="s">
        <v>195</v>
      </c>
    </row>
    <row r="11" ht="29.15" customHeight="1" spans="1:14">
      <c r="A11" s="57" t="s">
        <v>156</v>
      </c>
      <c r="B11" s="58">
        <v>18.1</v>
      </c>
      <c r="C11" s="58">
        <v>18.8</v>
      </c>
      <c r="D11" s="59">
        <v>19.5</v>
      </c>
      <c r="E11" s="58">
        <v>20.2</v>
      </c>
      <c r="F11" s="58">
        <v>20.9</v>
      </c>
      <c r="G11" s="58">
        <v>21.85</v>
      </c>
      <c r="H11" s="53"/>
      <c r="I11" s="74"/>
      <c r="J11" s="74" t="s">
        <v>205</v>
      </c>
      <c r="K11" s="74" t="s">
        <v>194</v>
      </c>
      <c r="L11" s="74" t="s">
        <v>206</v>
      </c>
      <c r="M11" s="76" t="s">
        <v>198</v>
      </c>
      <c r="N11" s="77" t="s">
        <v>198</v>
      </c>
    </row>
    <row r="12" ht="29.15" customHeight="1" spans="1:14">
      <c r="A12" s="57" t="s">
        <v>158</v>
      </c>
      <c r="B12" s="58">
        <v>19</v>
      </c>
      <c r="C12" s="58">
        <v>19.5</v>
      </c>
      <c r="D12" s="59">
        <v>20</v>
      </c>
      <c r="E12" s="58">
        <v>20.5</v>
      </c>
      <c r="F12" s="58">
        <v>21</v>
      </c>
      <c r="G12" s="58">
        <v>21.5</v>
      </c>
      <c r="H12" s="53"/>
      <c r="I12" s="74"/>
      <c r="J12" s="74" t="s">
        <v>198</v>
      </c>
      <c r="K12" s="74" t="s">
        <v>198</v>
      </c>
      <c r="L12" s="74" t="s">
        <v>207</v>
      </c>
      <c r="M12" s="76" t="s">
        <v>198</v>
      </c>
      <c r="N12" s="77" t="s">
        <v>208</v>
      </c>
    </row>
    <row r="13" ht="29.15" customHeight="1" spans="1:14">
      <c r="A13" s="57" t="s">
        <v>159</v>
      </c>
      <c r="B13" s="58">
        <v>15.6</v>
      </c>
      <c r="C13" s="58">
        <v>16.3</v>
      </c>
      <c r="D13" s="60">
        <v>17</v>
      </c>
      <c r="E13" s="58">
        <v>17.7</v>
      </c>
      <c r="F13" s="58">
        <v>18.4</v>
      </c>
      <c r="G13" s="58">
        <v>19.35</v>
      </c>
      <c r="H13" s="53"/>
      <c r="I13" s="74"/>
      <c r="J13" s="74" t="s">
        <v>198</v>
      </c>
      <c r="K13" s="74" t="s">
        <v>209</v>
      </c>
      <c r="L13" s="74" t="s">
        <v>209</v>
      </c>
      <c r="M13" s="76" t="s">
        <v>210</v>
      </c>
      <c r="N13" s="77" t="s">
        <v>194</v>
      </c>
    </row>
    <row r="14" ht="29.15" customHeight="1" spans="1:14">
      <c r="A14" s="57" t="s">
        <v>161</v>
      </c>
      <c r="B14" s="58">
        <v>43</v>
      </c>
      <c r="C14" s="58">
        <v>44</v>
      </c>
      <c r="D14" s="59">
        <v>45</v>
      </c>
      <c r="E14" s="58">
        <v>46</v>
      </c>
      <c r="F14" s="58">
        <v>47</v>
      </c>
      <c r="G14" s="58">
        <v>48.5</v>
      </c>
      <c r="H14" s="53"/>
      <c r="I14" s="74"/>
      <c r="J14" s="74" t="s">
        <v>195</v>
      </c>
      <c r="K14" s="74" t="s">
        <v>211</v>
      </c>
      <c r="L14" s="74" t="s">
        <v>211</v>
      </c>
      <c r="M14" s="76" t="s">
        <v>195</v>
      </c>
      <c r="N14" s="77" t="s">
        <v>195</v>
      </c>
    </row>
    <row r="15" ht="29.15" customHeight="1" spans="1:14">
      <c r="A15" s="57" t="s">
        <v>162</v>
      </c>
      <c r="B15" s="58">
        <v>40.5</v>
      </c>
      <c r="C15" s="58">
        <v>41.5</v>
      </c>
      <c r="D15" s="59">
        <v>42.5</v>
      </c>
      <c r="E15" s="58">
        <f>D15+1</f>
        <v>43.5</v>
      </c>
      <c r="F15" s="58">
        <f>D15+2</f>
        <v>44.5</v>
      </c>
      <c r="G15" s="58">
        <f>D15+3.5</f>
        <v>46</v>
      </c>
      <c r="H15" s="53"/>
      <c r="I15" s="74"/>
      <c r="J15" s="74"/>
      <c r="K15" s="74"/>
      <c r="L15" s="74"/>
      <c r="M15" s="76"/>
      <c r="N15" s="77"/>
    </row>
    <row r="16" ht="29.15" customHeight="1" spans="1:14">
      <c r="A16" s="57" t="s">
        <v>164</v>
      </c>
      <c r="B16" s="58">
        <v>12.5</v>
      </c>
      <c r="C16" s="58">
        <v>12.5</v>
      </c>
      <c r="D16" s="59">
        <v>14</v>
      </c>
      <c r="E16" s="58">
        <v>14</v>
      </c>
      <c r="F16" s="58">
        <v>15.5</v>
      </c>
      <c r="G16" s="58">
        <v>15.5</v>
      </c>
      <c r="H16" s="61"/>
      <c r="I16" s="78"/>
      <c r="J16" s="78"/>
      <c r="K16" s="79"/>
      <c r="L16" s="78"/>
      <c r="M16" s="78"/>
      <c r="N16" s="80"/>
    </row>
    <row r="17" ht="15" spans="1:14">
      <c r="A17" s="62" t="s">
        <v>122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14.25" spans="1:14">
      <c r="A18" s="63" t="s">
        <v>165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ht="14.25" spans="1:13">
      <c r="A19" s="64"/>
      <c r="B19" s="64"/>
      <c r="C19" s="64"/>
      <c r="D19" s="64"/>
      <c r="E19" s="64"/>
      <c r="F19" s="64"/>
      <c r="G19" s="64"/>
      <c r="H19" s="64"/>
      <c r="I19" s="62" t="s">
        <v>212</v>
      </c>
      <c r="J19" s="81">
        <v>45410</v>
      </c>
      <c r="K19" s="62" t="s">
        <v>167</v>
      </c>
      <c r="L19" s="62"/>
      <c r="M19" s="62" t="s">
        <v>213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B1" workbookViewId="0">
      <selection activeCell="O18" sqref="O18"/>
    </sheetView>
  </sheetViews>
  <sheetFormatPr defaultColWidth="9" defaultRowHeight="14.25"/>
  <cols>
    <col min="1" max="1" width="17.0833333333333" customWidth="1"/>
    <col min="8" max="8" width="3.66666666666667" customWidth="1"/>
    <col min="9" max="9" width="10.3333333333333" customWidth="1"/>
    <col min="10" max="14" width="14.6666666666667" customWidth="1"/>
  </cols>
  <sheetData>
    <row r="1" ht="30.5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5" t="s">
        <v>54</v>
      </c>
      <c r="J2" s="48" t="s">
        <v>55</v>
      </c>
      <c r="K2" s="48"/>
      <c r="L2" s="48"/>
      <c r="M2" s="48"/>
      <c r="N2" s="66"/>
    </row>
    <row r="3" ht="28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67" t="s">
        <v>146</v>
      </c>
      <c r="J3" s="67"/>
      <c r="K3" s="67"/>
      <c r="L3" s="67"/>
      <c r="M3" s="67"/>
      <c r="N3" s="68"/>
    </row>
    <row r="4" ht="28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69"/>
      <c r="J4" s="69" t="s">
        <v>108</v>
      </c>
      <c r="K4" s="69" t="s">
        <v>109</v>
      </c>
      <c r="L4" s="69" t="s">
        <v>110</v>
      </c>
      <c r="M4" s="69" t="s">
        <v>111</v>
      </c>
      <c r="N4" s="70" t="s">
        <v>112</v>
      </c>
    </row>
    <row r="5" ht="28" customHeight="1" spans="1:14">
      <c r="A5" s="51"/>
      <c r="B5" s="56"/>
      <c r="C5" s="56"/>
      <c r="D5" s="55"/>
      <c r="E5" s="56"/>
      <c r="F5" s="56"/>
      <c r="G5" s="56"/>
      <c r="H5" s="53"/>
      <c r="I5" s="71"/>
      <c r="J5" s="72" t="s">
        <v>190</v>
      </c>
      <c r="K5" s="72" t="s">
        <v>190</v>
      </c>
      <c r="L5" s="72" t="s">
        <v>190</v>
      </c>
      <c r="M5" s="72" t="s">
        <v>190</v>
      </c>
      <c r="N5" s="72" t="s">
        <v>190</v>
      </c>
    </row>
    <row r="6" ht="28" customHeight="1" spans="1:14">
      <c r="A6" s="57" t="s">
        <v>147</v>
      </c>
      <c r="B6" s="58">
        <v>66</v>
      </c>
      <c r="C6" s="58">
        <v>67</v>
      </c>
      <c r="D6" s="59">
        <v>69</v>
      </c>
      <c r="E6" s="58">
        <v>71</v>
      </c>
      <c r="F6" s="58">
        <v>73</v>
      </c>
      <c r="G6" s="58">
        <v>74</v>
      </c>
      <c r="H6" s="53"/>
      <c r="I6" s="73"/>
      <c r="J6" s="74" t="s">
        <v>192</v>
      </c>
      <c r="K6" s="74" t="s">
        <v>192</v>
      </c>
      <c r="L6" s="74" t="s">
        <v>193</v>
      </c>
      <c r="M6" s="74" t="s">
        <v>192</v>
      </c>
      <c r="N6" s="75" t="s">
        <v>214</v>
      </c>
    </row>
    <row r="7" ht="28" customHeight="1" spans="1:14">
      <c r="A7" s="57" t="s">
        <v>149</v>
      </c>
      <c r="B7" s="58">
        <v>50</v>
      </c>
      <c r="C7" s="58">
        <v>52</v>
      </c>
      <c r="D7" s="59">
        <v>54</v>
      </c>
      <c r="E7" s="58">
        <v>56</v>
      </c>
      <c r="F7" s="58">
        <v>58</v>
      </c>
      <c r="G7" s="58">
        <v>61</v>
      </c>
      <c r="H7" s="53"/>
      <c r="I7" s="74"/>
      <c r="J7" s="74" t="s">
        <v>195</v>
      </c>
      <c r="K7" s="74" t="s">
        <v>196</v>
      </c>
      <c r="L7" s="74" t="s">
        <v>197</v>
      </c>
      <c r="M7" s="76" t="s">
        <v>198</v>
      </c>
      <c r="N7" s="77" t="s">
        <v>199</v>
      </c>
    </row>
    <row r="8" ht="28" customHeight="1" spans="1:14">
      <c r="A8" s="57" t="s">
        <v>151</v>
      </c>
      <c r="B8" s="58">
        <v>49</v>
      </c>
      <c r="C8" s="58">
        <v>51</v>
      </c>
      <c r="D8" s="59">
        <v>53</v>
      </c>
      <c r="E8" s="58">
        <v>55</v>
      </c>
      <c r="F8" s="58">
        <v>57.5</v>
      </c>
      <c r="G8" s="58">
        <v>60.5</v>
      </c>
      <c r="H8" s="53"/>
      <c r="I8" s="74"/>
      <c r="J8" s="74"/>
      <c r="K8" s="74"/>
      <c r="L8" s="74"/>
      <c r="M8" s="76"/>
      <c r="N8" s="77"/>
    </row>
    <row r="9" ht="28" customHeight="1" spans="1:14">
      <c r="A9" s="57" t="s">
        <v>153</v>
      </c>
      <c r="B9" s="58">
        <v>43.6</v>
      </c>
      <c r="C9" s="58">
        <f>D9-1.2</f>
        <v>44.8</v>
      </c>
      <c r="D9" s="59">
        <v>46</v>
      </c>
      <c r="E9" s="58">
        <f>D9+1.2</f>
        <v>47.2</v>
      </c>
      <c r="F9" s="58">
        <f>D9+2.4</f>
        <v>48.4</v>
      </c>
      <c r="G9" s="58">
        <f>D9+3.8</f>
        <v>49.8</v>
      </c>
      <c r="H9" s="53"/>
      <c r="I9" s="73"/>
      <c r="J9" s="74" t="s">
        <v>198</v>
      </c>
      <c r="K9" s="74" t="s">
        <v>196</v>
      </c>
      <c r="L9" s="74" t="s">
        <v>199</v>
      </c>
      <c r="M9" s="76" t="s">
        <v>200</v>
      </c>
      <c r="N9" s="77" t="s">
        <v>195</v>
      </c>
    </row>
    <row r="10" ht="28" customHeight="1" spans="1:14">
      <c r="A10" s="57" t="s">
        <v>155</v>
      </c>
      <c r="B10" s="58">
        <v>21.4</v>
      </c>
      <c r="C10" s="58">
        <v>22.2</v>
      </c>
      <c r="D10" s="59">
        <v>23</v>
      </c>
      <c r="E10" s="58">
        <v>23.8</v>
      </c>
      <c r="F10" s="58">
        <v>24.6</v>
      </c>
      <c r="G10" s="58">
        <v>25.4</v>
      </c>
      <c r="H10" s="53"/>
      <c r="I10" s="74"/>
      <c r="J10" s="74" t="s">
        <v>201</v>
      </c>
      <c r="K10" s="74" t="s">
        <v>202</v>
      </c>
      <c r="L10" s="74" t="s">
        <v>203</v>
      </c>
      <c r="M10" s="76" t="s">
        <v>204</v>
      </c>
      <c r="N10" s="77" t="s">
        <v>195</v>
      </c>
    </row>
    <row r="11" ht="28" customHeight="1" spans="1:14">
      <c r="A11" s="57" t="s">
        <v>156</v>
      </c>
      <c r="B11" s="58">
        <v>18.1</v>
      </c>
      <c r="C11" s="58">
        <v>18.8</v>
      </c>
      <c r="D11" s="59">
        <v>19.5</v>
      </c>
      <c r="E11" s="58">
        <v>20.2</v>
      </c>
      <c r="F11" s="58">
        <v>20.9</v>
      </c>
      <c r="G11" s="58">
        <v>21.85</v>
      </c>
      <c r="H11" s="53"/>
      <c r="I11" s="74"/>
      <c r="J11" s="74" t="s">
        <v>205</v>
      </c>
      <c r="K11" s="74" t="s">
        <v>194</v>
      </c>
      <c r="L11" s="74" t="s">
        <v>206</v>
      </c>
      <c r="M11" s="76" t="s">
        <v>198</v>
      </c>
      <c r="N11" s="77" t="s">
        <v>198</v>
      </c>
    </row>
    <row r="12" ht="28" customHeight="1" spans="1:14">
      <c r="A12" s="57" t="s">
        <v>158</v>
      </c>
      <c r="B12" s="58">
        <v>19</v>
      </c>
      <c r="C12" s="58">
        <v>19.5</v>
      </c>
      <c r="D12" s="59">
        <v>20</v>
      </c>
      <c r="E12" s="58">
        <v>20.5</v>
      </c>
      <c r="F12" s="58">
        <v>21</v>
      </c>
      <c r="G12" s="58">
        <v>21.5</v>
      </c>
      <c r="H12" s="53"/>
      <c r="I12" s="74"/>
      <c r="J12" s="74" t="s">
        <v>198</v>
      </c>
      <c r="K12" s="74" t="s">
        <v>198</v>
      </c>
      <c r="L12" s="74" t="s">
        <v>207</v>
      </c>
      <c r="M12" s="76" t="s">
        <v>198</v>
      </c>
      <c r="N12" s="77" t="s">
        <v>208</v>
      </c>
    </row>
    <row r="13" ht="28" customHeight="1" spans="1:14">
      <c r="A13" s="57" t="s">
        <v>159</v>
      </c>
      <c r="B13" s="58">
        <v>15.6</v>
      </c>
      <c r="C13" s="58">
        <v>16.3</v>
      </c>
      <c r="D13" s="60">
        <v>17</v>
      </c>
      <c r="E13" s="58">
        <v>17.7</v>
      </c>
      <c r="F13" s="58">
        <v>18.4</v>
      </c>
      <c r="G13" s="58">
        <v>19.35</v>
      </c>
      <c r="H13" s="53"/>
      <c r="I13" s="74"/>
      <c r="J13" s="74" t="s">
        <v>198</v>
      </c>
      <c r="K13" s="74" t="s">
        <v>209</v>
      </c>
      <c r="L13" s="74" t="s">
        <v>209</v>
      </c>
      <c r="M13" s="76" t="s">
        <v>210</v>
      </c>
      <c r="N13" s="77" t="s">
        <v>194</v>
      </c>
    </row>
    <row r="14" ht="28" customHeight="1" spans="1:14">
      <c r="A14" s="57" t="s">
        <v>161</v>
      </c>
      <c r="B14" s="58">
        <v>43</v>
      </c>
      <c r="C14" s="58">
        <v>44</v>
      </c>
      <c r="D14" s="59">
        <v>45</v>
      </c>
      <c r="E14" s="58">
        <v>46</v>
      </c>
      <c r="F14" s="58">
        <v>47</v>
      </c>
      <c r="G14" s="58">
        <v>48.5</v>
      </c>
      <c r="H14" s="53"/>
      <c r="I14" s="74"/>
      <c r="J14" s="74" t="s">
        <v>195</v>
      </c>
      <c r="K14" s="74" t="s">
        <v>211</v>
      </c>
      <c r="L14" s="74" t="s">
        <v>211</v>
      </c>
      <c r="M14" s="76" t="s">
        <v>195</v>
      </c>
      <c r="N14" s="77" t="s">
        <v>195</v>
      </c>
    </row>
    <row r="15" ht="28" customHeight="1" spans="1:14">
      <c r="A15" s="57" t="s">
        <v>162</v>
      </c>
      <c r="B15" s="58">
        <v>40.5</v>
      </c>
      <c r="C15" s="58">
        <v>41.5</v>
      </c>
      <c r="D15" s="59">
        <v>42.5</v>
      </c>
      <c r="E15" s="58">
        <f>D15+1</f>
        <v>43.5</v>
      </c>
      <c r="F15" s="58">
        <f>D15+2</f>
        <v>44.5</v>
      </c>
      <c r="G15" s="58">
        <f>D15+3.5</f>
        <v>46</v>
      </c>
      <c r="H15" s="53"/>
      <c r="I15" s="74"/>
      <c r="J15" s="74"/>
      <c r="K15" s="74"/>
      <c r="L15" s="74"/>
      <c r="M15" s="76"/>
      <c r="N15" s="77"/>
    </row>
    <row r="16" ht="28" customHeight="1" spans="1:14">
      <c r="A16" s="57" t="s">
        <v>164</v>
      </c>
      <c r="B16" s="58">
        <v>12.5</v>
      </c>
      <c r="C16" s="58">
        <v>12.5</v>
      </c>
      <c r="D16" s="59">
        <v>14</v>
      </c>
      <c r="E16" s="58">
        <v>14</v>
      </c>
      <c r="F16" s="58">
        <v>15.5</v>
      </c>
      <c r="G16" s="58">
        <v>15.5</v>
      </c>
      <c r="H16" s="61"/>
      <c r="I16" s="78"/>
      <c r="J16" s="78"/>
      <c r="K16" s="79"/>
      <c r="L16" s="78"/>
      <c r="M16" s="78"/>
      <c r="N16" s="80"/>
    </row>
    <row r="17" ht="28" customHeight="1" spans="1:14">
      <c r="A17" s="62" t="s">
        <v>122</v>
      </c>
      <c r="B17" s="63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28" customHeight="1" spans="1:14">
      <c r="A18" s="63" t="s">
        <v>165</v>
      </c>
      <c r="B18" s="63"/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ht="28" customHeight="1" spans="1:14">
      <c r="A19" s="64"/>
      <c r="B19" s="64"/>
      <c r="C19" s="64"/>
      <c r="D19" s="64"/>
      <c r="E19" s="64"/>
      <c r="F19" s="64"/>
      <c r="G19" s="64"/>
      <c r="H19" s="64"/>
      <c r="I19" s="62" t="s">
        <v>212</v>
      </c>
      <c r="J19" s="81">
        <v>45411</v>
      </c>
      <c r="K19" s="62" t="s">
        <v>167</v>
      </c>
      <c r="L19" s="62"/>
      <c r="M19" s="62" t="s">
        <v>168</v>
      </c>
      <c r="N19" s="63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tabSelected="1" zoomScale="125" zoomScaleNormal="125" zoomScalePageLayoutView="125" workbookViewId="0">
      <selection activeCell="N23" sqref="N23"/>
    </sheetView>
  </sheetViews>
  <sheetFormatPr defaultColWidth="10.0833333333333" defaultRowHeight="14.25"/>
  <cols>
    <col min="1" max="1" width="9.58333333333333" style="84" customWidth="1"/>
    <col min="2" max="2" width="11.0833333333333" style="84" customWidth="1"/>
    <col min="3" max="3" width="9.08333333333333" style="84" customWidth="1"/>
    <col min="4" max="4" width="9.5" style="84" customWidth="1"/>
    <col min="5" max="5" width="11" style="84" customWidth="1"/>
    <col min="6" max="6" width="10.3333333333333" style="84" customWidth="1"/>
    <col min="7" max="7" width="9.5" style="84" customWidth="1"/>
    <col min="8" max="8" width="9.08333333333333" style="84" customWidth="1"/>
    <col min="9" max="9" width="8.08333333333333" style="84" customWidth="1"/>
    <col min="10" max="10" width="10.5" style="84" customWidth="1"/>
    <col min="11" max="11" width="12.0833333333333" style="84" customWidth="1"/>
    <col min="12" max="16384" width="10.0833333333333" style="84"/>
  </cols>
  <sheetData>
    <row r="1" ht="26.25" spans="1:11">
      <c r="A1" s="85" t="s">
        <v>215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50</v>
      </c>
      <c r="B2" s="87" t="s">
        <v>51</v>
      </c>
      <c r="C2" s="87"/>
      <c r="D2" s="88" t="s">
        <v>59</v>
      </c>
      <c r="E2" s="89" t="s">
        <v>60</v>
      </c>
      <c r="F2" s="90" t="s">
        <v>216</v>
      </c>
      <c r="G2" s="91" t="s">
        <v>66</v>
      </c>
      <c r="H2" s="91"/>
      <c r="I2" s="119" t="s">
        <v>54</v>
      </c>
      <c r="J2" s="91" t="s">
        <v>55</v>
      </c>
      <c r="K2" s="142"/>
    </row>
    <row r="3" spans="1:11">
      <c r="A3" s="92" t="s">
        <v>72</v>
      </c>
      <c r="B3" s="93">
        <v>4004</v>
      </c>
      <c r="C3" s="93"/>
      <c r="D3" s="94" t="s">
        <v>217</v>
      </c>
      <c r="E3" s="95">
        <v>45402</v>
      </c>
      <c r="F3" s="96"/>
      <c r="G3" s="96"/>
      <c r="H3" s="97" t="s">
        <v>218</v>
      </c>
      <c r="I3" s="97"/>
      <c r="J3" s="97"/>
      <c r="K3" s="143"/>
    </row>
    <row r="4" spans="1:11">
      <c r="A4" s="98" t="s">
        <v>69</v>
      </c>
      <c r="B4" s="93">
        <v>2</v>
      </c>
      <c r="C4" s="93">
        <v>5</v>
      </c>
      <c r="D4" s="99" t="s">
        <v>219</v>
      </c>
      <c r="E4" s="96" t="s">
        <v>220</v>
      </c>
      <c r="F4" s="96"/>
      <c r="G4" s="96"/>
      <c r="H4" s="99" t="s">
        <v>221</v>
      </c>
      <c r="I4" s="99"/>
      <c r="J4" s="112" t="s">
        <v>63</v>
      </c>
      <c r="K4" s="144" t="s">
        <v>64</v>
      </c>
    </row>
    <row r="5" spans="1:11">
      <c r="A5" s="98" t="s">
        <v>222</v>
      </c>
      <c r="B5" s="93">
        <v>1</v>
      </c>
      <c r="C5" s="93"/>
      <c r="D5" s="94" t="s">
        <v>220</v>
      </c>
      <c r="E5" s="94" t="s">
        <v>223</v>
      </c>
      <c r="F5" s="94" t="s">
        <v>224</v>
      </c>
      <c r="G5" s="94" t="s">
        <v>225</v>
      </c>
      <c r="H5" s="99" t="s">
        <v>226</v>
      </c>
      <c r="I5" s="99"/>
      <c r="J5" s="112" t="s">
        <v>63</v>
      </c>
      <c r="K5" s="144" t="s">
        <v>64</v>
      </c>
    </row>
    <row r="6" ht="15" spans="1:11">
      <c r="A6" s="100" t="s">
        <v>227</v>
      </c>
      <c r="B6" s="101">
        <v>200</v>
      </c>
      <c r="C6" s="101"/>
      <c r="D6" s="102" t="s">
        <v>228</v>
      </c>
      <c r="E6" s="103"/>
      <c r="F6" s="104"/>
      <c r="G6" s="102"/>
      <c r="H6" s="105" t="s">
        <v>229</v>
      </c>
      <c r="I6" s="105"/>
      <c r="J6" s="104" t="s">
        <v>63</v>
      </c>
      <c r="K6" s="145" t="s">
        <v>64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230</v>
      </c>
      <c r="B8" s="90" t="s">
        <v>231</v>
      </c>
      <c r="C8" s="90" t="s">
        <v>232</v>
      </c>
      <c r="D8" s="90" t="s">
        <v>233</v>
      </c>
      <c r="E8" s="90" t="s">
        <v>234</v>
      </c>
      <c r="F8" s="90" t="s">
        <v>235</v>
      </c>
      <c r="G8" s="110"/>
      <c r="H8" s="111"/>
      <c r="I8" s="111"/>
      <c r="J8" s="111"/>
      <c r="K8" s="146"/>
    </row>
    <row r="9" spans="1:11">
      <c r="A9" s="98" t="s">
        <v>236</v>
      </c>
      <c r="B9" s="99"/>
      <c r="C9" s="112" t="s">
        <v>63</v>
      </c>
      <c r="D9" s="112" t="s">
        <v>64</v>
      </c>
      <c r="E9" s="94" t="s">
        <v>237</v>
      </c>
      <c r="F9" s="113" t="s">
        <v>238</v>
      </c>
      <c r="G9" s="114"/>
      <c r="H9" s="115"/>
      <c r="I9" s="115"/>
      <c r="J9" s="115"/>
      <c r="K9" s="147"/>
    </row>
    <row r="10" spans="1:11">
      <c r="A10" s="98" t="s">
        <v>239</v>
      </c>
      <c r="B10" s="99"/>
      <c r="C10" s="112" t="s">
        <v>63</v>
      </c>
      <c r="D10" s="112" t="s">
        <v>64</v>
      </c>
      <c r="E10" s="94" t="s">
        <v>240</v>
      </c>
      <c r="F10" s="113" t="s">
        <v>241</v>
      </c>
      <c r="G10" s="114" t="s">
        <v>242</v>
      </c>
      <c r="H10" s="115"/>
      <c r="I10" s="115"/>
      <c r="J10" s="115"/>
      <c r="K10" s="147"/>
    </row>
    <row r="11" spans="1:11">
      <c r="A11" s="116" t="s">
        <v>176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8"/>
    </row>
    <row r="12" spans="1:11">
      <c r="A12" s="92" t="s">
        <v>84</v>
      </c>
      <c r="B12" s="112" t="s">
        <v>80</v>
      </c>
      <c r="C12" s="112" t="s">
        <v>81</v>
      </c>
      <c r="D12" s="113"/>
      <c r="E12" s="94" t="s">
        <v>82</v>
      </c>
      <c r="F12" s="112" t="s">
        <v>80</v>
      </c>
      <c r="G12" s="112" t="s">
        <v>81</v>
      </c>
      <c r="H12" s="112"/>
      <c r="I12" s="94" t="s">
        <v>243</v>
      </c>
      <c r="J12" s="112" t="s">
        <v>80</v>
      </c>
      <c r="K12" s="144" t="s">
        <v>81</v>
      </c>
    </row>
    <row r="13" spans="1:11">
      <c r="A13" s="92" t="s">
        <v>87</v>
      </c>
      <c r="B13" s="112" t="s">
        <v>80</v>
      </c>
      <c r="C13" s="112" t="s">
        <v>81</v>
      </c>
      <c r="D13" s="113"/>
      <c r="E13" s="94" t="s">
        <v>92</v>
      </c>
      <c r="F13" s="112" t="s">
        <v>80</v>
      </c>
      <c r="G13" s="112" t="s">
        <v>81</v>
      </c>
      <c r="H13" s="112"/>
      <c r="I13" s="94" t="s">
        <v>244</v>
      </c>
      <c r="J13" s="112" t="s">
        <v>80</v>
      </c>
      <c r="K13" s="144" t="s">
        <v>81</v>
      </c>
    </row>
    <row r="14" ht="15" spans="1:11">
      <c r="A14" s="100" t="s">
        <v>245</v>
      </c>
      <c r="B14" s="104" t="s">
        <v>80</v>
      </c>
      <c r="C14" s="104" t="s">
        <v>81</v>
      </c>
      <c r="D14" s="103"/>
      <c r="E14" s="102" t="s">
        <v>246</v>
      </c>
      <c r="F14" s="104" t="s">
        <v>80</v>
      </c>
      <c r="G14" s="104" t="s">
        <v>81</v>
      </c>
      <c r="H14" s="104"/>
      <c r="I14" s="102" t="s">
        <v>247</v>
      </c>
      <c r="J14" s="104" t="s">
        <v>80</v>
      </c>
      <c r="K14" s="145" t="s">
        <v>81</v>
      </c>
    </row>
    <row r="15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2" customFormat="1" spans="1:11">
      <c r="A16" s="86" t="s">
        <v>248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9"/>
    </row>
    <row r="17" spans="1:11">
      <c r="A17" s="98" t="s">
        <v>249</v>
      </c>
      <c r="B17" s="99"/>
      <c r="C17" s="99"/>
      <c r="D17" s="99"/>
      <c r="E17" s="99"/>
      <c r="F17" s="99"/>
      <c r="G17" s="99"/>
      <c r="H17" s="99"/>
      <c r="I17" s="99"/>
      <c r="J17" s="99"/>
      <c r="K17" s="150"/>
    </row>
    <row r="18" spans="1:11">
      <c r="A18" s="98" t="s">
        <v>250</v>
      </c>
      <c r="B18" s="99"/>
      <c r="C18" s="99"/>
      <c r="D18" s="99"/>
      <c r="E18" s="99"/>
      <c r="F18" s="99"/>
      <c r="G18" s="99"/>
      <c r="H18" s="99"/>
      <c r="I18" s="99"/>
      <c r="J18" s="99"/>
      <c r="K18" s="150"/>
    </row>
    <row r="19" spans="1:11">
      <c r="A19" s="120" t="s">
        <v>251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4"/>
    </row>
    <row r="20" spans="1:11">
      <c r="A20" s="121" t="s">
        <v>252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1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1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1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2"/>
    </row>
    <row r="24" spans="1:11">
      <c r="A24" s="98" t="s">
        <v>121</v>
      </c>
      <c r="B24" s="99"/>
      <c r="C24" s="112" t="s">
        <v>63</v>
      </c>
      <c r="D24" s="112" t="s">
        <v>64</v>
      </c>
      <c r="E24" s="97"/>
      <c r="F24" s="97"/>
      <c r="G24" s="97"/>
      <c r="H24" s="97"/>
      <c r="I24" s="97"/>
      <c r="J24" s="97"/>
      <c r="K24" s="143"/>
    </row>
    <row r="25" ht="15" spans="1:11">
      <c r="A25" s="125" t="s">
        <v>253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3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254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4"/>
    </row>
    <row r="28" spans="1:11">
      <c r="A28" s="130" t="s">
        <v>255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5"/>
    </row>
    <row r="29" spans="1:11">
      <c r="A29" s="130" t="s">
        <v>256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5"/>
    </row>
    <row r="30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5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5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5"/>
    </row>
    <row r="33" ht="23.15" customHeight="1" spans="1:11">
      <c r="A33" s="130" t="s">
        <v>257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55"/>
    </row>
    <row r="34" ht="23.15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1"/>
    </row>
    <row r="35" ht="23.15" customHeight="1" spans="1:11">
      <c r="A35" s="132"/>
      <c r="B35" s="122"/>
      <c r="C35" s="122"/>
      <c r="D35" s="122"/>
      <c r="E35" s="122"/>
      <c r="F35" s="122"/>
      <c r="G35" s="122"/>
      <c r="H35" s="122"/>
      <c r="I35" s="122"/>
      <c r="J35" s="122"/>
      <c r="K35" s="151"/>
    </row>
    <row r="36" ht="23.15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ht="18.75" customHeight="1" spans="1:11">
      <c r="A37" s="135" t="s">
        <v>258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7"/>
    </row>
    <row r="38" s="83" customFormat="1" ht="18.75" customHeight="1" spans="1:11">
      <c r="A38" s="98" t="s">
        <v>259</v>
      </c>
      <c r="B38" s="99"/>
      <c r="C38" s="99"/>
      <c r="D38" s="97" t="s">
        <v>260</v>
      </c>
      <c r="E38" s="97"/>
      <c r="F38" s="137" t="s">
        <v>261</v>
      </c>
      <c r="G38" s="138"/>
      <c r="H38" s="99" t="s">
        <v>262</v>
      </c>
      <c r="I38" s="99"/>
      <c r="J38" s="99" t="s">
        <v>263</v>
      </c>
      <c r="K38" s="150"/>
    </row>
    <row r="39" ht="18.75" customHeight="1" spans="1:13">
      <c r="A39" s="98" t="s">
        <v>122</v>
      </c>
      <c r="B39" s="99" t="s">
        <v>264</v>
      </c>
      <c r="C39" s="99"/>
      <c r="D39" s="99"/>
      <c r="E39" s="99"/>
      <c r="F39" s="99"/>
      <c r="G39" s="99"/>
      <c r="H39" s="99"/>
      <c r="I39" s="99"/>
      <c r="J39" s="99"/>
      <c r="K39" s="150"/>
      <c r="M39" s="83"/>
    </row>
    <row r="40" ht="31" customHeight="1" spans="1:12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150"/>
      <c r="L40" s="84" t="s">
        <v>265</v>
      </c>
    </row>
    <row r="41" ht="18.75" customHeight="1" spans="1:1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150"/>
    </row>
    <row r="42" ht="32.15" customHeight="1" spans="1:11">
      <c r="A42" s="100" t="s">
        <v>134</v>
      </c>
      <c r="B42" s="139" t="s">
        <v>266</v>
      </c>
      <c r="C42" s="139"/>
      <c r="D42" s="102" t="s">
        <v>267</v>
      </c>
      <c r="E42" s="103" t="s">
        <v>137</v>
      </c>
      <c r="F42" s="102" t="s">
        <v>138</v>
      </c>
      <c r="G42" s="140">
        <v>45419</v>
      </c>
      <c r="H42" s="141" t="s">
        <v>139</v>
      </c>
      <c r="I42" s="141"/>
      <c r="J42" s="139" t="s">
        <v>140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317500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N22"/>
  <sheetViews>
    <sheetView workbookViewId="0">
      <selection activeCell="K15" sqref="K15"/>
    </sheetView>
  </sheetViews>
  <sheetFormatPr defaultColWidth="9" defaultRowHeight="14.25"/>
  <cols>
    <col min="1" max="1" width="14.25" customWidth="1"/>
    <col min="2" max="7" width="9.33333333333333" customWidth="1"/>
    <col min="9" max="14" width="15.5833333333333" customWidth="1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.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5" t="s">
        <v>54</v>
      </c>
      <c r="J2" s="48" t="s">
        <v>55</v>
      </c>
      <c r="K2" s="48"/>
      <c r="L2" s="48"/>
      <c r="M2" s="48"/>
      <c r="N2" s="66"/>
    </row>
    <row r="3" ht="28.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67" t="s">
        <v>146</v>
      </c>
      <c r="J3" s="67"/>
      <c r="K3" s="67"/>
      <c r="L3" s="67"/>
      <c r="M3" s="67"/>
      <c r="N3" s="68"/>
    </row>
    <row r="4" ht="28.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69"/>
      <c r="J4" s="69" t="s">
        <v>108</v>
      </c>
      <c r="K4" s="69" t="s">
        <v>109</v>
      </c>
      <c r="L4" s="69" t="s">
        <v>110</v>
      </c>
      <c r="M4" s="69" t="s">
        <v>111</v>
      </c>
      <c r="N4" s="70" t="s">
        <v>112</v>
      </c>
    </row>
    <row r="5" ht="28.5" customHeight="1" spans="1:14">
      <c r="A5" s="51"/>
      <c r="B5" s="56"/>
      <c r="C5" s="56"/>
      <c r="D5" s="55"/>
      <c r="E5" s="56"/>
      <c r="F5" s="56"/>
      <c r="G5" s="56"/>
      <c r="H5" s="53"/>
      <c r="I5" s="71"/>
      <c r="J5" s="72" t="s">
        <v>190</v>
      </c>
      <c r="K5" s="72" t="s">
        <v>190</v>
      </c>
      <c r="L5" s="72" t="s">
        <v>190</v>
      </c>
      <c r="M5" s="72" t="s">
        <v>190</v>
      </c>
      <c r="N5" s="72" t="s">
        <v>190</v>
      </c>
    </row>
    <row r="6" ht="28.5" customHeight="1" spans="1:14">
      <c r="A6" s="57" t="s">
        <v>147</v>
      </c>
      <c r="B6" s="58">
        <v>66</v>
      </c>
      <c r="C6" s="58">
        <v>67</v>
      </c>
      <c r="D6" s="59">
        <v>69</v>
      </c>
      <c r="E6" s="58">
        <v>71</v>
      </c>
      <c r="F6" s="58">
        <v>73</v>
      </c>
      <c r="G6" s="58">
        <v>74</v>
      </c>
      <c r="H6" s="53"/>
      <c r="I6" s="73"/>
      <c r="J6" s="74" t="s">
        <v>268</v>
      </c>
      <c r="K6" s="74" t="s">
        <v>269</v>
      </c>
      <c r="L6" s="74" t="s">
        <v>193</v>
      </c>
      <c r="M6" s="74" t="s">
        <v>192</v>
      </c>
      <c r="N6" s="75" t="s">
        <v>194</v>
      </c>
    </row>
    <row r="7" ht="28.5" customHeight="1" spans="1:14">
      <c r="A7" s="57" t="s">
        <v>149</v>
      </c>
      <c r="B7" s="58">
        <v>50</v>
      </c>
      <c r="C7" s="58">
        <v>52</v>
      </c>
      <c r="D7" s="59">
        <v>54</v>
      </c>
      <c r="E7" s="58">
        <v>56</v>
      </c>
      <c r="F7" s="58">
        <v>58</v>
      </c>
      <c r="G7" s="58">
        <v>61</v>
      </c>
      <c r="H7" s="53"/>
      <c r="I7" s="74"/>
      <c r="J7" s="74" t="s">
        <v>270</v>
      </c>
      <c r="K7" s="74" t="s">
        <v>196</v>
      </c>
      <c r="L7" s="74" t="s">
        <v>197</v>
      </c>
      <c r="M7" s="76" t="s">
        <v>198</v>
      </c>
      <c r="N7" s="77" t="s">
        <v>197</v>
      </c>
    </row>
    <row r="8" ht="28.5" customHeight="1" spans="1:14">
      <c r="A8" s="57" t="s">
        <v>151</v>
      </c>
      <c r="B8" s="58">
        <v>49</v>
      </c>
      <c r="C8" s="58">
        <v>51</v>
      </c>
      <c r="D8" s="59">
        <v>53</v>
      </c>
      <c r="E8" s="58">
        <v>55</v>
      </c>
      <c r="F8" s="58">
        <v>57.5</v>
      </c>
      <c r="G8" s="58">
        <v>60.5</v>
      </c>
      <c r="H8" s="53"/>
      <c r="I8" s="74"/>
      <c r="J8" s="74"/>
      <c r="K8" s="74"/>
      <c r="L8" s="74"/>
      <c r="M8" s="76"/>
      <c r="N8" s="77"/>
    </row>
    <row r="9" ht="28.5" customHeight="1" spans="1:14">
      <c r="A9" s="57" t="s">
        <v>153</v>
      </c>
      <c r="B9" s="58">
        <v>43.6</v>
      </c>
      <c r="C9" s="58">
        <f>D9-1.2</f>
        <v>44.8</v>
      </c>
      <c r="D9" s="59">
        <v>46</v>
      </c>
      <c r="E9" s="58">
        <f>D9+1.2</f>
        <v>47.2</v>
      </c>
      <c r="F9" s="58">
        <f>D9+2.4</f>
        <v>48.4</v>
      </c>
      <c r="G9" s="58">
        <f>D9+3.8</f>
        <v>49.8</v>
      </c>
      <c r="H9" s="53"/>
      <c r="I9" s="73"/>
      <c r="J9" s="74" t="s">
        <v>198</v>
      </c>
      <c r="K9" s="74" t="s">
        <v>196</v>
      </c>
      <c r="L9" s="74" t="s">
        <v>199</v>
      </c>
      <c r="M9" s="76" t="s">
        <v>200</v>
      </c>
      <c r="N9" s="77" t="s">
        <v>195</v>
      </c>
    </row>
    <row r="10" ht="28.5" customHeight="1" spans="1:14">
      <c r="A10" s="57" t="s">
        <v>155</v>
      </c>
      <c r="B10" s="58">
        <v>21.4</v>
      </c>
      <c r="C10" s="58">
        <v>22.2</v>
      </c>
      <c r="D10" s="59">
        <v>23</v>
      </c>
      <c r="E10" s="58">
        <v>23.8</v>
      </c>
      <c r="F10" s="58">
        <v>24.6</v>
      </c>
      <c r="G10" s="58">
        <v>25.4</v>
      </c>
      <c r="H10" s="53"/>
      <c r="I10" s="74"/>
      <c r="J10" s="74" t="s">
        <v>201</v>
      </c>
      <c r="K10" s="74" t="s">
        <v>202</v>
      </c>
      <c r="L10" s="74" t="s">
        <v>203</v>
      </c>
      <c r="M10" s="76" t="s">
        <v>204</v>
      </c>
      <c r="N10" s="77" t="s">
        <v>195</v>
      </c>
    </row>
    <row r="11" ht="28.5" customHeight="1" spans="1:14">
      <c r="A11" s="57" t="s">
        <v>156</v>
      </c>
      <c r="B11" s="58">
        <v>18.1</v>
      </c>
      <c r="C11" s="58">
        <v>18.8</v>
      </c>
      <c r="D11" s="59">
        <v>19.5</v>
      </c>
      <c r="E11" s="58">
        <v>20.2</v>
      </c>
      <c r="F11" s="58">
        <v>20.9</v>
      </c>
      <c r="G11" s="58">
        <v>21.85</v>
      </c>
      <c r="H11" s="53"/>
      <c r="I11" s="74"/>
      <c r="J11" s="74" t="s">
        <v>205</v>
      </c>
      <c r="K11" s="74" t="s">
        <v>194</v>
      </c>
      <c r="L11" s="74" t="s">
        <v>206</v>
      </c>
      <c r="M11" s="76" t="s">
        <v>198</v>
      </c>
      <c r="N11" s="77" t="s">
        <v>198</v>
      </c>
    </row>
    <row r="12" ht="28.5" customHeight="1" spans="1:14">
      <c r="A12" s="57" t="s">
        <v>158</v>
      </c>
      <c r="B12" s="58">
        <v>19</v>
      </c>
      <c r="C12" s="58">
        <v>19.5</v>
      </c>
      <c r="D12" s="59">
        <v>20</v>
      </c>
      <c r="E12" s="58">
        <v>20.5</v>
      </c>
      <c r="F12" s="58">
        <v>21</v>
      </c>
      <c r="G12" s="58">
        <v>21.5</v>
      </c>
      <c r="H12" s="53"/>
      <c r="I12" s="74"/>
      <c r="J12" s="74" t="s">
        <v>198</v>
      </c>
      <c r="K12" s="74" t="s">
        <v>198</v>
      </c>
      <c r="L12" s="74" t="s">
        <v>207</v>
      </c>
      <c r="M12" s="76" t="s">
        <v>198</v>
      </c>
      <c r="N12" s="77" t="s">
        <v>208</v>
      </c>
    </row>
    <row r="13" ht="28.5" customHeight="1" spans="1:14">
      <c r="A13" s="57" t="s">
        <v>159</v>
      </c>
      <c r="B13" s="58">
        <v>15.6</v>
      </c>
      <c r="C13" s="58">
        <v>16.3</v>
      </c>
      <c r="D13" s="60">
        <v>17</v>
      </c>
      <c r="E13" s="58">
        <v>17.7</v>
      </c>
      <c r="F13" s="58">
        <v>18.4</v>
      </c>
      <c r="G13" s="58">
        <v>19.35</v>
      </c>
      <c r="H13" s="53"/>
      <c r="I13" s="74"/>
      <c r="J13" s="74" t="s">
        <v>198</v>
      </c>
      <c r="K13" s="74" t="s">
        <v>209</v>
      </c>
      <c r="L13" s="74" t="s">
        <v>209</v>
      </c>
      <c r="M13" s="76" t="s">
        <v>210</v>
      </c>
      <c r="N13" s="77" t="s">
        <v>194</v>
      </c>
    </row>
    <row r="14" ht="28.5" customHeight="1" spans="1:14">
      <c r="A14" s="57" t="s">
        <v>161</v>
      </c>
      <c r="B14" s="58">
        <v>43</v>
      </c>
      <c r="C14" s="58">
        <v>44</v>
      </c>
      <c r="D14" s="59">
        <v>45</v>
      </c>
      <c r="E14" s="58">
        <v>46</v>
      </c>
      <c r="F14" s="58">
        <v>47</v>
      </c>
      <c r="G14" s="58">
        <v>48.5</v>
      </c>
      <c r="H14" s="53"/>
      <c r="I14" s="74"/>
      <c r="J14" s="74" t="s">
        <v>202</v>
      </c>
      <c r="K14" s="74" t="s">
        <v>205</v>
      </c>
      <c r="L14" s="74" t="s">
        <v>211</v>
      </c>
      <c r="M14" s="76" t="s">
        <v>195</v>
      </c>
      <c r="N14" s="77" t="s">
        <v>195</v>
      </c>
    </row>
    <row r="15" ht="28.5" customHeight="1" spans="1:14">
      <c r="A15" s="57" t="s">
        <v>162</v>
      </c>
      <c r="B15" s="58">
        <v>40.5</v>
      </c>
      <c r="C15" s="58">
        <v>41.5</v>
      </c>
      <c r="D15" s="59">
        <v>42.5</v>
      </c>
      <c r="E15" s="58">
        <f>D15+1</f>
        <v>43.5</v>
      </c>
      <c r="F15" s="58">
        <f>D15+2</f>
        <v>44.5</v>
      </c>
      <c r="G15" s="58">
        <f>D15+3.5</f>
        <v>46</v>
      </c>
      <c r="H15" s="53"/>
      <c r="I15" s="74"/>
      <c r="J15" s="74"/>
      <c r="K15" s="74"/>
      <c r="L15" s="74"/>
      <c r="M15" s="76"/>
      <c r="N15" s="77"/>
    </row>
    <row r="16" ht="28.5" customHeight="1" spans="1:14">
      <c r="A16" s="57" t="s">
        <v>164</v>
      </c>
      <c r="B16" s="58">
        <v>12.5</v>
      </c>
      <c r="C16" s="58">
        <v>12.5</v>
      </c>
      <c r="D16" s="59">
        <v>14</v>
      </c>
      <c r="E16" s="58">
        <v>14</v>
      </c>
      <c r="F16" s="58">
        <v>15.5</v>
      </c>
      <c r="G16" s="58">
        <v>15.5</v>
      </c>
      <c r="H16" s="61"/>
      <c r="I16" s="78"/>
      <c r="J16" s="78"/>
      <c r="K16" s="79"/>
      <c r="L16" s="78"/>
      <c r="M16" s="78"/>
      <c r="N16" s="80"/>
    </row>
    <row r="17" ht="15" spans="1:14">
      <c r="A17" s="62" t="s">
        <v>122</v>
      </c>
      <c r="B17" s="63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>
      <c r="A18" s="63" t="s">
        <v>165</v>
      </c>
      <c r="B18" s="63"/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>
      <c r="A19" s="64"/>
      <c r="B19" s="64"/>
      <c r="C19" s="64"/>
      <c r="D19" s="64"/>
      <c r="E19" s="64"/>
      <c r="F19" s="64"/>
      <c r="G19" s="64"/>
      <c r="H19" s="64"/>
      <c r="I19" s="62" t="s">
        <v>212</v>
      </c>
      <c r="J19" s="81"/>
      <c r="K19" s="62" t="s">
        <v>271</v>
      </c>
      <c r="L19" s="62"/>
      <c r="M19" s="62" t="s">
        <v>168</v>
      </c>
      <c r="N19" s="63"/>
    </row>
    <row r="20" spans="1:1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洗水尺寸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2024-05-08T05:52:29Z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7E7812FE4CC743DF8D0F3B4AFD5BD8CF_13</vt:lpwstr>
  </property>
  <property fmtid="{D5CDD505-2E9C-101B-9397-08002B2CF9AE}" pid="3" name="KSOProductBuildVer">
    <vt:lpwstr>2052-12.1.0.16729</vt:lpwstr>
  </property>
</Properties>
</file>