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尾期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<sst xmlns="http://schemas.openxmlformats.org/spreadsheetml/2006/main" count="747" uniqueCount="339">
  <si>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</si>
  <si>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</si>
  <si>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</si>
  <si>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</si>
  <si>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</si>
  <si>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</si>
  <si>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</si>
  <si>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</si>
  <si>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</si>
  <si>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</si>
  <si>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</si>
  <si>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</si>
  <si>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</si>
  <si>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</si>
  <si>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</si>
  <si>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</si>
  <si>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</si>
  <si>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</si>
  <si>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</si>
  <si>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</si>
  <si>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</si>
  <si>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</si>
  <si>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</si>
  <si>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</si>
  <si>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</si>
  <si>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</si>
  <si>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</si>
  <si>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</si>
  <si>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</si>
  <si>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</si>
  <si>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</si>
  <si>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</si>
  <si>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</si>
  <si>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</si>
  <si>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</si>
  <si>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</si>
  <si>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</si>
  <si>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</si>
  <si>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</si>
  <si>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</si>
  <si>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</si>
  <si>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</si>
  <si>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</si>
  <si>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</si>
  <si>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</si>
  <si>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</si>
  <si>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</si>
  <si>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</si>
  <si>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</si>
  <si>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</si>
  <si>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</si>
  <si>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</si>
  <si>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</si>
  <si>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</si>
  <si>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</si>
  <si>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</si>
  <si>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</si>
  <si>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</si>
  <si>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</si>
  <si>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</si>
  <si>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</si>
  <si>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</si>
  <si>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</si>
  <si>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TAMMBM82761</t>
  </si>
  <si>
    <t>合同交期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</si>
  <si>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-10.5-30</t>
    </r>
  </si>
  <si>
    <t>产前确认样</t>
  </si>
  <si>
    <t>有</t>
  </si>
  <si>
    <t>无</t>
  </si>
  <si>
    <t>品名</t>
  </si>
  <si>
    <t>女式长裤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</si>
  <si>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</si>
  <si>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</si>
  <si>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</si>
  <si>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</si>
  <si>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</si>
  <si>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</si>
  <si>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</si>
  <si>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</si>
  <si>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</si>
  <si>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</si>
  <si>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</si>
  <si>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</si>
  <si>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</si>
  <si>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</si>
  <si>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</si>
  <si>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</si>
  <si>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</si>
  <si>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</si>
  <si>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</si>
  <si>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</si>
  <si>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</si>
  <si>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</si>
  <si>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</si>
  <si>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</si>
  <si>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</si>
  <si>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</si>
  <si>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</si>
  <si>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</si>
  <si>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</si>
  <si>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</si>
  <si>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</si>
  <si>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</si>
  <si>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</si>
  <si>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</si>
  <si>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</si>
  <si>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</si>
  <si>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</si>
  <si>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</si>
  <si>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</si>
  <si>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</si>
  <si>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</si>
  <si>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</si>
  <si>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</si>
  <si>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</si>
  <si>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</si>
  <si>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</si>
  <si>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</si>
  <si>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</si>
  <si>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</si>
  <si>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</si>
  <si>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</si>
  <si>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</si>
  <si>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</si>
  <si>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</si>
  <si>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</si>
  <si>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</si>
  <si>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</si>
  <si>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1.接线过长。</t>
  </si>
  <si>
    <t>2.脚口有斜扭现象。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</si>
  <si>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.熨烫极光。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</si>
  <si>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</si>
  <si>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</si>
  <si>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</si>
  <si>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</si>
  <si>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</si>
  <si>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</si>
  <si>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</si>
  <si>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</si>
  <si>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</si>
  <si>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</si>
  <si>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</si>
  <si>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</si>
  <si>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</si>
  <si>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</si>
  <si>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</si>
  <si>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</si>
  <si>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</si>
  <si>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</si>
  <si>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</si>
  <si>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</si>
  <si>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</si>
  <si>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</si>
  <si>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</si>
  <si>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r>
      <rPr>
        <sz val="11"/>
        <rFont val="宋体"/>
        <charset val="134"/>
      </rPr>
      <t>1，裤脚熨烫未定型好</t>
    </r>
    <r>
      <rPr>
        <sz val="11"/>
        <rFont val="宋体"/>
        <charset val="134"/>
      </rPr>
      <t>.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</si>
  <si>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.砸扣注意牢固度。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</si>
  <si>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.接线。</t>
    </r>
  </si>
  <si>
    <t>【整改的严重缺陷及整改复核时间】</t>
  </si>
  <si>
    <t>QC出货报告书</t>
  </si>
  <si>
    <t>翻单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</si>
  <si>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</si>
  <si>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</si>
  <si>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</si>
  <si>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</si>
  <si>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</si>
  <si>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</si>
  <si>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</si>
  <si>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</si>
  <si>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</si>
  <si>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</si>
  <si>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</si>
  <si>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</si>
  <si>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</si>
  <si>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</si>
  <si>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</si>
  <si>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</si>
  <si>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</si>
  <si>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</si>
  <si>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</si>
  <si>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</si>
  <si>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</si>
  <si>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</si>
  <si>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</si>
  <si>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</si>
  <si>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</si>
  <si>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</si>
  <si>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</si>
  <si>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</si>
  <si>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</si>
  <si>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</si>
  <si>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</si>
  <si>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</si>
  <si>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</si>
  <si>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</si>
  <si>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</si>
  <si>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</si>
  <si>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</si>
  <si>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</si>
  <si>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</si>
  <si>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1.线毛。</t>
  </si>
  <si>
    <t>2.压腰线外露1件。</t>
  </si>
  <si>
    <t>3.接线1件，</t>
  </si>
  <si>
    <t>4.脏污1件，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</si>
  <si>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</si>
  <si>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</si>
  <si>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</si>
  <si>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</si>
  <si>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</si>
  <si>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</si>
  <si>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</si>
  <si>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此次出货1300件，按照探路者要求抽箱验货125件，返修2件未超标，同意出货。验货过程中出现的不良品已经改正，可以出货</t>
  </si>
  <si>
    <t>品控部</t>
  </si>
  <si>
    <t>检验人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</si>
  <si>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</si>
  <si>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</si>
  <si>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</si>
  <si>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</si>
  <si>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XXL</t>
    </r>
  </si>
  <si>
    <t>155/74B</t>
  </si>
  <si>
    <t>160/78B</t>
  </si>
  <si>
    <t>165/82B</t>
  </si>
  <si>
    <t>170/86B</t>
  </si>
  <si>
    <t>175/90B</t>
  </si>
  <si>
    <r>
      <rPr>
        <sz val="11"/>
        <rFont val="宋体"/>
        <charset val="134"/>
      </rPr>
      <t>180</t>
    </r>
    <r>
      <rPr>
        <sz val="11"/>
        <rFont val="宋体"/>
        <charset val="134"/>
      </rPr>
      <t>/94B</t>
    </r>
  </si>
  <si>
    <t>裤外侧长（参考值）</t>
  </si>
  <si>
    <r>
      <rPr>
        <b/>
        <sz val="12"/>
        <color theme="1"/>
        <rFont val="宋体"/>
        <charset val="134"/>
      </rPr>
      <t>+1</t>
    </r>
    <r>
      <rPr>
        <b/>
        <sz val="12"/>
        <color theme="1"/>
        <rFont val="宋体"/>
        <charset val="134"/>
      </rPr>
      <t>.5+1.2</t>
    </r>
  </si>
  <si>
    <r>
      <rPr>
        <b/>
        <sz val="12"/>
        <color theme="1"/>
        <rFont val="宋体"/>
        <charset val="134"/>
      </rPr>
      <t>+1.</t>
    </r>
    <r>
      <rPr>
        <b/>
        <sz val="12"/>
        <color theme="1"/>
        <rFont val="宋体"/>
        <charset val="134"/>
      </rPr>
      <t>2.+</t>
    </r>
    <r>
      <rPr>
        <b/>
        <sz val="12"/>
        <color theme="1"/>
        <rFont val="宋体"/>
        <charset val="134"/>
      </rPr>
      <t>0.5</t>
    </r>
  </si>
  <si>
    <r>
      <rPr>
        <b/>
        <sz val="12"/>
        <color theme="1"/>
        <rFont val="宋体"/>
        <charset val="134"/>
      </rPr>
      <t>+1.</t>
    </r>
    <r>
      <rPr>
        <b/>
        <sz val="12"/>
        <color theme="1"/>
        <rFont val="宋体"/>
        <charset val="134"/>
      </rPr>
      <t>3.+1.5</t>
    </r>
  </si>
  <si>
    <t>+1.1.1</t>
  </si>
  <si>
    <r>
      <rPr>
        <b/>
        <sz val="12"/>
        <color theme="1"/>
        <rFont val="宋体"/>
        <charset val="134"/>
      </rPr>
      <t>+1.</t>
    </r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</t>
    </r>
    <r>
      <rPr>
        <b/>
        <sz val="12"/>
        <color theme="1"/>
        <rFont val="宋体"/>
        <charset val="134"/>
      </rPr>
      <t>.5</t>
    </r>
  </si>
  <si>
    <t>内裆长</t>
  </si>
  <si>
    <t>√√</t>
  </si>
  <si>
    <t>√-0.5</t>
  </si>
  <si>
    <t>+1√</t>
  </si>
  <si>
    <t>腰围 平量</t>
  </si>
  <si>
    <t>腰围 拉量</t>
  </si>
  <si>
    <t>√+0.5</t>
  </si>
  <si>
    <t>+0.5√</t>
  </si>
  <si>
    <t>腰带长</t>
  </si>
  <si>
    <t>臀围</t>
  </si>
  <si>
    <t>-0.5√</t>
  </si>
  <si>
    <t>√-0.6</t>
  </si>
  <si>
    <t>腿围/2</t>
  </si>
  <si>
    <t>膝围/2</t>
  </si>
  <si>
    <t>√0.5</t>
  </si>
  <si>
    <t>脚口/2</t>
  </si>
  <si>
    <t>前裆长 含腰</t>
  </si>
  <si>
    <t>后裆长 含腰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</si>
  <si>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</si>
  <si>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验货时间：5</t>
    </r>
    <r>
      <rPr>
        <b/>
        <sz val="12"/>
        <color theme="1"/>
        <rFont val="宋体"/>
        <charset val="134"/>
      </rPr>
      <t>-22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</si>
  <si>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</si>
  <si>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</si>
  <si>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</si>
  <si>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</si>
  <si>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</si>
  <si>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</si>
  <si>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</si>
  <si>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</si>
  <si>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</si>
  <si>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</si>
  <si>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</si>
  <si>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</si>
  <si>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</si>
  <si>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</si>
  <si>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</si>
  <si>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</si>
  <si>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</si>
  <si>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</si>
  <si>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</si>
  <si>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FW08491</t>
  </si>
  <si>
    <t>19SS黑色/E77//</t>
  </si>
  <si>
    <t>赢合</t>
  </si>
  <si>
    <t>YES</t>
  </si>
  <si>
    <t>制表时间：2024-4-11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</si>
  <si>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</si>
  <si>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</si>
  <si>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</si>
  <si>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</si>
  <si>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</si>
  <si>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</si>
  <si>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</si>
  <si>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</si>
  <si>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</si>
  <si>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</si>
  <si>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</si>
  <si>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</si>
  <si>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</si>
  <si>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</si>
  <si>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</si>
  <si>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</si>
  <si>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</si>
  <si>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</si>
  <si>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</si>
  <si>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</si>
  <si>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</si>
  <si>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</si>
  <si>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</si>
  <si>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</si>
  <si>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</si>
  <si>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</si>
  <si>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</si>
  <si>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</si>
  <si>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</si>
  <si>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</si>
  <si>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</si>
  <si>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</si>
  <si>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</si>
  <si>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</si>
  <si>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</si>
  <si>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</si>
  <si>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</si>
  <si>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</si>
  <si>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</si>
  <si>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</si>
  <si>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</si>
  <si>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</si>
  <si>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</si>
  <si>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</si>
  <si>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</si>
  <si>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</si>
  <si>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</si>
  <si>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</si>
  <si>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</si>
  <si>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</si>
  <si>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 xml:space="preserve">TOREAD哑光标准字体转移标（5.5CM） 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</si>
  <si>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</si>
  <si>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</si>
  <si>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</si>
  <si>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</si>
  <si>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</si>
  <si>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</si>
  <si>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</si>
  <si>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</si>
  <si>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</si>
  <si>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</si>
  <si>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XJ00002</t>
  </si>
  <si>
    <t>15FW白色/737//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</si>
  <si>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-11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</si>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</sst>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71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3" fillId="0" borderId="0">
      <alignment horizontal="center" vertical="center"/>
    </xf>
    <xf numFmtId="41" fontId="4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15" borderId="72" applyNumberFormat="0" applyFon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5" fillId="19" borderId="75" applyNumberFormat="0" applyAlignment="0" applyProtection="0">
      <alignment vertical="center"/>
    </xf>
    <xf numFmtId="0" fontId="56" fillId="19" borderId="71" applyNumberFormat="0" applyAlignment="0" applyProtection="0">
      <alignment vertical="center"/>
    </xf>
    <xf numFmtId="0" fontId="57" fillId="20" borderId="76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59" fillId="0" borderId="78" applyNumberFormat="0" applyFill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2" fillId="0" borderId="0">
      <alignment horizontal="center" vertical="top"/>
    </xf>
    <xf numFmtId="0" fontId="63" fillId="0" borderId="0">
      <alignment horizontal="center"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7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10" fillId="0" borderId="8" xfId="53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3" borderId="10" xfId="51" applyFont="1" applyFill="1" applyBorder="1" applyAlignment="1">
      <alignment horizontal="center" vertical="center" wrapText="1"/>
    </xf>
    <xf numFmtId="0" fontId="12" fillId="3" borderId="11" xfId="52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8" xfId="5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4" borderId="0" xfId="57" applyFont="1" applyFill="1"/>
    <xf numFmtId="0" fontId="14" fillId="4" borderId="0" xfId="57" applyFont="1" applyFill="1" applyBorder="1" applyAlignment="1">
      <alignment horizontal="center"/>
    </xf>
    <xf numFmtId="0" fontId="13" fillId="4" borderId="0" xfId="57" applyFont="1" applyFill="1" applyBorder="1" applyAlignment="1">
      <alignment horizontal="center"/>
    </xf>
    <xf numFmtId="0" fontId="14" fillId="4" borderId="12" xfId="55" applyFont="1" applyFill="1" applyBorder="1" applyAlignment="1">
      <alignment horizontal="left" vertical="center"/>
    </xf>
    <xf numFmtId="0" fontId="13" fillId="4" borderId="13" xfId="55" applyFont="1" applyFill="1" applyBorder="1" applyAlignment="1">
      <alignment horizontal="center" vertical="center"/>
    </xf>
    <xf numFmtId="0" fontId="14" fillId="4" borderId="13" xfId="55" applyFont="1" applyFill="1" applyBorder="1" applyAlignment="1">
      <alignment vertical="center"/>
    </xf>
    <xf numFmtId="0" fontId="13" fillId="4" borderId="13" xfId="57" applyFont="1" applyFill="1" applyBorder="1" applyAlignment="1">
      <alignment horizontal="center"/>
    </xf>
    <xf numFmtId="0" fontId="14" fillId="4" borderId="14" xfId="57" applyFont="1" applyFill="1" applyBorder="1" applyAlignment="1" applyProtection="1">
      <alignment horizontal="center" vertical="center"/>
    </xf>
    <xf numFmtId="0" fontId="14" fillId="4" borderId="2" xfId="57" applyFont="1" applyFill="1" applyBorder="1" applyAlignment="1">
      <alignment horizontal="center" vertical="center"/>
    </xf>
    <xf numFmtId="0" fontId="13" fillId="4" borderId="2" xfId="57" applyFont="1" applyFill="1" applyBorder="1" applyAlignment="1">
      <alignment horizontal="center"/>
    </xf>
    <xf numFmtId="176" fontId="15" fillId="0" borderId="2" xfId="54" applyNumberFormat="1" applyFont="1" applyFill="1" applyBorder="1" applyAlignment="1">
      <alignment horizontal="center"/>
    </xf>
    <xf numFmtId="176" fontId="14" fillId="0" borderId="2" xfId="54" applyNumberFormat="1" applyFont="1" applyFill="1" applyBorder="1" applyAlignment="1">
      <alignment horizontal="center"/>
    </xf>
    <xf numFmtId="176" fontId="16" fillId="0" borderId="2" xfId="54" applyNumberFormat="1" applyFont="1" applyFill="1" applyBorder="1" applyAlignment="1">
      <alignment horizontal="center"/>
    </xf>
    <xf numFmtId="176" fontId="17" fillId="0" borderId="2" xfId="54" applyNumberFormat="1" applyFont="1" applyFill="1" applyBorder="1" applyAlignment="1">
      <alignment horizontal="center"/>
    </xf>
    <xf numFmtId="0" fontId="18" fillId="0" borderId="2" xfId="54" applyFont="1" applyFill="1" applyBorder="1" applyAlignment="1">
      <alignment horizontal="left"/>
    </xf>
    <xf numFmtId="176" fontId="18" fillId="0" borderId="2" xfId="54" applyNumberFormat="1" applyFont="1" applyFill="1" applyBorder="1" applyAlignment="1">
      <alignment horizontal="center"/>
    </xf>
    <xf numFmtId="176" fontId="19" fillId="0" borderId="2" xfId="54" applyNumberFormat="1" applyFont="1" applyFill="1" applyBorder="1" applyAlignment="1">
      <alignment horizontal="center"/>
    </xf>
    <xf numFmtId="176" fontId="20" fillId="0" borderId="2" xfId="54" applyNumberFormat="1" applyFont="1" applyFill="1" applyBorder="1" applyAlignment="1">
      <alignment horizontal="center"/>
    </xf>
    <xf numFmtId="0" fontId="18" fillId="4" borderId="2" xfId="54" applyFont="1" applyFill="1" applyBorder="1" applyAlignment="1">
      <alignment horizontal="left"/>
    </xf>
    <xf numFmtId="176" fontId="18" fillId="4" borderId="2" xfId="54" applyNumberFormat="1" applyFont="1" applyFill="1" applyBorder="1" applyAlignment="1">
      <alignment horizontal="center"/>
    </xf>
    <xf numFmtId="176" fontId="19" fillId="4" borderId="2" xfId="54" applyNumberFormat="1" applyFont="1" applyFill="1" applyBorder="1" applyAlignment="1">
      <alignment horizontal="center"/>
    </xf>
    <xf numFmtId="176" fontId="21" fillId="4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19" fillId="5" borderId="2" xfId="54" applyNumberFormat="1" applyFont="1" applyFill="1" applyBorder="1" applyAlignment="1">
      <alignment horizontal="center"/>
    </xf>
    <xf numFmtId="0" fontId="14" fillId="4" borderId="0" xfId="57" applyFont="1" applyFill="1"/>
    <xf numFmtId="0" fontId="0" fillId="4" borderId="0" xfId="58" applyFont="1" applyFill="1">
      <alignment vertical="center"/>
    </xf>
    <xf numFmtId="0" fontId="14" fillId="4" borderId="13" xfId="55" applyFont="1" applyFill="1" applyBorder="1" applyAlignment="1">
      <alignment horizontal="left" vertical="center"/>
    </xf>
    <xf numFmtId="0" fontId="13" fillId="4" borderId="15" xfId="55" applyFont="1" applyFill="1" applyBorder="1" applyAlignment="1">
      <alignment horizontal="center" vertical="center"/>
    </xf>
    <xf numFmtId="0" fontId="14" fillId="4" borderId="2" xfId="57" applyFont="1" applyFill="1" applyBorder="1" applyAlignment="1" applyProtection="1">
      <alignment horizontal="center" vertical="center"/>
    </xf>
    <xf numFmtId="0" fontId="14" fillId="4" borderId="16" xfId="57" applyFont="1" applyFill="1" applyBorder="1" applyAlignment="1" applyProtection="1">
      <alignment horizontal="center" vertical="center"/>
    </xf>
    <xf numFmtId="0" fontId="13" fillId="4" borderId="2" xfId="57" applyFont="1" applyFill="1" applyBorder="1" applyAlignment="1" applyProtection="1">
      <alignment horizontal="center" vertical="center"/>
    </xf>
    <xf numFmtId="0" fontId="13" fillId="4" borderId="7" xfId="57" applyFont="1" applyFill="1" applyBorder="1" applyAlignment="1" applyProtection="1">
      <alignment horizontal="center" vertical="center"/>
    </xf>
    <xf numFmtId="49" fontId="14" fillId="4" borderId="2" xfId="58" applyNumberFormat="1" applyFont="1" applyFill="1" applyBorder="1" applyAlignment="1">
      <alignment horizontal="center" vertical="center"/>
    </xf>
    <xf numFmtId="49" fontId="14" fillId="4" borderId="17" xfId="58" applyNumberFormat="1" applyFont="1" applyFill="1" applyBorder="1" applyAlignment="1">
      <alignment horizontal="center" vertical="center"/>
    </xf>
    <xf numFmtId="49" fontId="23" fillId="4" borderId="2" xfId="54" applyNumberFormat="1" applyFont="1" applyFill="1" applyBorder="1" applyAlignment="1">
      <alignment horizontal="center"/>
    </xf>
    <xf numFmtId="49" fontId="13" fillId="4" borderId="18" xfId="58" applyNumberFormat="1" applyFont="1" applyFill="1" applyBorder="1" applyAlignment="1">
      <alignment horizontal="center" vertical="center"/>
    </xf>
    <xf numFmtId="49" fontId="23" fillId="0" borderId="2" xfId="54" applyNumberFormat="1" applyFont="1" applyFill="1" applyBorder="1" applyAlignment="1">
      <alignment horizontal="center"/>
    </xf>
    <xf numFmtId="49" fontId="13" fillId="4" borderId="2" xfId="58" applyNumberFormat="1" applyFont="1" applyFill="1" applyBorder="1" applyAlignment="1">
      <alignment horizontal="center" vertical="center"/>
    </xf>
    <xf numFmtId="14" fontId="14" fillId="4" borderId="0" xfId="57" applyNumberFormat="1" applyFont="1" applyFill="1"/>
    <xf numFmtId="0" fontId="5" fillId="0" borderId="0" xfId="55" applyFill="1" applyBorder="1" applyAlignment="1">
      <alignment horizontal="left" vertical="center"/>
    </xf>
    <xf numFmtId="0" fontId="5" fillId="0" borderId="0" xfId="55" applyFont="1" applyFill="1" applyAlignment="1">
      <alignment horizontal="left" vertical="center"/>
    </xf>
    <xf numFmtId="0" fontId="5" fillId="0" borderId="0" xfId="55" applyFill="1" applyAlignment="1">
      <alignment horizontal="left" vertical="center"/>
    </xf>
    <xf numFmtId="0" fontId="24" fillId="0" borderId="19" xfId="55" applyFont="1" applyFill="1" applyBorder="1" applyAlignment="1">
      <alignment horizontal="center" vertical="top"/>
    </xf>
    <xf numFmtId="0" fontId="25" fillId="0" borderId="20" xfId="55" applyFont="1" applyFill="1" applyBorder="1" applyAlignment="1">
      <alignment horizontal="left" vertical="center"/>
    </xf>
    <xf numFmtId="0" fontId="16" fillId="0" borderId="21" xfId="55" applyFont="1" applyFill="1" applyBorder="1" applyAlignment="1">
      <alignment horizontal="center" vertical="center"/>
    </xf>
    <xf numFmtId="0" fontId="25" fillId="0" borderId="21" xfId="55" applyFont="1" applyFill="1" applyBorder="1" applyAlignment="1">
      <alignment horizontal="center" vertical="center"/>
    </xf>
    <xf numFmtId="0" fontId="26" fillId="0" borderId="21" xfId="55" applyFont="1" applyFill="1" applyBorder="1" applyAlignment="1">
      <alignment vertical="center"/>
    </xf>
    <xf numFmtId="0" fontId="25" fillId="0" borderId="21" xfId="55" applyFont="1" applyFill="1" applyBorder="1" applyAlignment="1">
      <alignment vertical="center"/>
    </xf>
    <xf numFmtId="0" fontId="26" fillId="0" borderId="21" xfId="55" applyFont="1" applyFill="1" applyBorder="1" applyAlignment="1">
      <alignment horizontal="center" vertical="center"/>
    </xf>
    <xf numFmtId="0" fontId="25" fillId="0" borderId="22" xfId="55" applyFont="1" applyFill="1" applyBorder="1" applyAlignment="1">
      <alignment vertical="center"/>
    </xf>
    <xf numFmtId="0" fontId="16" fillId="0" borderId="23" xfId="55" applyFont="1" applyFill="1" applyBorder="1" applyAlignment="1">
      <alignment horizontal="center" vertical="center"/>
    </xf>
    <xf numFmtId="0" fontId="25" fillId="0" borderId="23" xfId="55" applyFont="1" applyFill="1" applyBorder="1" applyAlignment="1">
      <alignment vertical="center"/>
    </xf>
    <xf numFmtId="58" fontId="26" fillId="0" borderId="23" xfId="55" applyNumberFormat="1" applyFont="1" applyFill="1" applyBorder="1" applyAlignment="1">
      <alignment horizontal="center" vertical="center"/>
    </xf>
    <xf numFmtId="0" fontId="26" fillId="0" borderId="23" xfId="55" applyFont="1" applyFill="1" applyBorder="1" applyAlignment="1">
      <alignment horizontal="center" vertical="center"/>
    </xf>
    <xf numFmtId="0" fontId="25" fillId="0" borderId="23" xfId="55" applyFont="1" applyFill="1" applyBorder="1" applyAlignment="1">
      <alignment horizontal="center" vertical="center"/>
    </xf>
    <xf numFmtId="0" fontId="25" fillId="0" borderId="22" xfId="55" applyFont="1" applyFill="1" applyBorder="1" applyAlignment="1">
      <alignment horizontal="left" vertical="center"/>
    </xf>
    <xf numFmtId="0" fontId="16" fillId="0" borderId="23" xfId="55" applyFont="1" applyBorder="1" applyAlignment="1">
      <alignment vertical="center"/>
    </xf>
    <xf numFmtId="0" fontId="16" fillId="0" borderId="24" xfId="55" applyFont="1" applyBorder="1" applyAlignment="1">
      <alignment vertical="center"/>
    </xf>
    <xf numFmtId="0" fontId="25" fillId="0" borderId="23" xfId="55" applyFont="1" applyFill="1" applyBorder="1" applyAlignment="1">
      <alignment horizontal="left" vertical="center"/>
    </xf>
    <xf numFmtId="0" fontId="25" fillId="0" borderId="25" xfId="55" applyFont="1" applyFill="1" applyBorder="1" applyAlignment="1">
      <alignment vertical="center"/>
    </xf>
    <xf numFmtId="0" fontId="16" fillId="0" borderId="26" xfId="55" applyFont="1" applyFill="1" applyBorder="1" applyAlignment="1">
      <alignment horizontal="right" vertical="center"/>
    </xf>
    <xf numFmtId="0" fontId="25" fillId="0" borderId="26" xfId="55" applyFont="1" applyFill="1" applyBorder="1" applyAlignment="1">
      <alignment vertical="center"/>
    </xf>
    <xf numFmtId="0" fontId="26" fillId="0" borderId="26" xfId="55" applyFont="1" applyFill="1" applyBorder="1" applyAlignment="1">
      <alignment vertical="center"/>
    </xf>
    <xf numFmtId="0" fontId="26" fillId="0" borderId="26" xfId="55" applyFont="1" applyFill="1" applyBorder="1" applyAlignment="1">
      <alignment horizontal="left" vertical="center"/>
    </xf>
    <xf numFmtId="0" fontId="25" fillId="0" borderId="26" xfId="55" applyFont="1" applyFill="1" applyBorder="1" applyAlignment="1">
      <alignment horizontal="left" vertical="center"/>
    </xf>
    <xf numFmtId="0" fontId="25" fillId="0" borderId="0" xfId="55" applyFont="1" applyFill="1" applyBorder="1" applyAlignment="1">
      <alignment vertical="center"/>
    </xf>
    <xf numFmtId="0" fontId="26" fillId="0" borderId="0" xfId="55" applyFont="1" applyFill="1" applyBorder="1" applyAlignment="1">
      <alignment vertical="center"/>
    </xf>
    <xf numFmtId="0" fontId="26" fillId="0" borderId="0" xfId="55" applyFont="1" applyFill="1" applyAlignment="1">
      <alignment horizontal="left" vertical="center"/>
    </xf>
    <xf numFmtId="0" fontId="25" fillId="0" borderId="20" xfId="55" applyFont="1" applyFill="1" applyBorder="1" applyAlignment="1">
      <alignment vertical="center"/>
    </xf>
    <xf numFmtId="0" fontId="25" fillId="0" borderId="27" xfId="55" applyFont="1" applyFill="1" applyBorder="1" applyAlignment="1">
      <alignment horizontal="left" vertical="center"/>
    </xf>
    <xf numFmtId="0" fontId="25" fillId="0" borderId="28" xfId="55" applyFont="1" applyFill="1" applyBorder="1" applyAlignment="1">
      <alignment horizontal="left" vertical="center"/>
    </xf>
    <xf numFmtId="0" fontId="26" fillId="0" borderId="23" xfId="55" applyFont="1" applyFill="1" applyBorder="1" applyAlignment="1">
      <alignment horizontal="left" vertical="center"/>
    </xf>
    <xf numFmtId="0" fontId="26" fillId="0" borderId="23" xfId="55" applyFont="1" applyFill="1" applyBorder="1" applyAlignment="1">
      <alignment vertical="center"/>
    </xf>
    <xf numFmtId="0" fontId="26" fillId="0" borderId="29" xfId="55" applyFont="1" applyFill="1" applyBorder="1" applyAlignment="1">
      <alignment horizontal="center" vertical="center"/>
    </xf>
    <xf numFmtId="0" fontId="26" fillId="0" borderId="30" xfId="55" applyFont="1" applyFill="1" applyBorder="1" applyAlignment="1">
      <alignment horizontal="center" vertical="center"/>
    </xf>
    <xf numFmtId="0" fontId="27" fillId="0" borderId="31" xfId="55" applyFont="1" applyFill="1" applyBorder="1" applyAlignment="1">
      <alignment horizontal="left" vertical="center"/>
    </xf>
    <xf numFmtId="0" fontId="27" fillId="0" borderId="30" xfId="55" applyFont="1" applyFill="1" applyBorder="1" applyAlignment="1">
      <alignment horizontal="left" vertical="center"/>
    </xf>
    <xf numFmtId="0" fontId="26" fillId="0" borderId="0" xfId="55" applyFont="1" applyFill="1" applyBorder="1" applyAlignment="1">
      <alignment horizontal="left" vertical="center"/>
    </xf>
    <xf numFmtId="0" fontId="25" fillId="0" borderId="21" xfId="55" applyFont="1" applyFill="1" applyBorder="1" applyAlignment="1">
      <alignment horizontal="left" vertical="center"/>
    </xf>
    <xf numFmtId="0" fontId="26" fillId="0" borderId="31" xfId="55" applyFont="1" applyFill="1" applyBorder="1" applyAlignment="1">
      <alignment horizontal="left" vertical="center"/>
    </xf>
    <xf numFmtId="0" fontId="26" fillId="0" borderId="30" xfId="55" applyFont="1" applyFill="1" applyBorder="1" applyAlignment="1">
      <alignment horizontal="left" vertical="center"/>
    </xf>
    <xf numFmtId="0" fontId="26" fillId="0" borderId="22" xfId="55" applyFont="1" applyFill="1" applyBorder="1" applyAlignment="1">
      <alignment horizontal="left" vertical="center" wrapText="1"/>
    </xf>
    <xf numFmtId="0" fontId="26" fillId="0" borderId="23" xfId="55" applyFont="1" applyFill="1" applyBorder="1" applyAlignment="1">
      <alignment horizontal="left" vertical="center" wrapText="1"/>
    </xf>
    <xf numFmtId="0" fontId="25" fillId="0" borderId="25" xfId="55" applyFont="1" applyFill="1" applyBorder="1" applyAlignment="1">
      <alignment horizontal="left" vertical="center"/>
    </xf>
    <xf numFmtId="0" fontId="5" fillId="0" borderId="26" xfId="55" applyFill="1" applyBorder="1" applyAlignment="1">
      <alignment horizontal="center" vertical="center"/>
    </xf>
    <xf numFmtId="0" fontId="25" fillId="0" borderId="32" xfId="55" applyFont="1" applyFill="1" applyBorder="1" applyAlignment="1">
      <alignment horizontal="center" vertical="center"/>
    </xf>
    <xf numFmtId="0" fontId="25" fillId="0" borderId="33" xfId="55" applyFont="1" applyFill="1" applyBorder="1" applyAlignment="1">
      <alignment horizontal="left" vertical="center"/>
    </xf>
    <xf numFmtId="0" fontId="5" fillId="0" borderId="31" xfId="55" applyFont="1" applyFill="1" applyBorder="1" applyAlignment="1">
      <alignment horizontal="left" vertical="center"/>
    </xf>
    <xf numFmtId="0" fontId="5" fillId="0" borderId="30" xfId="55" applyFont="1" applyFill="1" applyBorder="1" applyAlignment="1">
      <alignment horizontal="left" vertical="center"/>
    </xf>
    <xf numFmtId="0" fontId="28" fillId="0" borderId="31" xfId="55" applyFont="1" applyFill="1" applyBorder="1" applyAlignment="1">
      <alignment horizontal="left" vertical="center"/>
    </xf>
    <xf numFmtId="0" fontId="26" fillId="0" borderId="34" xfId="55" applyFont="1" applyFill="1" applyBorder="1" applyAlignment="1">
      <alignment horizontal="left" vertical="center"/>
    </xf>
    <xf numFmtId="0" fontId="26" fillId="0" borderId="35" xfId="55" applyFont="1" applyFill="1" applyBorder="1" applyAlignment="1">
      <alignment horizontal="left" vertical="center"/>
    </xf>
    <xf numFmtId="0" fontId="27" fillId="0" borderId="20" xfId="55" applyFont="1" applyFill="1" applyBorder="1" applyAlignment="1">
      <alignment horizontal="left" vertical="center"/>
    </xf>
    <xf numFmtId="0" fontId="27" fillId="0" borderId="21" xfId="55" applyFont="1" applyFill="1" applyBorder="1" applyAlignment="1">
      <alignment horizontal="left" vertical="center"/>
    </xf>
    <xf numFmtId="0" fontId="25" fillId="0" borderId="29" xfId="55" applyFont="1" applyFill="1" applyBorder="1" applyAlignment="1">
      <alignment horizontal="left" vertical="center"/>
    </xf>
    <xf numFmtId="0" fontId="25" fillId="0" borderId="36" xfId="55" applyFont="1" applyFill="1" applyBorder="1" applyAlignment="1">
      <alignment horizontal="left" vertical="center"/>
    </xf>
    <xf numFmtId="0" fontId="26" fillId="0" borderId="26" xfId="55" applyFont="1" applyFill="1" applyBorder="1" applyAlignment="1">
      <alignment horizontal="center" vertical="center"/>
    </xf>
    <xf numFmtId="58" fontId="26" fillId="0" borderId="26" xfId="55" applyNumberFormat="1" applyFont="1" applyFill="1" applyBorder="1" applyAlignment="1">
      <alignment vertical="center"/>
    </xf>
    <xf numFmtId="0" fontId="25" fillId="0" borderId="26" xfId="55" applyFont="1" applyFill="1" applyBorder="1" applyAlignment="1">
      <alignment horizontal="center" vertical="center"/>
    </xf>
    <xf numFmtId="0" fontId="26" fillId="0" borderId="37" xfId="55" applyFont="1" applyFill="1" applyBorder="1" applyAlignment="1">
      <alignment horizontal="center" vertical="center"/>
    </xf>
    <xf numFmtId="0" fontId="25" fillId="0" borderId="24" xfId="55" applyFont="1" applyFill="1" applyBorder="1" applyAlignment="1">
      <alignment horizontal="center" vertical="center"/>
    </xf>
    <xf numFmtId="0" fontId="26" fillId="0" borderId="24" xfId="55" applyFont="1" applyFill="1" applyBorder="1" applyAlignment="1">
      <alignment horizontal="left" vertical="center"/>
    </xf>
    <xf numFmtId="0" fontId="26" fillId="0" borderId="38" xfId="55" applyFont="1" applyFill="1" applyBorder="1" applyAlignment="1">
      <alignment horizontal="left" vertical="center"/>
    </xf>
    <xf numFmtId="0" fontId="25" fillId="0" borderId="39" xfId="55" applyFont="1" applyFill="1" applyBorder="1" applyAlignment="1">
      <alignment horizontal="left" vertical="center"/>
    </xf>
    <xf numFmtId="0" fontId="26" fillId="0" borderId="40" xfId="55" applyFont="1" applyFill="1" applyBorder="1" applyAlignment="1">
      <alignment horizontal="center" vertical="center"/>
    </xf>
    <xf numFmtId="0" fontId="27" fillId="0" borderId="40" xfId="55" applyFont="1" applyFill="1" applyBorder="1" applyAlignment="1">
      <alignment horizontal="left" vertical="center"/>
    </xf>
    <xf numFmtId="0" fontId="25" fillId="0" borderId="37" xfId="55" applyFont="1" applyFill="1" applyBorder="1" applyAlignment="1">
      <alignment horizontal="left" vertical="center"/>
    </xf>
    <xf numFmtId="0" fontId="25" fillId="0" borderId="24" xfId="55" applyFont="1" applyFill="1" applyBorder="1" applyAlignment="1">
      <alignment horizontal="left" vertical="center"/>
    </xf>
    <xf numFmtId="0" fontId="26" fillId="0" borderId="40" xfId="55" applyFont="1" applyFill="1" applyBorder="1" applyAlignment="1">
      <alignment horizontal="left" vertical="center"/>
    </xf>
    <xf numFmtId="0" fontId="26" fillId="0" borderId="24" xfId="55" applyFont="1" applyFill="1" applyBorder="1" applyAlignment="1">
      <alignment horizontal="left" vertical="center" wrapText="1"/>
    </xf>
    <xf numFmtId="0" fontId="5" fillId="0" borderId="38" xfId="55" applyFill="1" applyBorder="1" applyAlignment="1">
      <alignment horizontal="center" vertical="center"/>
    </xf>
    <xf numFmtId="0" fontId="5" fillId="0" borderId="40" xfId="55" applyFont="1" applyFill="1" applyBorder="1" applyAlignment="1">
      <alignment horizontal="left" vertical="center"/>
    </xf>
    <xf numFmtId="0" fontId="26" fillId="0" borderId="41" xfId="55" applyFont="1" applyFill="1" applyBorder="1" applyAlignment="1">
      <alignment horizontal="left" vertical="center"/>
    </xf>
    <xf numFmtId="0" fontId="27" fillId="0" borderId="37" xfId="55" applyFont="1" applyFill="1" applyBorder="1" applyAlignment="1">
      <alignment horizontal="left" vertical="center"/>
    </xf>
    <xf numFmtId="0" fontId="26" fillId="0" borderId="38" xfId="55" applyFont="1" applyFill="1" applyBorder="1" applyAlignment="1">
      <alignment horizontal="center" vertical="center"/>
    </xf>
    <xf numFmtId="0" fontId="5" fillId="0" borderId="0" xfId="55" applyFont="1" applyAlignment="1">
      <alignment horizontal="left" vertical="center"/>
    </xf>
    <xf numFmtId="0" fontId="29" fillId="0" borderId="19" xfId="55" applyFont="1" applyBorder="1" applyAlignment="1">
      <alignment horizontal="center" vertical="top"/>
    </xf>
    <xf numFmtId="0" fontId="28" fillId="0" borderId="42" xfId="55" applyFont="1" applyBorder="1" applyAlignment="1">
      <alignment horizontal="left" vertical="center"/>
    </xf>
    <xf numFmtId="0" fontId="16" fillId="0" borderId="43" xfId="55" applyFont="1" applyBorder="1" applyAlignment="1">
      <alignment horizontal="center" vertical="center"/>
    </xf>
    <xf numFmtId="0" fontId="28" fillId="0" borderId="43" xfId="55" applyFont="1" applyBorder="1" applyAlignment="1">
      <alignment horizontal="center" vertical="center"/>
    </xf>
    <xf numFmtId="0" fontId="27" fillId="0" borderId="43" xfId="55" applyFont="1" applyBorder="1" applyAlignment="1">
      <alignment horizontal="left" vertical="center"/>
    </xf>
    <xf numFmtId="0" fontId="27" fillId="0" borderId="20" xfId="55" applyFont="1" applyBorder="1" applyAlignment="1">
      <alignment horizontal="center" vertical="center"/>
    </xf>
    <xf numFmtId="0" fontId="27" fillId="0" borderId="21" xfId="55" applyFont="1" applyBorder="1" applyAlignment="1">
      <alignment horizontal="center" vertical="center"/>
    </xf>
    <xf numFmtId="0" fontId="27" fillId="0" borderId="37" xfId="55" applyFont="1" applyBorder="1" applyAlignment="1">
      <alignment horizontal="center" vertical="center"/>
    </xf>
    <xf numFmtId="0" fontId="28" fillId="0" borderId="20" xfId="55" applyFont="1" applyBorder="1" applyAlignment="1">
      <alignment horizontal="center" vertical="center"/>
    </xf>
    <xf numFmtId="0" fontId="28" fillId="0" borderId="21" xfId="55" applyFont="1" applyBorder="1" applyAlignment="1">
      <alignment horizontal="center" vertical="center"/>
    </xf>
    <xf numFmtId="0" fontId="28" fillId="0" borderId="37" xfId="55" applyFont="1" applyBorder="1" applyAlignment="1">
      <alignment horizontal="center" vertical="center"/>
    </xf>
    <xf numFmtId="0" fontId="27" fillId="0" borderId="22" xfId="55" applyFont="1" applyBorder="1" applyAlignment="1">
      <alignment horizontal="left" vertical="center"/>
    </xf>
    <xf numFmtId="0" fontId="16" fillId="0" borderId="23" xfId="55" applyFont="1" applyBorder="1" applyAlignment="1">
      <alignment horizontal="left" vertical="center"/>
    </xf>
    <xf numFmtId="0" fontId="16" fillId="0" borderId="24" xfId="55" applyFont="1" applyBorder="1" applyAlignment="1">
      <alignment horizontal="left" vertical="center"/>
    </xf>
    <xf numFmtId="0" fontId="27" fillId="0" borderId="23" xfId="55" applyFont="1" applyBorder="1" applyAlignment="1">
      <alignment horizontal="left" vertical="center"/>
    </xf>
    <xf numFmtId="14" fontId="16" fillId="0" borderId="23" xfId="55" applyNumberFormat="1" applyFont="1" applyBorder="1" applyAlignment="1">
      <alignment horizontal="center" vertical="center"/>
    </xf>
    <xf numFmtId="14" fontId="16" fillId="0" borderId="24" xfId="55" applyNumberFormat="1" applyFont="1" applyBorder="1" applyAlignment="1">
      <alignment horizontal="center" vertical="center"/>
    </xf>
    <xf numFmtId="0" fontId="27" fillId="0" borderId="22" xfId="55" applyFont="1" applyBorder="1" applyAlignment="1">
      <alignment vertical="center"/>
    </xf>
    <xf numFmtId="0" fontId="27" fillId="0" borderId="23" xfId="55" applyFont="1" applyBorder="1" applyAlignment="1">
      <alignment vertical="center"/>
    </xf>
    <xf numFmtId="0" fontId="16" fillId="0" borderId="29" xfId="55" applyFont="1" applyBorder="1" applyAlignment="1">
      <alignment horizontal="left" vertical="center"/>
    </xf>
    <xf numFmtId="0" fontId="16" fillId="0" borderId="40" xfId="55" applyFont="1" applyBorder="1" applyAlignment="1">
      <alignment horizontal="left" vertical="center"/>
    </xf>
    <xf numFmtId="0" fontId="5" fillId="0" borderId="23" xfId="55" applyFont="1" applyBorder="1" applyAlignment="1">
      <alignment vertical="center"/>
    </xf>
    <xf numFmtId="0" fontId="30" fillId="0" borderId="25" xfId="55" applyFont="1" applyBorder="1" applyAlignment="1">
      <alignment vertical="center"/>
    </xf>
    <xf numFmtId="0" fontId="16" fillId="0" borderId="26" xfId="55" applyFont="1" applyBorder="1" applyAlignment="1">
      <alignment horizontal="center" vertical="center"/>
    </xf>
    <xf numFmtId="0" fontId="16" fillId="0" borderId="38" xfId="55" applyFont="1" applyBorder="1" applyAlignment="1">
      <alignment horizontal="center" vertical="center"/>
    </xf>
    <xf numFmtId="0" fontId="27" fillId="0" borderId="25" xfId="55" applyFont="1" applyBorder="1" applyAlignment="1">
      <alignment horizontal="left" vertical="center"/>
    </xf>
    <xf numFmtId="0" fontId="27" fillId="0" borderId="26" xfId="55" applyFont="1" applyBorder="1" applyAlignment="1">
      <alignment horizontal="left" vertical="center"/>
    </xf>
    <xf numFmtId="14" fontId="16" fillId="0" borderId="26" xfId="55" applyNumberFormat="1" applyFont="1" applyBorder="1" applyAlignment="1">
      <alignment horizontal="center" vertical="center"/>
    </xf>
    <xf numFmtId="14" fontId="16" fillId="0" borderId="38" xfId="55" applyNumberFormat="1" applyFont="1" applyBorder="1" applyAlignment="1">
      <alignment horizontal="center" vertical="center"/>
    </xf>
    <xf numFmtId="0" fontId="28" fillId="0" borderId="0" xfId="55" applyFont="1" applyBorder="1" applyAlignment="1">
      <alignment horizontal="left" vertical="center"/>
    </xf>
    <xf numFmtId="0" fontId="27" fillId="0" borderId="20" xfId="55" applyFont="1" applyBorder="1" applyAlignment="1">
      <alignment vertical="center"/>
    </xf>
    <xf numFmtId="0" fontId="5" fillId="0" borderId="21" xfId="55" applyFont="1" applyBorder="1" applyAlignment="1">
      <alignment horizontal="left" vertical="center"/>
    </xf>
    <xf numFmtId="0" fontId="16" fillId="0" borderId="21" xfId="55" applyFont="1" applyBorder="1" applyAlignment="1">
      <alignment horizontal="left" vertical="center"/>
    </xf>
    <xf numFmtId="0" fontId="5" fillId="0" borderId="21" xfId="55" applyFont="1" applyBorder="1" applyAlignment="1">
      <alignment vertical="center"/>
    </xf>
    <xf numFmtId="0" fontId="27" fillId="0" borderId="21" xfId="55" applyFont="1" applyBorder="1" applyAlignment="1">
      <alignment vertical="center"/>
    </xf>
    <xf numFmtId="0" fontId="5" fillId="0" borderId="23" xfId="55" applyFont="1" applyBorder="1" applyAlignment="1">
      <alignment horizontal="left" vertical="center"/>
    </xf>
    <xf numFmtId="0" fontId="27" fillId="0" borderId="0" xfId="55" applyFont="1" applyBorder="1" applyAlignment="1">
      <alignment horizontal="left" vertical="center"/>
    </xf>
    <xf numFmtId="0" fontId="26" fillId="0" borderId="20" xfId="55" applyFont="1" applyBorder="1" applyAlignment="1">
      <alignment horizontal="left" vertical="center"/>
    </xf>
    <xf numFmtId="0" fontId="26" fillId="0" borderId="21" xfId="55" applyFont="1" applyBorder="1" applyAlignment="1">
      <alignment horizontal="left" vertical="center"/>
    </xf>
    <xf numFmtId="0" fontId="26" fillId="0" borderId="31" xfId="55" applyFont="1" applyBorder="1" applyAlignment="1">
      <alignment horizontal="left" vertical="center"/>
    </xf>
    <xf numFmtId="0" fontId="26" fillId="0" borderId="30" xfId="55" applyFont="1" applyBorder="1" applyAlignment="1">
      <alignment horizontal="left" vertical="center"/>
    </xf>
    <xf numFmtId="0" fontId="26" fillId="0" borderId="36" xfId="55" applyFont="1" applyBorder="1" applyAlignment="1">
      <alignment horizontal="left" vertical="center"/>
    </xf>
    <xf numFmtId="0" fontId="26" fillId="0" borderId="29" xfId="55" applyFont="1" applyBorder="1" applyAlignment="1">
      <alignment horizontal="left" vertical="center"/>
    </xf>
    <xf numFmtId="0" fontId="16" fillId="0" borderId="25" xfId="55" applyFont="1" applyBorder="1" applyAlignment="1">
      <alignment horizontal="left" vertical="center"/>
    </xf>
    <xf numFmtId="0" fontId="16" fillId="0" borderId="26" xfId="55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22" xfId="55" applyFont="1" applyFill="1" applyBorder="1" applyAlignment="1">
      <alignment horizontal="left" vertical="center"/>
    </xf>
    <xf numFmtId="0" fontId="16" fillId="0" borderId="23" xfId="55" applyFont="1" applyFill="1" applyBorder="1" applyAlignment="1">
      <alignment horizontal="left" vertical="center"/>
    </xf>
    <xf numFmtId="0" fontId="27" fillId="0" borderId="25" xfId="55" applyFont="1" applyBorder="1" applyAlignment="1">
      <alignment horizontal="center" vertical="center"/>
    </xf>
    <xf numFmtId="0" fontId="27" fillId="0" borderId="26" xfId="55" applyFont="1" applyBorder="1" applyAlignment="1">
      <alignment horizontal="center" vertical="center"/>
    </xf>
    <xf numFmtId="0" fontId="27" fillId="0" borderId="22" xfId="55" applyFont="1" applyBorder="1" applyAlignment="1">
      <alignment horizontal="center" vertical="center"/>
    </xf>
    <xf numFmtId="0" fontId="27" fillId="0" borderId="23" xfId="55" applyFont="1" applyBorder="1" applyAlignment="1">
      <alignment horizontal="center" vertical="center"/>
    </xf>
    <xf numFmtId="0" fontId="25" fillId="0" borderId="23" xfId="55" applyFont="1" applyBorder="1" applyAlignment="1">
      <alignment horizontal="left" vertical="center"/>
    </xf>
    <xf numFmtId="0" fontId="27" fillId="0" borderId="34" xfId="55" applyFont="1" applyFill="1" applyBorder="1" applyAlignment="1">
      <alignment horizontal="left" vertical="center"/>
    </xf>
    <xf numFmtId="0" fontId="27" fillId="0" borderId="35" xfId="55" applyFont="1" applyFill="1" applyBorder="1" applyAlignment="1">
      <alignment horizontal="left" vertical="center"/>
    </xf>
    <xf numFmtId="0" fontId="28" fillId="0" borderId="0" xfId="55" applyFont="1" applyFill="1" applyBorder="1" applyAlignment="1">
      <alignment horizontal="left" vertical="center"/>
    </xf>
    <xf numFmtId="0" fontId="16" fillId="0" borderId="33" xfId="55" applyFont="1" applyFill="1" applyBorder="1" applyAlignment="1">
      <alignment horizontal="left" vertical="center"/>
    </xf>
    <xf numFmtId="0" fontId="16" fillId="0" borderId="28" xfId="55" applyFont="1" applyFill="1" applyBorder="1" applyAlignment="1">
      <alignment horizontal="left" vertical="center"/>
    </xf>
    <xf numFmtId="0" fontId="16" fillId="0" borderId="31" xfId="55" applyFont="1" applyFill="1" applyBorder="1" applyAlignment="1">
      <alignment horizontal="left" vertical="center"/>
    </xf>
    <xf numFmtId="0" fontId="16" fillId="0" borderId="30" xfId="55" applyFont="1" applyFill="1" applyBorder="1" applyAlignment="1">
      <alignment horizontal="left" vertical="center"/>
    </xf>
    <xf numFmtId="0" fontId="27" fillId="0" borderId="31" xfId="55" applyFont="1" applyBorder="1" applyAlignment="1">
      <alignment horizontal="left" vertical="center"/>
    </xf>
    <xf numFmtId="0" fontId="27" fillId="0" borderId="30" xfId="55" applyFont="1" applyBorder="1" applyAlignment="1">
      <alignment horizontal="left" vertical="center"/>
    </xf>
    <xf numFmtId="0" fontId="28" fillId="0" borderId="44" xfId="55" applyFont="1" applyBorder="1" applyAlignment="1">
      <alignment vertical="center"/>
    </xf>
    <xf numFmtId="0" fontId="16" fillId="0" borderId="45" xfId="55" applyFont="1" applyBorder="1" applyAlignment="1">
      <alignment horizontal="center" vertical="center"/>
    </xf>
    <xf numFmtId="0" fontId="28" fillId="0" borderId="45" xfId="55" applyFont="1" applyBorder="1" applyAlignment="1">
      <alignment vertical="center"/>
    </xf>
    <xf numFmtId="0" fontId="16" fillId="0" borderId="45" xfId="55" applyFont="1" applyBorder="1" applyAlignment="1">
      <alignment vertical="center"/>
    </xf>
    <xf numFmtId="58" fontId="5" fillId="0" borderId="45" xfId="55" applyNumberFormat="1" applyFont="1" applyBorder="1" applyAlignment="1">
      <alignment vertical="center"/>
    </xf>
    <xf numFmtId="0" fontId="28" fillId="0" borderId="45" xfId="55" applyFont="1" applyBorder="1" applyAlignment="1">
      <alignment horizontal="center" vertical="center"/>
    </xf>
    <xf numFmtId="0" fontId="28" fillId="0" borderId="46" xfId="55" applyFont="1" applyFill="1" applyBorder="1" applyAlignment="1">
      <alignment horizontal="left" vertical="center"/>
    </xf>
    <xf numFmtId="0" fontId="28" fillId="0" borderId="45" xfId="55" applyFont="1" applyFill="1" applyBorder="1" applyAlignment="1">
      <alignment horizontal="left" vertical="center"/>
    </xf>
    <xf numFmtId="0" fontId="28" fillId="0" borderId="47" xfId="55" applyFont="1" applyFill="1" applyBorder="1" applyAlignment="1">
      <alignment horizontal="center" vertical="center"/>
    </xf>
    <xf numFmtId="0" fontId="28" fillId="0" borderId="48" xfId="55" applyFont="1" applyFill="1" applyBorder="1" applyAlignment="1">
      <alignment horizontal="center" vertical="center"/>
    </xf>
    <xf numFmtId="0" fontId="28" fillId="0" borderId="25" xfId="55" applyFont="1" applyFill="1" applyBorder="1" applyAlignment="1">
      <alignment horizontal="center" vertical="center"/>
    </xf>
    <xf numFmtId="0" fontId="28" fillId="0" borderId="26" xfId="55" applyFont="1" applyFill="1" applyBorder="1" applyAlignment="1">
      <alignment horizontal="center" vertical="center"/>
    </xf>
    <xf numFmtId="58" fontId="28" fillId="0" borderId="45" xfId="55" applyNumberFormat="1" applyFont="1" applyBorder="1" applyAlignment="1">
      <alignment vertical="center"/>
    </xf>
    <xf numFmtId="0" fontId="5" fillId="0" borderId="43" xfId="55" applyFont="1" applyBorder="1" applyAlignment="1">
      <alignment horizontal="center" vertical="center"/>
    </xf>
    <xf numFmtId="0" fontId="5" fillId="0" borderId="49" xfId="55" applyFont="1" applyBorder="1" applyAlignment="1">
      <alignment horizontal="center" vertical="center"/>
    </xf>
    <xf numFmtId="0" fontId="16" fillId="0" borderId="38" xfId="55" applyFont="1" applyBorder="1" applyAlignment="1">
      <alignment horizontal="left" vertical="center"/>
    </xf>
    <xf numFmtId="0" fontId="16" fillId="0" borderId="37" xfId="55" applyFont="1" applyBorder="1" applyAlignment="1">
      <alignment horizontal="left" vertical="center"/>
    </xf>
    <xf numFmtId="0" fontId="27" fillId="0" borderId="38" xfId="55" applyFont="1" applyBorder="1" applyAlignment="1">
      <alignment horizontal="left" vertical="center"/>
    </xf>
    <xf numFmtId="0" fontId="25" fillId="0" borderId="21" xfId="55" applyFont="1" applyBorder="1" applyAlignment="1">
      <alignment horizontal="left" vertical="center"/>
    </xf>
    <xf numFmtId="0" fontId="25" fillId="0" borderId="37" xfId="55" applyFont="1" applyBorder="1" applyAlignment="1">
      <alignment horizontal="left" vertical="center"/>
    </xf>
    <xf numFmtId="0" fontId="25" fillId="0" borderId="29" xfId="55" applyFont="1" applyBorder="1" applyAlignment="1">
      <alignment horizontal="left" vertical="center"/>
    </xf>
    <xf numFmtId="0" fontId="25" fillId="0" borderId="30" xfId="55" applyFont="1" applyBorder="1" applyAlignment="1">
      <alignment horizontal="left" vertical="center"/>
    </xf>
    <xf numFmtId="0" fontId="25" fillId="0" borderId="40" xfId="55" applyFont="1" applyBorder="1" applyAlignment="1">
      <alignment horizontal="left" vertical="center"/>
    </xf>
    <xf numFmtId="0" fontId="16" fillId="0" borderId="24" xfId="55" applyFont="1" applyFill="1" applyBorder="1" applyAlignment="1">
      <alignment horizontal="left" vertical="center"/>
    </xf>
    <xf numFmtId="0" fontId="27" fillId="0" borderId="38" xfId="55" applyFont="1" applyBorder="1" applyAlignment="1">
      <alignment horizontal="center" vertical="center"/>
    </xf>
    <xf numFmtId="0" fontId="25" fillId="0" borderId="24" xfId="55" applyFont="1" applyBorder="1" applyAlignment="1">
      <alignment horizontal="left" vertical="center"/>
    </xf>
    <xf numFmtId="0" fontId="27" fillId="0" borderId="41" xfId="55" applyFont="1" applyFill="1" applyBorder="1" applyAlignment="1">
      <alignment horizontal="left" vertical="center"/>
    </xf>
    <xf numFmtId="0" fontId="16" fillId="0" borderId="39" xfId="55" applyFont="1" applyFill="1" applyBorder="1" applyAlignment="1">
      <alignment horizontal="left" vertical="center"/>
    </xf>
    <xf numFmtId="0" fontId="16" fillId="0" borderId="40" xfId="55" applyFont="1" applyFill="1" applyBorder="1" applyAlignment="1">
      <alignment horizontal="left" vertical="center"/>
    </xf>
    <xf numFmtId="0" fontId="27" fillId="0" borderId="40" xfId="55" applyFont="1" applyBorder="1" applyAlignment="1">
      <alignment horizontal="left" vertical="center"/>
    </xf>
    <xf numFmtId="0" fontId="16" fillId="0" borderId="50" xfId="55" applyFont="1" applyBorder="1" applyAlignment="1">
      <alignment horizontal="center" vertical="center"/>
    </xf>
    <xf numFmtId="0" fontId="28" fillId="0" borderId="51" xfId="55" applyFont="1" applyFill="1" applyBorder="1" applyAlignment="1">
      <alignment horizontal="left" vertical="center"/>
    </xf>
    <xf numFmtId="0" fontId="28" fillId="0" borderId="52" xfId="55" applyFont="1" applyFill="1" applyBorder="1" applyAlignment="1">
      <alignment horizontal="center" vertical="center"/>
    </xf>
    <xf numFmtId="0" fontId="28" fillId="0" borderId="38" xfId="55" applyFont="1" applyFill="1" applyBorder="1" applyAlignment="1">
      <alignment horizontal="center" vertical="center"/>
    </xf>
    <xf numFmtId="0" fontId="5" fillId="0" borderId="45" xfId="55" applyFont="1" applyBorder="1" applyAlignment="1">
      <alignment horizontal="center" vertical="center"/>
    </xf>
    <xf numFmtId="0" fontId="5" fillId="0" borderId="50" xfId="55" applyFont="1" applyBorder="1" applyAlignment="1">
      <alignment horizontal="center" vertical="center"/>
    </xf>
    <xf numFmtId="0" fontId="5" fillId="0" borderId="0" xfId="55" applyFont="1" applyBorder="1" applyAlignment="1">
      <alignment horizontal="left" vertical="center"/>
    </xf>
    <xf numFmtId="0" fontId="31" fillId="0" borderId="19" xfId="55" applyFont="1" applyBorder="1" applyAlignment="1">
      <alignment horizontal="center" vertical="top"/>
    </xf>
    <xf numFmtId="0" fontId="27" fillId="0" borderId="53" xfId="55" applyFont="1" applyBorder="1" applyAlignment="1">
      <alignment horizontal="left" vertical="center"/>
    </xf>
    <xf numFmtId="0" fontId="27" fillId="0" borderId="32" xfId="55" applyFont="1" applyBorder="1" applyAlignment="1">
      <alignment horizontal="left" vertical="center"/>
    </xf>
    <xf numFmtId="0" fontId="28" fillId="0" borderId="46" xfId="55" applyFont="1" applyBorder="1" applyAlignment="1">
      <alignment horizontal="left" vertical="center"/>
    </xf>
    <xf numFmtId="0" fontId="28" fillId="0" borderId="45" xfId="55" applyFont="1" applyBorder="1" applyAlignment="1">
      <alignment horizontal="left" vertical="center"/>
    </xf>
    <xf numFmtId="0" fontId="27" fillId="0" borderId="47" xfId="55" applyFont="1" applyBorder="1" applyAlignment="1">
      <alignment vertical="center"/>
    </xf>
    <xf numFmtId="0" fontId="5" fillId="0" borderId="48" xfId="55" applyFont="1" applyBorder="1" applyAlignment="1">
      <alignment horizontal="left" vertical="center"/>
    </xf>
    <xf numFmtId="0" fontId="16" fillId="0" borderId="48" xfId="55" applyFont="1" applyBorder="1" applyAlignment="1">
      <alignment horizontal="left" vertical="center"/>
    </xf>
    <xf numFmtId="0" fontId="5" fillId="0" borderId="48" xfId="55" applyFont="1" applyBorder="1" applyAlignment="1">
      <alignment vertical="center"/>
    </xf>
    <xf numFmtId="0" fontId="27" fillId="0" borderId="48" xfId="55" applyFont="1" applyBorder="1" applyAlignment="1">
      <alignment vertical="center"/>
    </xf>
    <xf numFmtId="0" fontId="27" fillId="0" borderId="47" xfId="55" applyFont="1" applyBorder="1" applyAlignment="1">
      <alignment horizontal="center" vertical="center"/>
    </xf>
    <xf numFmtId="0" fontId="16" fillId="0" borderId="48" xfId="55" applyFont="1" applyBorder="1" applyAlignment="1">
      <alignment horizontal="center" vertical="center"/>
    </xf>
    <xf numFmtId="0" fontId="27" fillId="0" borderId="48" xfId="55" applyFont="1" applyBorder="1" applyAlignment="1">
      <alignment horizontal="center" vertical="center"/>
    </xf>
    <xf numFmtId="0" fontId="5" fillId="0" borderId="48" xfId="55" applyFont="1" applyBorder="1" applyAlignment="1">
      <alignment horizontal="center" vertical="center"/>
    </xf>
    <xf numFmtId="0" fontId="16" fillId="0" borderId="23" xfId="55" applyFont="1" applyBorder="1" applyAlignment="1">
      <alignment horizontal="center" vertical="center"/>
    </xf>
    <xf numFmtId="0" fontId="5" fillId="0" borderId="23" xfId="55" applyFont="1" applyBorder="1" applyAlignment="1">
      <alignment horizontal="center" vertical="center"/>
    </xf>
    <xf numFmtId="0" fontId="27" fillId="0" borderId="34" xfId="55" applyFont="1" applyBorder="1" applyAlignment="1">
      <alignment horizontal="left" vertical="center" wrapText="1"/>
    </xf>
    <xf numFmtId="0" fontId="27" fillId="0" borderId="35" xfId="55" applyFont="1" applyBorder="1" applyAlignment="1">
      <alignment horizontal="left" vertical="center" wrapText="1"/>
    </xf>
    <xf numFmtId="0" fontId="27" fillId="0" borderId="47" xfId="55" applyFont="1" applyBorder="1" applyAlignment="1">
      <alignment horizontal="left" vertical="center"/>
    </xf>
    <xf numFmtId="0" fontId="27" fillId="0" borderId="48" xfId="55" applyFont="1" applyBorder="1" applyAlignment="1">
      <alignment horizontal="left" vertical="center"/>
    </xf>
    <xf numFmtId="0" fontId="32" fillId="0" borderId="54" xfId="55" applyFont="1" applyBorder="1" applyAlignment="1">
      <alignment horizontal="left" vertical="center" wrapText="1"/>
    </xf>
    <xf numFmtId="0" fontId="16" fillId="0" borderId="22" xfId="55" applyFont="1" applyBorder="1" applyAlignment="1">
      <alignment horizontal="left" vertical="center"/>
    </xf>
    <xf numFmtId="9" fontId="16" fillId="0" borderId="23" xfId="55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9" fontId="16" fillId="0" borderId="33" xfId="55" applyNumberFormat="1" applyFont="1" applyBorder="1" applyAlignment="1">
      <alignment horizontal="left" vertical="center"/>
    </xf>
    <xf numFmtId="9" fontId="16" fillId="0" borderId="28" xfId="55" applyNumberFormat="1" applyFont="1" applyBorder="1" applyAlignment="1">
      <alignment horizontal="left" vertical="center"/>
    </xf>
    <xf numFmtId="9" fontId="16" fillId="0" borderId="34" xfId="55" applyNumberFormat="1" applyFont="1" applyBorder="1" applyAlignment="1">
      <alignment horizontal="left" vertical="center"/>
    </xf>
    <xf numFmtId="9" fontId="16" fillId="0" borderId="35" xfId="55" applyNumberFormat="1" applyFont="1" applyBorder="1" applyAlignment="1">
      <alignment horizontal="left" vertical="center"/>
    </xf>
    <xf numFmtId="0" fontId="25" fillId="0" borderId="47" xfId="55" applyFont="1" applyFill="1" applyBorder="1" applyAlignment="1">
      <alignment horizontal="left" vertical="center"/>
    </xf>
    <xf numFmtId="0" fontId="25" fillId="0" borderId="48" xfId="55" applyFont="1" applyFill="1" applyBorder="1" applyAlignment="1">
      <alignment horizontal="left" vertical="center"/>
    </xf>
    <xf numFmtId="0" fontId="25" fillId="0" borderId="55" xfId="55" applyFont="1" applyFill="1" applyBorder="1" applyAlignment="1">
      <alignment horizontal="left" vertical="center"/>
    </xf>
    <xf numFmtId="0" fontId="25" fillId="0" borderId="35" xfId="55" applyFont="1" applyFill="1" applyBorder="1" applyAlignment="1">
      <alignment horizontal="left" vertical="center"/>
    </xf>
    <xf numFmtId="0" fontId="28" fillId="0" borderId="32" xfId="55" applyFont="1" applyFill="1" applyBorder="1" applyAlignment="1">
      <alignment horizontal="left" vertical="center"/>
    </xf>
    <xf numFmtId="0" fontId="16" fillId="0" borderId="56" xfId="55" applyFont="1" applyFill="1" applyBorder="1" applyAlignment="1">
      <alignment horizontal="left" vertical="center"/>
    </xf>
    <xf numFmtId="0" fontId="16" fillId="0" borderId="57" xfId="55" applyFont="1" applyFill="1" applyBorder="1" applyAlignment="1">
      <alignment horizontal="left" vertical="center"/>
    </xf>
    <xf numFmtId="0" fontId="28" fillId="0" borderId="42" xfId="55" applyFont="1" applyBorder="1" applyAlignment="1">
      <alignment vertical="center"/>
    </xf>
    <xf numFmtId="0" fontId="33" fillId="0" borderId="45" xfId="55" applyFont="1" applyBorder="1" applyAlignment="1">
      <alignment horizontal="center" vertical="center"/>
    </xf>
    <xf numFmtId="0" fontId="28" fillId="0" borderId="43" xfId="55" applyFont="1" applyBorder="1" applyAlignment="1">
      <alignment vertical="center"/>
    </xf>
    <xf numFmtId="0" fontId="5" fillId="0" borderId="58" xfId="55" applyFont="1" applyBorder="1" applyAlignment="1">
      <alignment vertical="center"/>
    </xf>
    <xf numFmtId="0" fontId="28" fillId="0" borderId="58" xfId="55" applyFont="1" applyBorder="1" applyAlignment="1">
      <alignment vertical="center"/>
    </xf>
    <xf numFmtId="58" fontId="5" fillId="0" borderId="43" xfId="55" applyNumberFormat="1" applyFont="1" applyBorder="1" applyAlignment="1">
      <alignment vertical="center"/>
    </xf>
    <xf numFmtId="0" fontId="28" fillId="0" borderId="32" xfId="55" applyFont="1" applyBorder="1" applyAlignment="1">
      <alignment horizontal="center" vertical="center"/>
    </xf>
    <xf numFmtId="0" fontId="16" fillId="0" borderId="53" xfId="55" applyFont="1" applyFill="1" applyBorder="1" applyAlignment="1">
      <alignment horizontal="left" vertical="center"/>
    </xf>
    <xf numFmtId="0" fontId="16" fillId="0" borderId="32" xfId="55" applyFont="1" applyFill="1" applyBorder="1" applyAlignment="1">
      <alignment horizontal="left" vertical="center"/>
    </xf>
    <xf numFmtId="0" fontId="27" fillId="0" borderId="59" xfId="55" applyFont="1" applyBorder="1" applyAlignment="1">
      <alignment horizontal="left" vertical="center"/>
    </xf>
    <xf numFmtId="0" fontId="28" fillId="0" borderId="51" xfId="55" applyFont="1" applyBorder="1" applyAlignment="1">
      <alignment horizontal="left" vertical="center"/>
    </xf>
    <xf numFmtId="0" fontId="16" fillId="0" borderId="52" xfId="55" applyFont="1" applyBorder="1" applyAlignment="1">
      <alignment horizontal="left" vertical="center"/>
    </xf>
    <xf numFmtId="0" fontId="27" fillId="0" borderId="0" xfId="55" applyFont="1" applyBorder="1" applyAlignment="1">
      <alignment vertical="center"/>
    </xf>
    <xf numFmtId="0" fontId="27" fillId="0" borderId="41" xfId="55" applyFont="1" applyBorder="1" applyAlignment="1">
      <alignment horizontal="left" vertical="center" wrapText="1"/>
    </xf>
    <xf numFmtId="0" fontId="27" fillId="0" borderId="52" xfId="55" applyFont="1" applyBorder="1" applyAlignment="1">
      <alignment horizontal="left" vertical="center"/>
    </xf>
    <xf numFmtId="0" fontId="34" fillId="0" borderId="24" xfId="55" applyFont="1" applyBorder="1" applyAlignment="1">
      <alignment horizontal="left" vertical="center"/>
    </xf>
    <xf numFmtId="0" fontId="26" fillId="0" borderId="24" xfId="55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16" fillId="0" borderId="39" xfId="55" applyNumberFormat="1" applyFont="1" applyBorder="1" applyAlignment="1">
      <alignment horizontal="left" vertical="center"/>
    </xf>
    <xf numFmtId="9" fontId="16" fillId="0" borderId="41" xfId="55" applyNumberFormat="1" applyFont="1" applyBorder="1" applyAlignment="1">
      <alignment horizontal="left" vertical="center"/>
    </xf>
    <xf numFmtId="0" fontId="25" fillId="0" borderId="52" xfId="55" applyFont="1" applyFill="1" applyBorder="1" applyAlignment="1">
      <alignment horizontal="left" vertical="center"/>
    </xf>
    <xf numFmtId="0" fontId="25" fillId="0" borderId="41" xfId="55" applyFont="1" applyFill="1" applyBorder="1" applyAlignment="1">
      <alignment horizontal="left" vertical="center"/>
    </xf>
    <xf numFmtId="0" fontId="16" fillId="0" borderId="60" xfId="55" applyFont="1" applyFill="1" applyBorder="1" applyAlignment="1">
      <alignment horizontal="left" vertical="center"/>
    </xf>
    <xf numFmtId="0" fontId="28" fillId="0" borderId="61" xfId="55" applyFont="1" applyBorder="1" applyAlignment="1">
      <alignment horizontal="center" vertical="center"/>
    </xf>
    <xf numFmtId="0" fontId="16" fillId="0" borderId="58" xfId="55" applyFont="1" applyBorder="1" applyAlignment="1">
      <alignment horizontal="center" vertical="center"/>
    </xf>
    <xf numFmtId="0" fontId="16" fillId="0" borderId="59" xfId="55" applyFont="1" applyBorder="1" applyAlignment="1">
      <alignment horizontal="center" vertical="center"/>
    </xf>
    <xf numFmtId="0" fontId="16" fillId="0" borderId="59" xfId="55" applyFont="1" applyFill="1" applyBorder="1" applyAlignment="1">
      <alignment horizontal="left" vertical="center"/>
    </xf>
    <xf numFmtId="0" fontId="35" fillId="0" borderId="62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6" fillId="0" borderId="64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64" xfId="0" applyBorder="1"/>
    <xf numFmtId="0" fontId="0" fillId="6" borderId="2" xfId="0" applyFill="1" applyBorder="1"/>
    <xf numFmtId="0" fontId="0" fillId="0" borderId="65" xfId="0" applyBorder="1"/>
    <xf numFmtId="0" fontId="0" fillId="0" borderId="66" xfId="0" applyBorder="1"/>
    <xf numFmtId="0" fontId="0" fillId="6" borderId="66" xfId="0" applyFill="1" applyBorder="1"/>
    <xf numFmtId="0" fontId="0" fillId="7" borderId="0" xfId="0" applyFill="1"/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vertical="center"/>
    </xf>
    <xf numFmtId="0" fontId="12" fillId="3" borderId="10" xfId="51" applyFont="1" applyFill="1" applyBorder="1" applyAlignment="1" quotePrefix="1">
      <alignment horizontal="center" vertical="center" wrapText="1"/>
    </xf>
    <xf numFmtId="0" fontId="12" fillId="3" borderId="11" xfId="52" applyFont="1" applyFill="1" applyBorder="1" applyAlignment="1" quotePrefix="1">
      <alignment horizontal="center" vertical="top" wrapText="1"/>
    </xf>
    <xf numFmtId="0" fontId="12" fillId="0" borderId="8" xfId="51" applyFont="1" applyBorder="1" applyAlignment="1" quotePrefix="1">
      <alignment horizontal="center" vertical="center" wrapText="1"/>
    </xf>
    <xf numFmtId="0" fontId="9" fillId="0" borderId="2" xfId="0" applyFont="1" applyBorder="1" applyAlignment="1" quotePrefix="1">
      <alignment horizontal="center"/>
    </xf>
    <xf numFmtId="0" fontId="0" fillId="0" borderId="2" xfId="0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S10" xfId="51"/>
    <cellStyle name="S11" xfId="52"/>
    <cellStyle name="S15" xfId="53"/>
    <cellStyle name="常规 10 10" xfId="54"/>
    <cellStyle name="常规 2" xfId="55"/>
    <cellStyle name="常规 23" xfId="56"/>
    <cellStyle name="常规 3" xfId="57"/>
    <cellStyle name="常规 4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47625</xdr:colOff>
          <xdr:row>4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133350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133350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67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67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48" customWidth="1"/>
    <col min="3" max="3" width="10.125" customWidth="1"/>
  </cols>
  <sheetData>
    <row r="1" ht="21" customHeight="1" spans="1:2">
      <c r="A1" s="349"/>
      <c r="B1" s="350" t="s">
        <v>0</v>
      </c>
    </row>
    <row r="2" spans="1:2">
      <c r="A2" s="9">
        <v>1</v>
      </c>
      <c r="B2" s="351" t="s">
        <v>1</v>
      </c>
    </row>
    <row r="3" spans="1:2">
      <c r="A3" s="9">
        <v>2</v>
      </c>
      <c r="B3" s="351" t="s">
        <v>2</v>
      </c>
    </row>
    <row r="4" spans="1:2">
      <c r="A4" s="9">
        <v>3</v>
      </c>
      <c r="B4" s="351" t="s">
        <v>3</v>
      </c>
    </row>
    <row r="5" spans="1:2">
      <c r="A5" s="9">
        <v>4</v>
      </c>
      <c r="B5" s="351" t="s">
        <v>4</v>
      </c>
    </row>
    <row r="6" spans="1:2">
      <c r="A6" s="9">
        <v>5</v>
      </c>
      <c r="B6" s="351" t="s">
        <v>5</v>
      </c>
    </row>
    <row r="7" spans="1:2">
      <c r="A7" s="9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8.95" customHeight="1" spans="1:2">
      <c r="A9" s="349"/>
      <c r="B9" s="354" t="s">
        <v>8</v>
      </c>
    </row>
    <row r="10" ht="15.95" customHeight="1" spans="1:2">
      <c r="A10" s="9">
        <v>1</v>
      </c>
      <c r="B10" s="355" t="s">
        <v>9</v>
      </c>
    </row>
    <row r="11" spans="1:2">
      <c r="A11" s="9">
        <v>2</v>
      </c>
      <c r="B11" s="351" t="s">
        <v>10</v>
      </c>
    </row>
    <row r="12" spans="1:2">
      <c r="A12" s="9">
        <v>3</v>
      </c>
      <c r="B12" s="356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1" t="s">
        <v>17</v>
      </c>
    </row>
    <row r="19" spans="1:2">
      <c r="A19" s="9"/>
      <c r="B19" s="351"/>
    </row>
    <row r="20" ht="20.25" spans="1:2">
      <c r="A20" s="349"/>
      <c r="B20" s="350" t="s">
        <v>18</v>
      </c>
    </row>
    <row r="21" spans="1:2">
      <c r="A21" s="9">
        <v>1</v>
      </c>
      <c r="B21" s="358" t="s">
        <v>19</v>
      </c>
    </row>
    <row r="22" spans="1:2">
      <c r="A22" s="9">
        <v>2</v>
      </c>
      <c r="B22" s="351" t="s">
        <v>20</v>
      </c>
    </row>
    <row r="23" spans="1:2">
      <c r="A23" s="9">
        <v>3</v>
      </c>
      <c r="B23" s="351" t="s">
        <v>21</v>
      </c>
    </row>
    <row r="24" spans="1:2">
      <c r="A24" s="9">
        <v>4</v>
      </c>
      <c r="B24" s="351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1" t="s">
        <v>25</v>
      </c>
    </row>
    <row r="28" spans="1:2">
      <c r="A28" s="9"/>
      <c r="B28" s="351"/>
    </row>
    <row r="29" ht="20.25" spans="1:2">
      <c r="A29" s="349"/>
      <c r="B29" s="350" t="s">
        <v>26</v>
      </c>
    </row>
    <row r="30" spans="1:2">
      <c r="A30" s="9">
        <v>1</v>
      </c>
      <c r="B30" s="358" t="s">
        <v>27</v>
      </c>
    </row>
    <row r="31" spans="1:2">
      <c r="A31" s="9">
        <v>2</v>
      </c>
      <c r="B31" s="351" t="s">
        <v>28</v>
      </c>
    </row>
    <row r="32" spans="1:2">
      <c r="A32" s="9">
        <v>3</v>
      </c>
      <c r="B32" s="351" t="s">
        <v>29</v>
      </c>
    </row>
    <row r="33" ht="28.5" spans="1:2">
      <c r="A33" s="9">
        <v>4</v>
      </c>
      <c r="B33" s="351" t="s">
        <v>30</v>
      </c>
    </row>
    <row r="34" spans="1:2">
      <c r="A34" s="9">
        <v>5</v>
      </c>
      <c r="B34" s="351" t="s">
        <v>31</v>
      </c>
    </row>
    <row r="35" spans="1:2">
      <c r="A35" s="9">
        <v>6</v>
      </c>
      <c r="B35" s="351" t="s">
        <v>32</v>
      </c>
    </row>
    <row r="36" spans="1:2">
      <c r="A36" s="9">
        <v>7</v>
      </c>
      <c r="B36" s="351" t="s">
        <v>33</v>
      </c>
    </row>
    <row r="37" spans="1:2">
      <c r="A37" s="9"/>
      <c r="B37" s="351"/>
    </row>
    <row r="39" spans="1:2">
      <c r="A39" s="359" t="s">
        <v>34</v>
      </c>
      <c r="B39" s="36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309</v>
      </c>
      <c r="B2" s="26" t="s">
        <v>254</v>
      </c>
      <c r="C2" s="26" t="s">
        <v>255</v>
      </c>
      <c r="D2" s="26" t="s">
        <v>256</v>
      </c>
      <c r="E2" s="26" t="s">
        <v>257</v>
      </c>
      <c r="F2" s="26" t="s">
        <v>258</v>
      </c>
      <c r="G2" s="25" t="s">
        <v>310</v>
      </c>
      <c r="H2" s="25" t="s">
        <v>311</v>
      </c>
      <c r="I2" s="25" t="s">
        <v>312</v>
      </c>
      <c r="J2" s="25" t="s">
        <v>311</v>
      </c>
      <c r="K2" s="25" t="s">
        <v>313</v>
      </c>
      <c r="L2" s="25" t="s">
        <v>311</v>
      </c>
      <c r="M2" s="26" t="s">
        <v>293</v>
      </c>
      <c r="N2" s="26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309</v>
      </c>
      <c r="B4" s="28" t="s">
        <v>314</v>
      </c>
      <c r="C4" s="28" t="s">
        <v>294</v>
      </c>
      <c r="D4" s="28" t="s">
        <v>256</v>
      </c>
      <c r="E4" s="26" t="s">
        <v>257</v>
      </c>
      <c r="F4" s="26" t="s">
        <v>258</v>
      </c>
      <c r="G4" s="25" t="s">
        <v>310</v>
      </c>
      <c r="H4" s="25" t="s">
        <v>311</v>
      </c>
      <c r="I4" s="25" t="s">
        <v>312</v>
      </c>
      <c r="J4" s="25" t="s">
        <v>311</v>
      </c>
      <c r="K4" s="25" t="s">
        <v>313</v>
      </c>
      <c r="L4" s="25" t="s">
        <v>311</v>
      </c>
      <c r="M4" s="26" t="s">
        <v>293</v>
      </c>
      <c r="N4" s="26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315</v>
      </c>
      <c r="B11" s="13"/>
      <c r="C11" s="13"/>
      <c r="D11" s="14"/>
      <c r="E11" s="15"/>
      <c r="F11" s="29"/>
      <c r="G11" s="24"/>
      <c r="H11" s="29"/>
      <c r="I11" s="12" t="s">
        <v>316</v>
      </c>
      <c r="J11" s="13"/>
      <c r="K11" s="13"/>
      <c r="L11" s="13"/>
      <c r="M11" s="13"/>
      <c r="N11" s="20"/>
    </row>
    <row r="12" ht="16.5" spans="1:14">
      <c r="A12" s="16" t="s">
        <v>317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293</v>
      </c>
      <c r="L2" s="5" t="s">
        <v>267</v>
      </c>
    </row>
    <row r="3" spans="1:12">
      <c r="A3" s="9" t="s">
        <v>295</v>
      </c>
      <c r="B3" s="10"/>
      <c r="C3" s="10">
        <v>1022</v>
      </c>
      <c r="D3" s="361" t="s">
        <v>269</v>
      </c>
      <c r="E3" s="362" t="s">
        <v>270</v>
      </c>
      <c r="F3" s="11" t="s">
        <v>63</v>
      </c>
      <c r="G3" s="10" t="s">
        <v>323</v>
      </c>
      <c r="H3" s="366" t="s">
        <v>324</v>
      </c>
      <c r="I3" s="366" t="s">
        <v>324</v>
      </c>
      <c r="J3" s="366" t="s">
        <v>324</v>
      </c>
      <c r="K3" s="10"/>
      <c r="L3" s="10" t="s">
        <v>272</v>
      </c>
    </row>
    <row r="4" spans="1:12">
      <c r="A4" s="9" t="s">
        <v>325</v>
      </c>
      <c r="B4" s="10"/>
      <c r="C4" s="10"/>
      <c r="D4" s="10"/>
      <c r="E4" s="23"/>
      <c r="F4" s="10"/>
      <c r="G4" s="10"/>
      <c r="H4" s="10"/>
      <c r="I4" s="10"/>
      <c r="J4" s="10"/>
      <c r="K4" s="10"/>
      <c r="L4" s="10" t="s">
        <v>272</v>
      </c>
    </row>
    <row r="5" spans="1:12">
      <c r="A5" s="9" t="s">
        <v>326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327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328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273</v>
      </c>
      <c r="B11" s="13"/>
      <c r="C11" s="13"/>
      <c r="D11" s="13"/>
      <c r="E11" s="14"/>
      <c r="F11" s="15"/>
      <c r="G11" s="24"/>
      <c r="H11" s="12" t="s">
        <v>329</v>
      </c>
      <c r="I11" s="13"/>
      <c r="J11" s="13"/>
      <c r="K11" s="13"/>
      <c r="L11" s="20"/>
    </row>
    <row r="12" ht="16.5" spans="1:12">
      <c r="A12" s="16" t="s">
        <v>330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294</v>
      </c>
      <c r="D2" s="5" t="s">
        <v>256</v>
      </c>
      <c r="E2" s="5" t="s">
        <v>257</v>
      </c>
      <c r="F2" s="4" t="s">
        <v>332</v>
      </c>
      <c r="G2" s="4" t="s">
        <v>278</v>
      </c>
      <c r="H2" s="6" t="s">
        <v>279</v>
      </c>
      <c r="I2" s="18" t="s">
        <v>281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282</v>
      </c>
      <c r="H3" s="8"/>
      <c r="I3" s="19"/>
    </row>
    <row r="4" spans="1:9">
      <c r="A4" s="9"/>
      <c r="B4" s="9" t="s">
        <v>334</v>
      </c>
      <c r="C4" s="367" t="s">
        <v>335</v>
      </c>
      <c r="D4" s="367" t="s">
        <v>336</v>
      </c>
      <c r="E4" s="11" t="s">
        <v>63</v>
      </c>
      <c r="F4" s="10">
        <v>0.1</v>
      </c>
      <c r="G4" s="10">
        <v>0.1</v>
      </c>
      <c r="H4" s="10"/>
      <c r="I4" s="10" t="s">
        <v>272</v>
      </c>
    </row>
    <row r="5" spans="1:9">
      <c r="A5" s="9"/>
      <c r="B5" s="9" t="s">
        <v>334</v>
      </c>
      <c r="C5" s="367" t="s">
        <v>335</v>
      </c>
      <c r="D5" s="367" t="s">
        <v>336</v>
      </c>
      <c r="E5" s="11" t="s">
        <v>63</v>
      </c>
      <c r="F5" s="10">
        <v>0.1</v>
      </c>
      <c r="G5" s="10">
        <v>0.1</v>
      </c>
      <c r="H5" s="10"/>
      <c r="I5" s="10" t="s">
        <v>272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337</v>
      </c>
      <c r="B11" s="13"/>
      <c r="C11" s="13"/>
      <c r="D11" s="14"/>
      <c r="E11" s="15"/>
      <c r="F11" s="12" t="s">
        <v>329</v>
      </c>
      <c r="G11" s="13"/>
      <c r="H11" s="14"/>
      <c r="I11" s="20"/>
    </row>
    <row r="12" ht="16.5" spans="1:9">
      <c r="A12" s="16" t="s">
        <v>338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7" t="s">
        <v>35</v>
      </c>
      <c r="C2" s="328"/>
      <c r="D2" s="328"/>
      <c r="E2" s="328"/>
      <c r="F2" s="328"/>
      <c r="G2" s="328"/>
      <c r="H2" s="328"/>
      <c r="I2" s="342"/>
    </row>
    <row r="3" ht="27.95" customHeight="1" spans="2:9">
      <c r="B3" s="329"/>
      <c r="C3" s="330"/>
      <c r="D3" s="331" t="s">
        <v>36</v>
      </c>
      <c r="E3" s="332"/>
      <c r="F3" s="333" t="s">
        <v>37</v>
      </c>
      <c r="G3" s="334"/>
      <c r="H3" s="331" t="s">
        <v>38</v>
      </c>
      <c r="I3" s="343"/>
    </row>
    <row r="4" ht="27.95" customHeight="1" spans="2:9">
      <c r="B4" s="329" t="s">
        <v>39</v>
      </c>
      <c r="C4" s="330" t="s">
        <v>40</v>
      </c>
      <c r="D4" s="330" t="s">
        <v>41</v>
      </c>
      <c r="E4" s="330" t="s">
        <v>42</v>
      </c>
      <c r="F4" s="335" t="s">
        <v>41</v>
      </c>
      <c r="G4" s="335" t="s">
        <v>42</v>
      </c>
      <c r="H4" s="330" t="s">
        <v>41</v>
      </c>
      <c r="I4" s="344" t="s">
        <v>42</v>
      </c>
    </row>
    <row r="5" ht="27.95" customHeight="1" spans="2:9">
      <c r="B5" s="336" t="s">
        <v>43</v>
      </c>
      <c r="C5" s="9">
        <v>13</v>
      </c>
      <c r="D5" s="9">
        <v>0</v>
      </c>
      <c r="E5" s="9">
        <v>1</v>
      </c>
      <c r="F5" s="337">
        <v>0</v>
      </c>
      <c r="G5" s="337">
        <v>1</v>
      </c>
      <c r="H5" s="9">
        <v>1</v>
      </c>
      <c r="I5" s="345">
        <v>2</v>
      </c>
    </row>
    <row r="6" ht="27.95" customHeight="1" spans="2:9">
      <c r="B6" s="336" t="s">
        <v>44</v>
      </c>
      <c r="C6" s="9">
        <v>20</v>
      </c>
      <c r="D6" s="9">
        <v>0</v>
      </c>
      <c r="E6" s="9">
        <v>1</v>
      </c>
      <c r="F6" s="337">
        <v>1</v>
      </c>
      <c r="G6" s="337">
        <v>2</v>
      </c>
      <c r="H6" s="9">
        <v>2</v>
      </c>
      <c r="I6" s="345">
        <v>3</v>
      </c>
    </row>
    <row r="7" ht="27.95" customHeight="1" spans="2:9">
      <c r="B7" s="336" t="s">
        <v>45</v>
      </c>
      <c r="C7" s="9">
        <v>32</v>
      </c>
      <c r="D7" s="9">
        <v>0</v>
      </c>
      <c r="E7" s="9">
        <v>1</v>
      </c>
      <c r="F7" s="337">
        <v>2</v>
      </c>
      <c r="G7" s="337">
        <v>3</v>
      </c>
      <c r="H7" s="9">
        <v>3</v>
      </c>
      <c r="I7" s="345">
        <v>4</v>
      </c>
    </row>
    <row r="8" ht="27.95" customHeight="1" spans="2:9">
      <c r="B8" s="336" t="s">
        <v>46</v>
      </c>
      <c r="C8" s="9">
        <v>50</v>
      </c>
      <c r="D8" s="9">
        <v>1</v>
      </c>
      <c r="E8" s="9">
        <v>2</v>
      </c>
      <c r="F8" s="337">
        <v>3</v>
      </c>
      <c r="G8" s="337">
        <v>4</v>
      </c>
      <c r="H8" s="9">
        <v>5</v>
      </c>
      <c r="I8" s="345">
        <v>6</v>
      </c>
    </row>
    <row r="9" ht="27.95" customHeight="1" spans="2:9">
      <c r="B9" s="336" t="s">
        <v>47</v>
      </c>
      <c r="C9" s="9">
        <v>80</v>
      </c>
      <c r="D9" s="9">
        <v>2</v>
      </c>
      <c r="E9" s="9">
        <v>3</v>
      </c>
      <c r="F9" s="337">
        <v>5</v>
      </c>
      <c r="G9" s="337">
        <v>6</v>
      </c>
      <c r="H9" s="9">
        <v>7</v>
      </c>
      <c r="I9" s="345">
        <v>8</v>
      </c>
    </row>
    <row r="10" ht="27.95" customHeight="1" spans="2:9">
      <c r="B10" s="336" t="s">
        <v>48</v>
      </c>
      <c r="C10" s="9">
        <v>125</v>
      </c>
      <c r="D10" s="9">
        <v>3</v>
      </c>
      <c r="E10" s="9">
        <v>4</v>
      </c>
      <c r="F10" s="337">
        <v>7</v>
      </c>
      <c r="G10" s="337">
        <v>8</v>
      </c>
      <c r="H10" s="9">
        <v>10</v>
      </c>
      <c r="I10" s="345">
        <v>11</v>
      </c>
    </row>
    <row r="11" ht="27.95" customHeight="1" spans="2:9">
      <c r="B11" s="336" t="s">
        <v>49</v>
      </c>
      <c r="C11" s="9">
        <v>200</v>
      </c>
      <c r="D11" s="9">
        <v>5</v>
      </c>
      <c r="E11" s="9">
        <v>6</v>
      </c>
      <c r="F11" s="337">
        <v>10</v>
      </c>
      <c r="G11" s="337">
        <v>11</v>
      </c>
      <c r="H11" s="9">
        <v>14</v>
      </c>
      <c r="I11" s="345">
        <v>15</v>
      </c>
    </row>
    <row r="12" ht="27.95" customHeight="1" spans="2:9">
      <c r="B12" s="338" t="s">
        <v>50</v>
      </c>
      <c r="C12" s="339">
        <v>315</v>
      </c>
      <c r="D12" s="339">
        <v>7</v>
      </c>
      <c r="E12" s="339">
        <v>8</v>
      </c>
      <c r="F12" s="340">
        <v>14</v>
      </c>
      <c r="G12" s="340">
        <v>15</v>
      </c>
      <c r="H12" s="339">
        <v>21</v>
      </c>
      <c r="I12" s="346">
        <v>22</v>
      </c>
    </row>
    <row r="14" spans="2:4">
      <c r="B14" s="341" t="s">
        <v>51</v>
      </c>
      <c r="C14" s="341"/>
      <c r="D14" s="3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N15" sqref="N15"/>
    </sheetView>
  </sheetViews>
  <sheetFormatPr defaultColWidth="10.375" defaultRowHeight="16.5" customHeight="1"/>
  <cols>
    <col min="1" max="1" width="11.125" style="164" customWidth="1"/>
    <col min="2" max="9" width="10.375" style="164"/>
    <col min="10" max="10" width="8.875" style="164" customWidth="1"/>
    <col min="11" max="11" width="12" style="164" customWidth="1"/>
    <col min="12" max="16384" width="10.375" style="164"/>
  </cols>
  <sheetData>
    <row r="1" ht="21" spans="1:1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0" t="s">
        <v>58</v>
      </c>
      <c r="J2" s="240"/>
      <c r="K2" s="241"/>
    </row>
    <row r="3" ht="14.25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ht="14.25" spans="1:11">
      <c r="A4" s="176" t="s">
        <v>62</v>
      </c>
      <c r="B4" s="177" t="s">
        <v>63</v>
      </c>
      <c r="C4" s="178"/>
      <c r="D4" s="176" t="s">
        <v>64</v>
      </c>
      <c r="E4" s="179"/>
      <c r="F4" s="180" t="s">
        <v>65</v>
      </c>
      <c r="G4" s="181"/>
      <c r="H4" s="176" t="s">
        <v>66</v>
      </c>
      <c r="I4" s="179"/>
      <c r="J4" s="177" t="s">
        <v>67</v>
      </c>
      <c r="K4" s="178" t="s">
        <v>68</v>
      </c>
    </row>
    <row r="5" ht="14.25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45407</v>
      </c>
      <c r="G5" s="181"/>
      <c r="H5" s="176" t="s">
        <v>72</v>
      </c>
      <c r="I5" s="179"/>
      <c r="J5" s="177" t="s">
        <v>67</v>
      </c>
      <c r="K5" s="178" t="s">
        <v>68</v>
      </c>
    </row>
    <row r="6" ht="14.25" spans="1:11">
      <c r="A6" s="176" t="s">
        <v>73</v>
      </c>
      <c r="B6">
        <v>1</v>
      </c>
      <c r="C6">
        <v>5</v>
      </c>
      <c r="D6" s="182" t="s">
        <v>74</v>
      </c>
      <c r="E6" s="183"/>
      <c r="F6" s="180">
        <v>45415</v>
      </c>
      <c r="G6" s="181"/>
      <c r="H6" s="176" t="s">
        <v>75</v>
      </c>
      <c r="I6" s="179"/>
      <c r="J6" s="177" t="s">
        <v>67</v>
      </c>
      <c r="K6" s="178" t="s">
        <v>68</v>
      </c>
    </row>
    <row r="7" ht="14.25" spans="1:11">
      <c r="A7" s="176" t="s">
        <v>76</v>
      </c>
      <c r="B7" s="184">
        <v>2300</v>
      </c>
      <c r="C7" s="185"/>
      <c r="D7" s="182" t="s">
        <v>77</v>
      </c>
      <c r="E7" s="186"/>
      <c r="F7" s="180">
        <v>45417</v>
      </c>
      <c r="G7" s="181"/>
      <c r="H7" s="176" t="s">
        <v>78</v>
      </c>
      <c r="I7" s="179"/>
      <c r="J7" s="177" t="s">
        <v>67</v>
      </c>
      <c r="K7" s="178" t="s">
        <v>68</v>
      </c>
    </row>
    <row r="8" ht="15" spans="1:11">
      <c r="A8" s="187" t="s">
        <v>79</v>
      </c>
      <c r="B8" s="188"/>
      <c r="C8" s="189"/>
      <c r="D8" s="190" t="s">
        <v>80</v>
      </c>
      <c r="E8" s="191"/>
      <c r="F8" s="192">
        <v>45422</v>
      </c>
      <c r="G8" s="193"/>
      <c r="H8" s="190" t="s">
        <v>81</v>
      </c>
      <c r="I8" s="191"/>
      <c r="J8" s="209" t="s">
        <v>67</v>
      </c>
      <c r="K8" s="242" t="s">
        <v>68</v>
      </c>
    </row>
    <row r="9" ht="15" spans="1:11">
      <c r="A9" s="265" t="s">
        <v>82</v>
      </c>
      <c r="B9" s="266"/>
      <c r="C9" s="266"/>
      <c r="D9" s="266"/>
      <c r="E9" s="266"/>
      <c r="F9" s="266"/>
      <c r="G9" s="266"/>
      <c r="H9" s="266"/>
      <c r="I9" s="266"/>
      <c r="J9" s="266"/>
      <c r="K9" s="309"/>
    </row>
    <row r="10" ht="15" spans="1:11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10"/>
    </row>
    <row r="11" ht="14.25" spans="1:11">
      <c r="A11" s="269" t="s">
        <v>84</v>
      </c>
      <c r="B11" s="270" t="s">
        <v>85</v>
      </c>
      <c r="C11" s="271" t="s">
        <v>86</v>
      </c>
      <c r="D11" s="272"/>
      <c r="E11" s="273" t="s">
        <v>87</v>
      </c>
      <c r="F11" s="270" t="s">
        <v>85</v>
      </c>
      <c r="G11" s="271" t="s">
        <v>86</v>
      </c>
      <c r="H11" s="271" t="s">
        <v>88</v>
      </c>
      <c r="I11" s="273" t="s">
        <v>89</v>
      </c>
      <c r="J11" s="270" t="s">
        <v>85</v>
      </c>
      <c r="K11" s="311" t="s">
        <v>86</v>
      </c>
    </row>
    <row r="12" ht="14.25" spans="1:11">
      <c r="A12" s="182" t="s">
        <v>90</v>
      </c>
      <c r="B12" s="200" t="s">
        <v>85</v>
      </c>
      <c r="C12" s="177" t="s">
        <v>86</v>
      </c>
      <c r="D12" s="186"/>
      <c r="E12" s="183" t="s">
        <v>91</v>
      </c>
      <c r="F12" s="200" t="s">
        <v>85</v>
      </c>
      <c r="G12" s="177" t="s">
        <v>86</v>
      </c>
      <c r="H12" s="177" t="s">
        <v>88</v>
      </c>
      <c r="I12" s="183" t="s">
        <v>92</v>
      </c>
      <c r="J12" s="200" t="s">
        <v>85</v>
      </c>
      <c r="K12" s="178" t="s">
        <v>86</v>
      </c>
    </row>
    <row r="13" ht="14.25" spans="1:11">
      <c r="A13" s="182" t="s">
        <v>93</v>
      </c>
      <c r="B13" s="200" t="s">
        <v>85</v>
      </c>
      <c r="C13" s="177" t="s">
        <v>86</v>
      </c>
      <c r="D13" s="186"/>
      <c r="E13" s="183" t="s">
        <v>94</v>
      </c>
      <c r="F13" s="177" t="s">
        <v>95</v>
      </c>
      <c r="G13" s="177" t="s">
        <v>96</v>
      </c>
      <c r="H13" s="177" t="s">
        <v>88</v>
      </c>
      <c r="I13" s="183" t="s">
        <v>97</v>
      </c>
      <c r="J13" s="200" t="s">
        <v>85</v>
      </c>
      <c r="K13" s="178" t="s">
        <v>86</v>
      </c>
    </row>
    <row r="14" ht="15" spans="1:11">
      <c r="A14" s="190" t="s">
        <v>98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4"/>
    </row>
    <row r="15" ht="15" spans="1:11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10"/>
    </row>
    <row r="16" ht="14.25" spans="1:11">
      <c r="A16" s="274" t="s">
        <v>100</v>
      </c>
      <c r="B16" s="271" t="s">
        <v>95</v>
      </c>
      <c r="C16" s="271" t="s">
        <v>96</v>
      </c>
      <c r="D16" s="275"/>
      <c r="E16" s="276" t="s">
        <v>101</v>
      </c>
      <c r="F16" s="271" t="s">
        <v>95</v>
      </c>
      <c r="G16" s="271" t="s">
        <v>96</v>
      </c>
      <c r="H16" s="277"/>
      <c r="I16" s="276" t="s">
        <v>102</v>
      </c>
      <c r="J16" s="271" t="s">
        <v>95</v>
      </c>
      <c r="K16" s="311" t="s">
        <v>96</v>
      </c>
    </row>
    <row r="17" customHeight="1" spans="1:22">
      <c r="A17" s="215" t="s">
        <v>103</v>
      </c>
      <c r="B17" s="177" t="s">
        <v>95</v>
      </c>
      <c r="C17" s="177" t="s">
        <v>96</v>
      </c>
      <c r="D17" s="278"/>
      <c r="E17" s="216" t="s">
        <v>104</v>
      </c>
      <c r="F17" s="177" t="s">
        <v>95</v>
      </c>
      <c r="G17" s="177" t="s">
        <v>96</v>
      </c>
      <c r="H17" s="279"/>
      <c r="I17" s="216" t="s">
        <v>105</v>
      </c>
      <c r="J17" s="177" t="s">
        <v>95</v>
      </c>
      <c r="K17" s="178" t="s">
        <v>96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80" t="s">
        <v>106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13"/>
    </row>
    <row r="19" s="263" customFormat="1" ht="18" customHeight="1" spans="1:1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10"/>
    </row>
    <row r="20" customHeight="1" spans="1:11">
      <c r="A20" s="282" t="s">
        <v>108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14"/>
    </row>
    <row r="21" ht="21.75" customHeight="1" spans="1:11">
      <c r="A21" s="284" t="s">
        <v>109</v>
      </c>
      <c r="B21" s="216" t="s">
        <v>110</v>
      </c>
      <c r="C21" s="216" t="s">
        <v>111</v>
      </c>
      <c r="D21" s="216" t="s">
        <v>112</v>
      </c>
      <c r="E21" s="216" t="s">
        <v>113</v>
      </c>
      <c r="F21" s="216" t="s">
        <v>114</v>
      </c>
      <c r="G21" s="216" t="s">
        <v>115</v>
      </c>
      <c r="H21" s="216" t="s">
        <v>116</v>
      </c>
      <c r="I21" s="216" t="s">
        <v>117</v>
      </c>
      <c r="J21" s="216" t="s">
        <v>118</v>
      </c>
      <c r="K21" s="252" t="s">
        <v>119</v>
      </c>
    </row>
    <row r="22" customHeight="1" spans="1:11">
      <c r="A22" s="285" t="s">
        <v>120</v>
      </c>
      <c r="B22" s="286"/>
      <c r="C22" s="286"/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/>
      <c r="J22" s="286"/>
      <c r="K22" s="315"/>
    </row>
    <row r="23" customHeight="1" spans="1:11">
      <c r="A23" s="285"/>
      <c r="B23" s="286"/>
      <c r="C23" s="286"/>
      <c r="D23" s="286"/>
      <c r="E23" s="286"/>
      <c r="F23" s="286"/>
      <c r="G23" s="286"/>
      <c r="H23" s="286"/>
      <c r="I23" s="286"/>
      <c r="J23" s="286"/>
      <c r="K23" s="316"/>
    </row>
    <row r="24" customHeight="1" spans="1:11">
      <c r="A24" s="285"/>
      <c r="B24" s="286"/>
      <c r="C24" s="286"/>
      <c r="D24" s="286"/>
      <c r="E24" s="286"/>
      <c r="F24" s="286"/>
      <c r="G24" s="286"/>
      <c r="H24" s="286"/>
      <c r="I24" s="286"/>
      <c r="J24" s="286"/>
      <c r="K24" s="316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16"/>
    </row>
    <row r="26" customHeight="1" spans="1:11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316"/>
    </row>
    <row r="27" ht="18" customHeight="1" spans="1:11">
      <c r="A27" s="287" t="s">
        <v>121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317"/>
    </row>
    <row r="28" ht="18.75" customHeight="1" spans="1:11">
      <c r="A28" s="289" t="s">
        <v>122</v>
      </c>
      <c r="B28" s="290"/>
      <c r="C28" s="290"/>
      <c r="D28" s="290"/>
      <c r="E28" s="290"/>
      <c r="F28" s="290"/>
      <c r="G28" s="290"/>
      <c r="H28" s="290"/>
      <c r="I28" s="290"/>
      <c r="J28" s="290"/>
      <c r="K28" s="318"/>
    </row>
    <row r="29" ht="18.75" customHeight="1" spans="1:11">
      <c r="A29" s="291"/>
      <c r="B29" s="292"/>
      <c r="C29" s="292"/>
      <c r="D29" s="292"/>
      <c r="E29" s="292"/>
      <c r="F29" s="292"/>
      <c r="G29" s="292"/>
      <c r="H29" s="292"/>
      <c r="I29" s="292"/>
      <c r="J29" s="292"/>
      <c r="K29" s="319"/>
    </row>
    <row r="30" ht="18" customHeight="1" spans="1:11">
      <c r="A30" s="287" t="s">
        <v>123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17"/>
    </row>
    <row r="31" ht="14.25" spans="1:11">
      <c r="A31" s="293" t="s">
        <v>124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320"/>
    </row>
    <row r="32" ht="15" spans="1:11">
      <c r="A32" s="104" t="s">
        <v>125</v>
      </c>
      <c r="B32" s="107"/>
      <c r="C32" s="177" t="s">
        <v>67</v>
      </c>
      <c r="D32" s="177" t="s">
        <v>68</v>
      </c>
      <c r="E32" s="295" t="s">
        <v>126</v>
      </c>
      <c r="F32" s="296"/>
      <c r="G32" s="296"/>
      <c r="H32" s="296"/>
      <c r="I32" s="296"/>
      <c r="J32" s="296"/>
      <c r="K32" s="321"/>
    </row>
    <row r="33" ht="15" spans="1:11">
      <c r="A33" s="297" t="s">
        <v>127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</row>
    <row r="34" ht="14.25" spans="1:11">
      <c r="A34" s="298" t="s">
        <v>128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2"/>
    </row>
    <row r="35" ht="14.25" spans="1:11">
      <c r="A35" s="223" t="s">
        <v>129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55"/>
    </row>
    <row r="36" ht="14.25" spans="1:11">
      <c r="A36" s="223" t="s">
        <v>130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ht="14.25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ht="14.25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ht="14.2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ht="15" spans="1:11">
      <c r="A41" s="218" t="s">
        <v>131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53"/>
    </row>
    <row r="42" ht="15" spans="1:11">
      <c r="A42" s="267" t="s">
        <v>132</v>
      </c>
      <c r="B42" s="268"/>
      <c r="C42" s="268"/>
      <c r="D42" s="268"/>
      <c r="E42" s="268"/>
      <c r="F42" s="268"/>
      <c r="G42" s="268"/>
      <c r="H42" s="268"/>
      <c r="I42" s="268"/>
      <c r="J42" s="268"/>
      <c r="K42" s="310"/>
    </row>
    <row r="43" ht="14.25" spans="1:11">
      <c r="A43" s="274" t="s">
        <v>133</v>
      </c>
      <c r="B43" s="271" t="s">
        <v>95</v>
      </c>
      <c r="C43" s="271" t="s">
        <v>96</v>
      </c>
      <c r="D43" s="271" t="s">
        <v>88</v>
      </c>
      <c r="E43" s="276" t="s">
        <v>134</v>
      </c>
      <c r="F43" s="271" t="s">
        <v>95</v>
      </c>
      <c r="G43" s="271" t="s">
        <v>96</v>
      </c>
      <c r="H43" s="271" t="s">
        <v>88</v>
      </c>
      <c r="I43" s="276" t="s">
        <v>135</v>
      </c>
      <c r="J43" s="271" t="s">
        <v>95</v>
      </c>
      <c r="K43" s="311" t="s">
        <v>96</v>
      </c>
    </row>
    <row r="44" ht="14.25" spans="1:11">
      <c r="A44" s="215" t="s">
        <v>87</v>
      </c>
      <c r="B44" s="177" t="s">
        <v>95</v>
      </c>
      <c r="C44" s="177" t="s">
        <v>96</v>
      </c>
      <c r="D44" s="177" t="s">
        <v>88</v>
      </c>
      <c r="E44" s="216" t="s">
        <v>94</v>
      </c>
      <c r="F44" s="177" t="s">
        <v>95</v>
      </c>
      <c r="G44" s="177" t="s">
        <v>96</v>
      </c>
      <c r="H44" s="177" t="s">
        <v>88</v>
      </c>
      <c r="I44" s="216" t="s">
        <v>105</v>
      </c>
      <c r="J44" s="177" t="s">
        <v>95</v>
      </c>
      <c r="K44" s="178" t="s">
        <v>96</v>
      </c>
    </row>
    <row r="45" ht="15" spans="1:11">
      <c r="A45" s="190" t="s">
        <v>98</v>
      </c>
      <c r="B45" s="191"/>
      <c r="C45" s="191"/>
      <c r="D45" s="191"/>
      <c r="E45" s="191"/>
      <c r="F45" s="191"/>
      <c r="G45" s="191"/>
      <c r="H45" s="191"/>
      <c r="I45" s="191"/>
      <c r="J45" s="191"/>
      <c r="K45" s="244"/>
    </row>
    <row r="46" ht="15" spans="1:11">
      <c r="A46" s="297" t="s">
        <v>136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</row>
    <row r="47" ht="15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22"/>
    </row>
    <row r="48" ht="15" spans="1:11">
      <c r="A48" s="300" t="s">
        <v>137</v>
      </c>
      <c r="B48" s="301" t="s">
        <v>138</v>
      </c>
      <c r="C48" s="301"/>
      <c r="D48" s="302" t="s">
        <v>139</v>
      </c>
      <c r="E48" s="303" t="s">
        <v>140</v>
      </c>
      <c r="F48" s="304" t="s">
        <v>141</v>
      </c>
      <c r="G48" s="305"/>
      <c r="H48" s="306" t="s">
        <v>142</v>
      </c>
      <c r="I48" s="323"/>
      <c r="J48" s="324" t="s">
        <v>143</v>
      </c>
      <c r="K48" s="325"/>
    </row>
    <row r="49" ht="15" spans="1:11">
      <c r="A49" s="297" t="s">
        <v>144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7"/>
    </row>
    <row r="50" ht="15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26"/>
    </row>
    <row r="51" ht="15" spans="1:11">
      <c r="A51" s="300" t="s">
        <v>137</v>
      </c>
      <c r="B51" s="301" t="s">
        <v>138</v>
      </c>
      <c r="C51" s="301"/>
      <c r="D51" s="302" t="s">
        <v>139</v>
      </c>
      <c r="E51" s="303" t="s">
        <v>140</v>
      </c>
      <c r="F51" s="304" t="s">
        <v>145</v>
      </c>
      <c r="G51" s="305"/>
      <c r="H51" s="306" t="s">
        <v>142</v>
      </c>
      <c r="I51" s="323"/>
      <c r="J51" s="324" t="s">
        <v>143</v>
      </c>
      <c r="K51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47625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58" sqref="E58"/>
    </sheetView>
  </sheetViews>
  <sheetFormatPr defaultColWidth="10" defaultRowHeight="16.5" customHeight="1"/>
  <cols>
    <col min="1" max="1" width="10.875" style="164" customWidth="1"/>
    <col min="2" max="16384" width="10" style="164"/>
  </cols>
  <sheetData>
    <row r="1" ht="22.5" customHeight="1" spans="1:11">
      <c r="A1" s="165" t="s">
        <v>146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0" t="s">
        <v>58</v>
      </c>
      <c r="J2" s="240"/>
      <c r="K2" s="241"/>
    </row>
    <row r="3" customHeight="1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customHeight="1" spans="1:11">
      <c r="A4" s="176" t="s">
        <v>62</v>
      </c>
      <c r="B4" s="177" t="s">
        <v>63</v>
      </c>
      <c r="C4" s="178"/>
      <c r="D4" s="176" t="s">
        <v>64</v>
      </c>
      <c r="E4" s="179"/>
      <c r="F4" s="180" t="s">
        <v>65</v>
      </c>
      <c r="G4" s="181"/>
      <c r="H4" s="176" t="s">
        <v>66</v>
      </c>
      <c r="I4" s="179"/>
      <c r="J4" s="177" t="s">
        <v>67</v>
      </c>
      <c r="K4" s="178" t="s">
        <v>68</v>
      </c>
    </row>
    <row r="5" customHeight="1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45402</v>
      </c>
      <c r="G5" s="181"/>
      <c r="H5" s="176" t="s">
        <v>72</v>
      </c>
      <c r="I5" s="179"/>
      <c r="J5" s="177" t="s">
        <v>67</v>
      </c>
      <c r="K5" s="178" t="s">
        <v>68</v>
      </c>
    </row>
    <row r="6" customHeight="1" spans="1:11">
      <c r="A6" s="176" t="s">
        <v>73</v>
      </c>
      <c r="B6">
        <v>1</v>
      </c>
      <c r="C6">
        <v>5</v>
      </c>
      <c r="D6" s="182" t="s">
        <v>74</v>
      </c>
      <c r="E6" s="183"/>
      <c r="F6" s="180">
        <v>45417</v>
      </c>
      <c r="G6" s="181"/>
      <c r="H6" s="176" t="s">
        <v>75</v>
      </c>
      <c r="I6" s="179"/>
      <c r="J6" s="177" t="s">
        <v>67</v>
      </c>
      <c r="K6" s="178" t="s">
        <v>68</v>
      </c>
    </row>
    <row r="7" customHeight="1" spans="1:11">
      <c r="A7" s="176" t="s">
        <v>76</v>
      </c>
      <c r="B7" s="184">
        <v>2300</v>
      </c>
      <c r="C7" s="185"/>
      <c r="D7" s="182" t="s">
        <v>77</v>
      </c>
      <c r="E7" s="186"/>
      <c r="F7" s="180">
        <v>45417</v>
      </c>
      <c r="G7" s="181"/>
      <c r="H7" s="176" t="s">
        <v>78</v>
      </c>
      <c r="I7" s="179"/>
      <c r="J7" s="177" t="s">
        <v>67</v>
      </c>
      <c r="K7" s="178" t="s">
        <v>68</v>
      </c>
    </row>
    <row r="8" customHeight="1" spans="1:11">
      <c r="A8" s="187" t="s">
        <v>79</v>
      </c>
      <c r="B8" s="188"/>
      <c r="C8" s="189"/>
      <c r="D8" s="190" t="s">
        <v>80</v>
      </c>
      <c r="E8" s="191"/>
      <c r="F8" s="192">
        <v>45417</v>
      </c>
      <c r="G8" s="193"/>
      <c r="H8" s="190" t="s">
        <v>81</v>
      </c>
      <c r="I8" s="191"/>
      <c r="J8" s="209" t="s">
        <v>67</v>
      </c>
      <c r="K8" s="242" t="s">
        <v>68</v>
      </c>
    </row>
    <row r="9" customHeight="1" spans="1:11">
      <c r="A9" s="194" t="s">
        <v>147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84</v>
      </c>
      <c r="B10" s="196" t="s">
        <v>85</v>
      </c>
      <c r="C10" s="197" t="s">
        <v>86</v>
      </c>
      <c r="D10" s="198"/>
      <c r="E10" s="199" t="s">
        <v>89</v>
      </c>
      <c r="F10" s="196" t="s">
        <v>85</v>
      </c>
      <c r="G10" s="197" t="s">
        <v>86</v>
      </c>
      <c r="H10" s="196"/>
      <c r="I10" s="199" t="s">
        <v>87</v>
      </c>
      <c r="J10" s="196" t="s">
        <v>85</v>
      </c>
      <c r="K10" s="243" t="s">
        <v>86</v>
      </c>
    </row>
    <row r="11" customHeight="1" spans="1:11">
      <c r="A11" s="182" t="s">
        <v>90</v>
      </c>
      <c r="B11" s="200" t="s">
        <v>85</v>
      </c>
      <c r="C11" s="177" t="s">
        <v>86</v>
      </c>
      <c r="D11" s="186"/>
      <c r="E11" s="183" t="s">
        <v>92</v>
      </c>
      <c r="F11" s="200" t="s">
        <v>85</v>
      </c>
      <c r="G11" s="177" t="s">
        <v>86</v>
      </c>
      <c r="H11" s="200"/>
      <c r="I11" s="183" t="s">
        <v>97</v>
      </c>
      <c r="J11" s="200" t="s">
        <v>85</v>
      </c>
      <c r="K11" s="178" t="s">
        <v>86</v>
      </c>
    </row>
    <row r="12" customHeight="1" spans="1:11">
      <c r="A12" s="190" t="s">
        <v>126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4"/>
    </row>
    <row r="13" customHeight="1" spans="1:11">
      <c r="A13" s="201" t="s">
        <v>148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202" t="s">
        <v>149</v>
      </c>
      <c r="B14" s="203"/>
      <c r="C14" s="203"/>
      <c r="D14" s="203"/>
      <c r="E14" s="203"/>
      <c r="F14" s="203"/>
      <c r="G14" s="203"/>
      <c r="H14" s="203"/>
      <c r="I14" s="245"/>
      <c r="J14" s="245"/>
      <c r="K14" s="246"/>
    </row>
    <row r="15" customHeight="1" spans="1:11">
      <c r="A15" s="204"/>
      <c r="B15" s="205"/>
      <c r="C15" s="205"/>
      <c r="D15" s="206"/>
      <c r="E15" s="207"/>
      <c r="F15" s="205"/>
      <c r="G15" s="205"/>
      <c r="H15" s="206"/>
      <c r="I15" s="247"/>
      <c r="J15" s="248"/>
      <c r="K15" s="249"/>
    </row>
    <row r="16" customHeight="1" spans="1:11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42"/>
    </row>
    <row r="17" customHeight="1" spans="1:11">
      <c r="A17" s="201" t="s">
        <v>150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2" t="s">
        <v>151</v>
      </c>
      <c r="B18" s="203"/>
      <c r="C18" s="203"/>
      <c r="D18" s="203"/>
      <c r="E18" s="203"/>
      <c r="F18" s="203"/>
      <c r="G18" s="203"/>
      <c r="H18" s="203"/>
      <c r="I18" s="245"/>
      <c r="J18" s="245"/>
      <c r="K18" s="246"/>
    </row>
    <row r="19" customHeight="1" spans="1:11">
      <c r="A19" s="204"/>
      <c r="B19" s="205"/>
      <c r="C19" s="205"/>
      <c r="D19" s="206"/>
      <c r="E19" s="207"/>
      <c r="F19" s="205"/>
      <c r="G19" s="205"/>
      <c r="H19" s="206"/>
      <c r="I19" s="247"/>
      <c r="J19" s="248"/>
      <c r="K19" s="249"/>
    </row>
    <row r="20" customHeight="1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42"/>
    </row>
    <row r="21" customHeight="1" spans="1:11">
      <c r="A21" s="210" t="s">
        <v>123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92" t="s">
        <v>124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customHeight="1" spans="1:11">
      <c r="A23" s="104" t="s">
        <v>125</v>
      </c>
      <c r="B23" s="107"/>
      <c r="C23" s="177" t="s">
        <v>67</v>
      </c>
      <c r="D23" s="177" t="s">
        <v>68</v>
      </c>
      <c r="E23" s="103"/>
      <c r="F23" s="103"/>
      <c r="G23" s="103"/>
      <c r="H23" s="103"/>
      <c r="I23" s="103"/>
      <c r="J23" s="103"/>
      <c r="K23" s="149"/>
    </row>
    <row r="24" customHeight="1" spans="1:11">
      <c r="A24" s="211" t="s">
        <v>152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50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1"/>
    </row>
    <row r="26" customHeight="1" spans="1:11">
      <c r="A26" s="194" t="s">
        <v>132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70" t="s">
        <v>133</v>
      </c>
      <c r="B27" s="197" t="s">
        <v>95</v>
      </c>
      <c r="C27" s="197" t="s">
        <v>96</v>
      </c>
      <c r="D27" s="197" t="s">
        <v>88</v>
      </c>
      <c r="E27" s="171" t="s">
        <v>134</v>
      </c>
      <c r="F27" s="197" t="s">
        <v>95</v>
      </c>
      <c r="G27" s="197" t="s">
        <v>96</v>
      </c>
      <c r="H27" s="197" t="s">
        <v>88</v>
      </c>
      <c r="I27" s="171" t="s">
        <v>135</v>
      </c>
      <c r="J27" s="197" t="s">
        <v>95</v>
      </c>
      <c r="K27" s="243" t="s">
        <v>96</v>
      </c>
    </row>
    <row r="28" customHeight="1" spans="1:11">
      <c r="A28" s="215" t="s">
        <v>87</v>
      </c>
      <c r="B28" s="177" t="s">
        <v>95</v>
      </c>
      <c r="C28" s="177" t="s">
        <v>96</v>
      </c>
      <c r="D28" s="177" t="s">
        <v>88</v>
      </c>
      <c r="E28" s="216" t="s">
        <v>94</v>
      </c>
      <c r="F28" s="177" t="s">
        <v>95</v>
      </c>
      <c r="G28" s="177" t="s">
        <v>96</v>
      </c>
      <c r="H28" s="177" t="s">
        <v>88</v>
      </c>
      <c r="I28" s="216" t="s">
        <v>105</v>
      </c>
      <c r="J28" s="177" t="s">
        <v>95</v>
      </c>
      <c r="K28" s="178" t="s">
        <v>96</v>
      </c>
    </row>
    <row r="29" customHeight="1" spans="1:11">
      <c r="A29" s="176" t="s">
        <v>98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2"/>
    </row>
    <row r="30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3"/>
    </row>
    <row r="31" customHeight="1" spans="1:11">
      <c r="A31" s="220" t="s">
        <v>153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21" t="s">
        <v>154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54"/>
    </row>
    <row r="33" ht="17.25" customHeight="1" spans="1:11">
      <c r="A33" s="223" t="s">
        <v>155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55"/>
    </row>
    <row r="34" ht="17.25" customHeight="1" spans="1:11">
      <c r="A34" s="223" t="s">
        <v>156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55"/>
    </row>
    <row r="35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55"/>
    </row>
    <row r="36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5"/>
    </row>
    <row r="42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5"/>
    </row>
    <row r="43" ht="17.25" customHeight="1" spans="1:11">
      <c r="A43" s="218" t="s">
        <v>131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3"/>
    </row>
    <row r="44" customHeight="1" spans="1:11">
      <c r="A44" s="220" t="s">
        <v>157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ht="18" customHeight="1" spans="1:11">
      <c r="A45" s="225" t="s">
        <v>126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6"/>
    </row>
    <row r="46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6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1"/>
    </row>
    <row r="48" ht="21" customHeight="1" spans="1:11">
      <c r="A48" s="227" t="s">
        <v>137</v>
      </c>
      <c r="B48" s="228" t="s">
        <v>138</v>
      </c>
      <c r="C48" s="228"/>
      <c r="D48" s="229" t="s">
        <v>139</v>
      </c>
      <c r="E48" s="230" t="s">
        <v>140</v>
      </c>
      <c r="F48" s="229" t="s">
        <v>141</v>
      </c>
      <c r="G48" s="231">
        <v>45414</v>
      </c>
      <c r="H48" s="232" t="s">
        <v>142</v>
      </c>
      <c r="I48" s="232"/>
      <c r="J48" s="228" t="s">
        <v>143</v>
      </c>
      <c r="K48" s="257"/>
    </row>
    <row r="49" customHeight="1" spans="1:11">
      <c r="A49" s="233" t="s">
        <v>144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8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9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0"/>
    </row>
    <row r="52" ht="21" customHeight="1" spans="1:11">
      <c r="A52" s="227" t="s">
        <v>137</v>
      </c>
      <c r="B52" s="228" t="s">
        <v>138</v>
      </c>
      <c r="C52" s="228"/>
      <c r="D52" s="229" t="s">
        <v>139</v>
      </c>
      <c r="E52" s="229" t="s">
        <v>140</v>
      </c>
      <c r="F52" s="229" t="s">
        <v>141</v>
      </c>
      <c r="G52" s="239">
        <v>45414</v>
      </c>
      <c r="H52" s="232" t="s">
        <v>142</v>
      </c>
      <c r="I52" s="232"/>
      <c r="J52" s="261" t="s">
        <v>143</v>
      </c>
      <c r="K52" s="2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5" sqref="N15"/>
    </sheetView>
  </sheetViews>
  <sheetFormatPr defaultColWidth="10.125" defaultRowHeight="14.2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9.125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ht="26.25" spans="1:11">
      <c r="A1" s="91" t="s">
        <v>158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 t="s">
        <v>159</v>
      </c>
      <c r="C2" s="93"/>
      <c r="D2" s="94" t="s">
        <v>62</v>
      </c>
      <c r="E2" s="95" t="s">
        <v>63</v>
      </c>
      <c r="F2" s="96" t="s">
        <v>160</v>
      </c>
      <c r="G2" s="97" t="s">
        <v>70</v>
      </c>
      <c r="H2" s="97"/>
      <c r="I2" s="127" t="s">
        <v>57</v>
      </c>
      <c r="J2" s="97" t="s">
        <v>58</v>
      </c>
      <c r="K2" s="148"/>
    </row>
    <row r="3" spans="1:11">
      <c r="A3" s="98" t="s">
        <v>76</v>
      </c>
      <c r="B3" s="99">
        <v>2300</v>
      </c>
      <c r="C3" s="99"/>
      <c r="D3" s="100" t="s">
        <v>161</v>
      </c>
      <c r="E3" s="101">
        <v>45442</v>
      </c>
      <c r="F3" s="102"/>
      <c r="G3" s="102"/>
      <c r="H3" s="103" t="s">
        <v>162</v>
      </c>
      <c r="I3" s="103"/>
      <c r="J3" s="103"/>
      <c r="K3" s="149"/>
    </row>
    <row r="4" spans="1:11">
      <c r="A4" s="104" t="s">
        <v>73</v>
      </c>
      <c r="B4" s="105">
        <v>1</v>
      </c>
      <c r="C4" s="106">
        <v>5</v>
      </c>
      <c r="D4" s="107" t="s">
        <v>163</v>
      </c>
      <c r="E4" s="102" t="s">
        <v>164</v>
      </c>
      <c r="F4" s="102"/>
      <c r="G4" s="102"/>
      <c r="H4" s="107" t="s">
        <v>165</v>
      </c>
      <c r="I4" s="107"/>
      <c r="J4" s="120" t="s">
        <v>67</v>
      </c>
      <c r="K4" s="150" t="s">
        <v>68</v>
      </c>
    </row>
    <row r="5" spans="1:11">
      <c r="A5" s="104" t="s">
        <v>166</v>
      </c>
      <c r="B5" s="99">
        <v>2</v>
      </c>
      <c r="C5" s="99"/>
      <c r="D5" s="100" t="s">
        <v>167</v>
      </c>
      <c r="E5" s="100" t="s">
        <v>168</v>
      </c>
      <c r="F5" s="100" t="s">
        <v>169</v>
      </c>
      <c r="G5" s="100" t="s">
        <v>170</v>
      </c>
      <c r="H5" s="107" t="s">
        <v>171</v>
      </c>
      <c r="I5" s="107"/>
      <c r="J5" s="120" t="s">
        <v>67</v>
      </c>
      <c r="K5" s="150" t="s">
        <v>68</v>
      </c>
    </row>
    <row r="6" ht="15" spans="1:11">
      <c r="A6" s="108" t="s">
        <v>172</v>
      </c>
      <c r="B6" s="109">
        <v>80</v>
      </c>
      <c r="C6" s="109"/>
      <c r="D6" s="110" t="s">
        <v>173</v>
      </c>
      <c r="E6" s="111"/>
      <c r="F6" s="112">
        <v>1300</v>
      </c>
      <c r="G6" s="110"/>
      <c r="H6" s="113" t="s">
        <v>174</v>
      </c>
      <c r="I6" s="113"/>
      <c r="J6" s="112" t="s">
        <v>67</v>
      </c>
      <c r="K6" s="151" t="s">
        <v>68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175</v>
      </c>
      <c r="B8" s="96" t="s">
        <v>176</v>
      </c>
      <c r="C8" s="96" t="s">
        <v>177</v>
      </c>
      <c r="D8" s="96" t="s">
        <v>178</v>
      </c>
      <c r="E8" s="96" t="s">
        <v>179</v>
      </c>
      <c r="F8" s="96" t="s">
        <v>180</v>
      </c>
      <c r="G8" s="118" t="s">
        <v>79</v>
      </c>
      <c r="H8" s="119"/>
      <c r="I8" s="119"/>
      <c r="J8" s="119"/>
      <c r="K8" s="152"/>
    </row>
    <row r="9" spans="1:11">
      <c r="A9" s="104" t="s">
        <v>181</v>
      </c>
      <c r="B9" s="107"/>
      <c r="C9" s="120" t="s">
        <v>67</v>
      </c>
      <c r="D9" s="120" t="s">
        <v>68</v>
      </c>
      <c r="E9" s="100" t="s">
        <v>182</v>
      </c>
      <c r="F9" s="121" t="s">
        <v>183</v>
      </c>
      <c r="G9" s="122"/>
      <c r="H9" s="123"/>
      <c r="I9" s="123"/>
      <c r="J9" s="123"/>
      <c r="K9" s="153"/>
    </row>
    <row r="10" spans="1:11">
      <c r="A10" s="104" t="s">
        <v>184</v>
      </c>
      <c r="B10" s="107"/>
      <c r="C10" s="120" t="s">
        <v>67</v>
      </c>
      <c r="D10" s="120" t="s">
        <v>68</v>
      </c>
      <c r="E10" s="100" t="s">
        <v>185</v>
      </c>
      <c r="F10" s="121" t="s">
        <v>186</v>
      </c>
      <c r="G10" s="122" t="s">
        <v>187</v>
      </c>
      <c r="H10" s="123"/>
      <c r="I10" s="123"/>
      <c r="J10" s="123"/>
      <c r="K10" s="153"/>
    </row>
    <row r="11" spans="1:11">
      <c r="A11" s="124" t="s">
        <v>147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4"/>
    </row>
    <row r="12" spans="1:11">
      <c r="A12" s="98" t="s">
        <v>89</v>
      </c>
      <c r="B12" s="120" t="s">
        <v>85</v>
      </c>
      <c r="C12" s="120" t="s">
        <v>86</v>
      </c>
      <c r="D12" s="121"/>
      <c r="E12" s="100" t="s">
        <v>87</v>
      </c>
      <c r="F12" s="120" t="s">
        <v>85</v>
      </c>
      <c r="G12" s="120" t="s">
        <v>86</v>
      </c>
      <c r="H12" s="120"/>
      <c r="I12" s="100" t="s">
        <v>188</v>
      </c>
      <c r="J12" s="120" t="s">
        <v>85</v>
      </c>
      <c r="K12" s="150" t="s">
        <v>86</v>
      </c>
    </row>
    <row r="13" spans="1:11">
      <c r="A13" s="98" t="s">
        <v>92</v>
      </c>
      <c r="B13" s="120" t="s">
        <v>85</v>
      </c>
      <c r="C13" s="120" t="s">
        <v>86</v>
      </c>
      <c r="D13" s="121"/>
      <c r="E13" s="100" t="s">
        <v>97</v>
      </c>
      <c r="F13" s="120" t="s">
        <v>85</v>
      </c>
      <c r="G13" s="120" t="s">
        <v>86</v>
      </c>
      <c r="H13" s="120"/>
      <c r="I13" s="100" t="s">
        <v>189</v>
      </c>
      <c r="J13" s="120" t="s">
        <v>85</v>
      </c>
      <c r="K13" s="150" t="s">
        <v>86</v>
      </c>
    </row>
    <row r="14" ht="15" spans="1:11">
      <c r="A14" s="108" t="s">
        <v>190</v>
      </c>
      <c r="B14" s="112" t="s">
        <v>85</v>
      </c>
      <c r="C14" s="112" t="s">
        <v>86</v>
      </c>
      <c r="D14" s="111"/>
      <c r="E14" s="110" t="s">
        <v>191</v>
      </c>
      <c r="F14" s="112" t="s">
        <v>85</v>
      </c>
      <c r="G14" s="112" t="s">
        <v>86</v>
      </c>
      <c r="H14" s="112"/>
      <c r="I14" s="110" t="s">
        <v>192</v>
      </c>
      <c r="J14" s="112" t="s">
        <v>85</v>
      </c>
      <c r="K14" s="151" t="s">
        <v>86</v>
      </c>
    </row>
    <row r="15" ht="1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8" customFormat="1" spans="1:11">
      <c r="A16" s="92" t="s">
        <v>193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5"/>
    </row>
    <row r="17" spans="1:11">
      <c r="A17" s="104" t="s">
        <v>194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6"/>
    </row>
    <row r="18" spans="1:11">
      <c r="A18" s="104" t="s">
        <v>195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6"/>
    </row>
    <row r="19" spans="1:11">
      <c r="A19" s="128" t="s">
        <v>196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57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57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8"/>
    </row>
    <row r="24" spans="1:11">
      <c r="A24" s="104" t="s">
        <v>125</v>
      </c>
      <c r="B24" s="107"/>
      <c r="C24" s="120" t="s">
        <v>67</v>
      </c>
      <c r="D24" s="120" t="s">
        <v>68</v>
      </c>
      <c r="E24" s="103"/>
      <c r="F24" s="103"/>
      <c r="G24" s="103"/>
      <c r="H24" s="103"/>
      <c r="I24" s="103"/>
      <c r="J24" s="103"/>
      <c r="K24" s="149"/>
    </row>
    <row r="25" ht="15" spans="1:11">
      <c r="A25" s="132" t="s">
        <v>197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9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198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2"/>
    </row>
    <row r="28" spans="1:11">
      <c r="A28" s="136" t="s">
        <v>199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0"/>
    </row>
    <row r="29" spans="1:11">
      <c r="A29" s="136" t="s">
        <v>200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0"/>
    </row>
    <row r="30" spans="1:11">
      <c r="A30" s="136" t="s">
        <v>201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60"/>
    </row>
    <row r="31" spans="1:11">
      <c r="A31" s="136" t="s">
        <v>202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60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0"/>
    </row>
    <row r="33" ht="23.1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0"/>
    </row>
    <row r="34" ht="23.1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7"/>
    </row>
    <row r="35" ht="23.1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7"/>
    </row>
    <row r="36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1"/>
    </row>
    <row r="37" ht="18.75" customHeight="1" spans="1:11">
      <c r="A37" s="141" t="s">
        <v>203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2"/>
    </row>
    <row r="38" s="89" customFormat="1" ht="18.75" customHeight="1" spans="1:11">
      <c r="A38" s="104" t="s">
        <v>204</v>
      </c>
      <c r="B38" s="107"/>
      <c r="C38" s="107"/>
      <c r="D38" s="103" t="s">
        <v>205</v>
      </c>
      <c r="E38" s="103"/>
      <c r="F38" s="143" t="s">
        <v>206</v>
      </c>
      <c r="G38" s="144"/>
      <c r="H38" s="107" t="s">
        <v>207</v>
      </c>
      <c r="I38" s="107"/>
      <c r="J38" s="107" t="s">
        <v>208</v>
      </c>
      <c r="K38" s="156"/>
    </row>
    <row r="39" ht="18.75" customHeight="1" spans="1:13">
      <c r="A39" s="104" t="s">
        <v>126</v>
      </c>
      <c r="B39" s="107" t="s">
        <v>209</v>
      </c>
      <c r="C39" s="107"/>
      <c r="D39" s="107"/>
      <c r="E39" s="107"/>
      <c r="F39" s="107"/>
      <c r="G39" s="107"/>
      <c r="H39" s="107"/>
      <c r="I39" s="107"/>
      <c r="J39" s="107"/>
      <c r="K39" s="156"/>
      <c r="M39" s="89"/>
    </row>
    <row r="40" ht="30.95" customHeight="1" spans="1:11">
      <c r="A40" s="104" t="s">
        <v>210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6"/>
    </row>
    <row r="41" ht="18.75" customHeight="1" spans="1:11">
      <c r="A41" s="104"/>
      <c r="B41" s="107"/>
      <c r="C41" s="107"/>
      <c r="D41" s="107"/>
      <c r="E41" s="107"/>
      <c r="F41" s="107"/>
      <c r="G41" s="107"/>
      <c r="H41" s="107"/>
      <c r="I41" s="107"/>
      <c r="J41" s="107"/>
      <c r="K41" s="156"/>
    </row>
    <row r="42" ht="32.1" customHeight="1" spans="1:11">
      <c r="A42" s="108" t="s">
        <v>137</v>
      </c>
      <c r="B42" s="145" t="s">
        <v>211</v>
      </c>
      <c r="C42" s="145"/>
      <c r="D42" s="110" t="s">
        <v>212</v>
      </c>
      <c r="E42" s="111" t="s">
        <v>140</v>
      </c>
      <c r="F42" s="110" t="s">
        <v>141</v>
      </c>
      <c r="G42" s="146">
        <v>45434</v>
      </c>
      <c r="H42" s="147" t="s">
        <v>142</v>
      </c>
      <c r="I42" s="147"/>
      <c r="J42" s="145" t="s">
        <v>143</v>
      </c>
      <c r="K42" s="16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S14" sqref="S14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7" style="48" customWidth="1"/>
    <col min="10" max="10" width="18.5" style="48" customWidth="1"/>
    <col min="11" max="11" width="16.625" style="48" customWidth="1"/>
    <col min="12" max="12" width="14.125" style="48" customWidth="1"/>
    <col min="13" max="13" width="16.375" style="48" customWidth="1"/>
    <col min="14" max="16384" width="9" style="48"/>
  </cols>
  <sheetData>
    <row r="1" ht="30" customHeight="1" spans="1:14">
      <c r="A1" s="49" t="s">
        <v>213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62</v>
      </c>
      <c r="B2" s="52" t="s">
        <v>63</v>
      </c>
      <c r="C2" s="52"/>
      <c r="D2" s="53" t="s">
        <v>69</v>
      </c>
      <c r="E2" s="52" t="s">
        <v>70</v>
      </c>
      <c r="F2" s="52"/>
      <c r="G2" s="52"/>
      <c r="H2" s="54"/>
      <c r="I2" s="75" t="s">
        <v>57</v>
      </c>
      <c r="J2" s="52" t="s">
        <v>58</v>
      </c>
      <c r="K2" s="52"/>
      <c r="L2" s="52"/>
      <c r="M2" s="52"/>
      <c r="N2" s="76"/>
    </row>
    <row r="3" ht="29.1" customHeight="1" spans="1:14">
      <c r="A3" s="55" t="s">
        <v>214</v>
      </c>
      <c r="B3" s="56" t="s">
        <v>215</v>
      </c>
      <c r="C3" s="56"/>
      <c r="D3" s="56"/>
      <c r="E3" s="56"/>
      <c r="F3" s="56"/>
      <c r="G3" s="56"/>
      <c r="H3" s="57"/>
      <c r="I3" s="77" t="s">
        <v>216</v>
      </c>
      <c r="J3" s="77"/>
      <c r="K3" s="77"/>
      <c r="L3" s="77"/>
      <c r="M3" s="77"/>
      <c r="N3" s="78"/>
    </row>
    <row r="4" ht="29.1" customHeight="1" spans="1:14">
      <c r="A4" s="55"/>
      <c r="B4" s="58" t="s">
        <v>112</v>
      </c>
      <c r="C4" s="59" t="s">
        <v>113</v>
      </c>
      <c r="D4" s="58" t="s">
        <v>114</v>
      </c>
      <c r="E4" s="58" t="s">
        <v>115</v>
      </c>
      <c r="F4" s="58" t="s">
        <v>116</v>
      </c>
      <c r="G4" s="58" t="s">
        <v>217</v>
      </c>
      <c r="H4" s="57"/>
      <c r="I4" s="79" t="s">
        <v>120</v>
      </c>
      <c r="J4" s="79" t="s">
        <v>120</v>
      </c>
      <c r="K4" s="79" t="s">
        <v>120</v>
      </c>
      <c r="L4" s="79" t="s">
        <v>120</v>
      </c>
      <c r="M4" s="79" t="s">
        <v>120</v>
      </c>
      <c r="N4" s="80"/>
    </row>
    <row r="5" ht="29.1" customHeight="1" spans="1:14">
      <c r="A5" s="55"/>
      <c r="B5" s="60" t="s">
        <v>218</v>
      </c>
      <c r="C5" s="61" t="s">
        <v>219</v>
      </c>
      <c r="D5" s="60" t="s">
        <v>220</v>
      </c>
      <c r="E5" s="60" t="s">
        <v>221</v>
      </c>
      <c r="F5" s="60" t="s">
        <v>222</v>
      </c>
      <c r="G5" s="60" t="s">
        <v>223</v>
      </c>
      <c r="H5" s="57"/>
      <c r="I5" s="58" t="s">
        <v>112</v>
      </c>
      <c r="J5" s="59" t="s">
        <v>113</v>
      </c>
      <c r="K5" s="58" t="s">
        <v>114</v>
      </c>
      <c r="L5" s="58" t="s">
        <v>115</v>
      </c>
      <c r="M5" s="58" t="s">
        <v>116</v>
      </c>
      <c r="N5" s="58"/>
    </row>
    <row r="6" ht="29.1" customHeight="1" spans="1:14">
      <c r="A6" s="62" t="s">
        <v>224</v>
      </c>
      <c r="B6" s="63">
        <f>C6-2.1</f>
        <v>97.9</v>
      </c>
      <c r="C6" s="64">
        <v>100</v>
      </c>
      <c r="D6" s="63">
        <f>C6+2.1</f>
        <v>102.1</v>
      </c>
      <c r="E6" s="63">
        <f>D6+2.1</f>
        <v>104.2</v>
      </c>
      <c r="F6" s="63">
        <f>E6+2.1</f>
        <v>106.3</v>
      </c>
      <c r="G6" s="63">
        <f>F6+2.1</f>
        <v>108.4</v>
      </c>
      <c r="H6" s="57"/>
      <c r="I6" s="81" t="s">
        <v>225</v>
      </c>
      <c r="J6" s="81" t="s">
        <v>226</v>
      </c>
      <c r="K6" s="81" t="s">
        <v>227</v>
      </c>
      <c r="L6" s="81" t="s">
        <v>228</v>
      </c>
      <c r="M6" s="81" t="s">
        <v>229</v>
      </c>
      <c r="N6" s="82"/>
    </row>
    <row r="7" ht="29.1" customHeight="1" spans="1:14">
      <c r="A7" s="62" t="s">
        <v>230</v>
      </c>
      <c r="B7" s="63">
        <f>C7-1.5</f>
        <v>70.5</v>
      </c>
      <c r="C7" s="64">
        <v>72</v>
      </c>
      <c r="D7" s="63">
        <f>C7+1.5</f>
        <v>73.5</v>
      </c>
      <c r="E7" s="63">
        <f>D7+1.5</f>
        <v>75</v>
      </c>
      <c r="F7" s="63">
        <f>E7+1.5</f>
        <v>76.5</v>
      </c>
      <c r="G7" s="63">
        <f>F7+1.5</f>
        <v>78</v>
      </c>
      <c r="H7" s="57"/>
      <c r="I7" s="83" t="s">
        <v>231</v>
      </c>
      <c r="J7" s="83" t="s">
        <v>232</v>
      </c>
      <c r="K7" s="83" t="s">
        <v>232</v>
      </c>
      <c r="L7" s="83" t="s">
        <v>231</v>
      </c>
      <c r="M7" s="83" t="s">
        <v>233</v>
      </c>
      <c r="N7" s="84"/>
    </row>
    <row r="8" ht="29.1" customHeight="1" spans="1:14">
      <c r="A8" s="62" t="s">
        <v>234</v>
      </c>
      <c r="B8" s="63">
        <f t="shared" ref="B8:B10" si="0">C8-4</f>
        <v>70</v>
      </c>
      <c r="C8" s="65">
        <v>74</v>
      </c>
      <c r="D8" s="63">
        <f t="shared" ref="D8:D11" si="1">C8+4</f>
        <v>78</v>
      </c>
      <c r="E8" s="63">
        <f t="shared" ref="E8:E10" si="2">D8+5</f>
        <v>83</v>
      </c>
      <c r="F8" s="63">
        <f t="shared" ref="F8:F10" si="3">E8+6</f>
        <v>89</v>
      </c>
      <c r="G8" s="63">
        <f>F8+6</f>
        <v>95</v>
      </c>
      <c r="H8" s="57"/>
      <c r="I8" s="85" t="s">
        <v>232</v>
      </c>
      <c r="J8" s="85" t="s">
        <v>232</v>
      </c>
      <c r="K8" s="85" t="s">
        <v>232</v>
      </c>
      <c r="L8" s="85" t="s">
        <v>232</v>
      </c>
      <c r="M8" s="85" t="s">
        <v>232</v>
      </c>
      <c r="N8" s="84"/>
    </row>
    <row r="9" ht="29.1" customHeight="1" spans="1:14">
      <c r="A9" s="62" t="s">
        <v>235</v>
      </c>
      <c r="B9" s="63">
        <f t="shared" si="0"/>
        <v>78</v>
      </c>
      <c r="C9" s="65">
        <v>82</v>
      </c>
      <c r="D9" s="63">
        <f t="shared" si="1"/>
        <v>86</v>
      </c>
      <c r="E9" s="63">
        <f t="shared" si="2"/>
        <v>91</v>
      </c>
      <c r="F9" s="63">
        <f t="shared" si="3"/>
        <v>97</v>
      </c>
      <c r="G9" s="63">
        <f>F9+6</f>
        <v>103</v>
      </c>
      <c r="H9" s="57"/>
      <c r="I9" s="86" t="s">
        <v>236</v>
      </c>
      <c r="J9" s="86" t="s">
        <v>231</v>
      </c>
      <c r="K9" s="86" t="s">
        <v>237</v>
      </c>
      <c r="L9" s="86" t="s">
        <v>231</v>
      </c>
      <c r="M9" s="86" t="s">
        <v>231</v>
      </c>
      <c r="N9" s="84"/>
    </row>
    <row r="10" ht="29.1" customHeight="1" spans="1:14">
      <c r="A10" s="66" t="s">
        <v>238</v>
      </c>
      <c r="B10" s="67">
        <f t="shared" si="0"/>
        <v>86</v>
      </c>
      <c r="C10" s="68">
        <v>90</v>
      </c>
      <c r="D10" s="67">
        <f t="shared" si="1"/>
        <v>94</v>
      </c>
      <c r="E10" s="67">
        <f t="shared" si="2"/>
        <v>99</v>
      </c>
      <c r="F10" s="67">
        <f t="shared" si="3"/>
        <v>105</v>
      </c>
      <c r="G10" s="69">
        <f t="shared" ref="G10" si="4">F10+4</f>
        <v>109</v>
      </c>
      <c r="H10" s="57"/>
      <c r="I10" s="86" t="s">
        <v>231</v>
      </c>
      <c r="J10" s="86" t="s">
        <v>231</v>
      </c>
      <c r="K10" s="86" t="s">
        <v>231</v>
      </c>
      <c r="L10" s="86" t="s">
        <v>231</v>
      </c>
      <c r="M10" s="86" t="s">
        <v>231</v>
      </c>
      <c r="N10" s="84"/>
    </row>
    <row r="11" ht="29.1" customHeight="1" spans="1:14">
      <c r="A11" s="62" t="s">
        <v>239</v>
      </c>
      <c r="B11" s="70">
        <f>C11-3.6</f>
        <v>94.4</v>
      </c>
      <c r="C11" s="71">
        <v>98</v>
      </c>
      <c r="D11" s="70">
        <f t="shared" si="1"/>
        <v>102</v>
      </c>
      <c r="E11" s="70">
        <f>D11+4</f>
        <v>106</v>
      </c>
      <c r="F11" s="70">
        <f>E11+4</f>
        <v>110</v>
      </c>
      <c r="G11" s="63">
        <f>F11+2.6/2</f>
        <v>111.3</v>
      </c>
      <c r="H11" s="57"/>
      <c r="I11" s="85" t="s">
        <v>232</v>
      </c>
      <c r="J11" s="85" t="s">
        <v>240</v>
      </c>
      <c r="K11" s="85" t="s">
        <v>231</v>
      </c>
      <c r="L11" s="85" t="s">
        <v>241</v>
      </c>
      <c r="M11" s="85" t="s">
        <v>231</v>
      </c>
      <c r="N11" s="84"/>
    </row>
    <row r="12" ht="29.1" customHeight="1" spans="1:14">
      <c r="A12" s="62" t="s">
        <v>242</v>
      </c>
      <c r="B12" s="63">
        <f>C12-2.3/2</f>
        <v>28.85</v>
      </c>
      <c r="C12" s="64">
        <v>30</v>
      </c>
      <c r="D12" s="63">
        <f>C12+2.6/2</f>
        <v>31.3</v>
      </c>
      <c r="E12" s="63">
        <f>D12+2.6/2</f>
        <v>32.6</v>
      </c>
      <c r="F12" s="63">
        <f>E12+2.6/2</f>
        <v>33.9</v>
      </c>
      <c r="G12" s="63">
        <f>F12+0.9</f>
        <v>34.8</v>
      </c>
      <c r="H12" s="57"/>
      <c r="I12" s="85" t="s">
        <v>231</v>
      </c>
      <c r="J12" s="85" t="s">
        <v>231</v>
      </c>
      <c r="K12" s="85" t="s">
        <v>231</v>
      </c>
      <c r="L12" s="85" t="s">
        <v>231</v>
      </c>
      <c r="M12" s="85" t="s">
        <v>231</v>
      </c>
      <c r="N12" s="84"/>
    </row>
    <row r="13" ht="29.1" customHeight="1" spans="1:14">
      <c r="A13" s="62" t="s">
        <v>243</v>
      </c>
      <c r="B13" s="63">
        <f>C13-0.7</f>
        <v>20.8</v>
      </c>
      <c r="C13" s="64">
        <v>21.5</v>
      </c>
      <c r="D13" s="63">
        <f>C13+0.7</f>
        <v>22.2</v>
      </c>
      <c r="E13" s="63">
        <f>D13+0.7</f>
        <v>22.9</v>
      </c>
      <c r="F13" s="63">
        <f>E13+0.9</f>
        <v>23.8</v>
      </c>
      <c r="G13" s="63">
        <f t="shared" ref="G13:G15" si="5">F13+0.7</f>
        <v>24.5</v>
      </c>
      <c r="H13" s="57"/>
      <c r="I13" s="85" t="s">
        <v>241</v>
      </c>
      <c r="J13" s="85" t="s">
        <v>236</v>
      </c>
      <c r="K13" s="85" t="s">
        <v>244</v>
      </c>
      <c r="L13" s="85" t="s">
        <v>231</v>
      </c>
      <c r="M13" s="85" t="s">
        <v>231</v>
      </c>
      <c r="N13" s="84"/>
    </row>
    <row r="14" ht="29.1" customHeight="1" spans="1:14">
      <c r="A14" s="62" t="s">
        <v>245</v>
      </c>
      <c r="B14" s="63">
        <f>C14-0.5</f>
        <v>17</v>
      </c>
      <c r="C14" s="64">
        <v>17.5</v>
      </c>
      <c r="D14" s="63">
        <f>C14+0.5</f>
        <v>18</v>
      </c>
      <c r="E14" s="63">
        <f>D14+0.5</f>
        <v>18.5</v>
      </c>
      <c r="F14" s="63">
        <f>E14+0.7</f>
        <v>19.2</v>
      </c>
      <c r="G14" s="63">
        <f t="shared" si="5"/>
        <v>19.9</v>
      </c>
      <c r="H14" s="57"/>
      <c r="I14" s="85" t="s">
        <v>231</v>
      </c>
      <c r="J14" s="85" t="s">
        <v>231</v>
      </c>
      <c r="K14" s="85" t="s">
        <v>231</v>
      </c>
      <c r="L14" s="85" t="s">
        <v>231</v>
      </c>
      <c r="M14" s="85" t="s">
        <v>231</v>
      </c>
      <c r="N14" s="84"/>
    </row>
    <row r="15" ht="29.1" customHeight="1" spans="1:14">
      <c r="A15" s="62" t="s">
        <v>246</v>
      </c>
      <c r="B15" s="63">
        <f>C15-0.6</f>
        <v>27.4</v>
      </c>
      <c r="C15" s="72">
        <v>28</v>
      </c>
      <c r="D15" s="63">
        <f>C15+0.6</f>
        <v>28.6</v>
      </c>
      <c r="E15" s="63">
        <f>D15+0.7</f>
        <v>29.3</v>
      </c>
      <c r="F15" s="63">
        <f>E15+0.6</f>
        <v>29.9</v>
      </c>
      <c r="G15" s="63">
        <f t="shared" si="5"/>
        <v>30.6</v>
      </c>
      <c r="H15" s="57"/>
      <c r="I15" s="85" t="s">
        <v>231</v>
      </c>
      <c r="J15" s="85" t="s">
        <v>231</v>
      </c>
      <c r="K15" s="85" t="s">
        <v>231</v>
      </c>
      <c r="L15" s="85" t="s">
        <v>231</v>
      </c>
      <c r="M15" s="85" t="s">
        <v>231</v>
      </c>
      <c r="N15" s="84"/>
    </row>
    <row r="16" ht="29.1" customHeight="1" spans="1:14">
      <c r="A16" s="62" t="s">
        <v>247</v>
      </c>
      <c r="B16" s="63">
        <f>C16-0.9</f>
        <v>37.6</v>
      </c>
      <c r="C16" s="72">
        <v>38.5</v>
      </c>
      <c r="D16" s="63">
        <f>C16+1.1</f>
        <v>39.6</v>
      </c>
      <c r="E16" s="63">
        <f>D16+1.1</f>
        <v>40.7</v>
      </c>
      <c r="F16" s="63">
        <f>E16+1.1</f>
        <v>41.8</v>
      </c>
      <c r="G16" s="63">
        <f>F16+1.1</f>
        <v>42.9</v>
      </c>
      <c r="H16" s="57"/>
      <c r="I16" s="85" t="s">
        <v>231</v>
      </c>
      <c r="J16" s="85" t="s">
        <v>231</v>
      </c>
      <c r="K16" s="85" t="s">
        <v>231</v>
      </c>
      <c r="L16" s="85" t="s">
        <v>231</v>
      </c>
      <c r="M16" s="85" t="s">
        <v>231</v>
      </c>
      <c r="N16" s="84"/>
    </row>
    <row r="17" ht="14.25" spans="1:14">
      <c r="A17" s="73" t="s">
        <v>126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4">
      <c r="A18" s="48" t="s">
        <v>248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4.25" spans="1:13">
      <c r="A19" s="74"/>
      <c r="B19" s="74"/>
      <c r="C19" s="74"/>
      <c r="D19" s="74"/>
      <c r="E19" s="74"/>
      <c r="F19" s="74"/>
      <c r="G19" s="74"/>
      <c r="H19" s="74"/>
      <c r="I19" s="73" t="s">
        <v>249</v>
      </c>
      <c r="J19" s="87"/>
      <c r="K19" s="73" t="s">
        <v>250</v>
      </c>
      <c r="L19" s="73"/>
      <c r="M19" s="73" t="s">
        <v>251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pans="1:15">
      <c r="A4" s="9">
        <v>1</v>
      </c>
      <c r="B4" s="10">
        <v>1022</v>
      </c>
      <c r="C4" s="361" t="s">
        <v>269</v>
      </c>
      <c r="D4" s="362" t="s">
        <v>270</v>
      </c>
      <c r="E4" s="11" t="s">
        <v>63</v>
      </c>
      <c r="F4" s="11" t="s">
        <v>271</v>
      </c>
      <c r="G4" s="10" t="s">
        <v>67</v>
      </c>
      <c r="H4" s="10" t="s">
        <v>67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272</v>
      </c>
    </row>
    <row r="5" spans="1:15">
      <c r="A5" s="9"/>
      <c r="B5" s="10"/>
      <c r="C5" s="11"/>
      <c r="D5" s="21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39"/>
      <c r="D6" s="23"/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2" t="s">
        <v>273</v>
      </c>
      <c r="B11" s="13"/>
      <c r="C11" s="13"/>
      <c r="D11" s="14"/>
      <c r="E11" s="15"/>
      <c r="F11" s="29"/>
      <c r="G11" s="29"/>
      <c r="H11" s="29"/>
      <c r="I11" s="24"/>
      <c r="J11" s="12" t="s">
        <v>274</v>
      </c>
      <c r="K11" s="13"/>
      <c r="L11" s="13"/>
      <c r="M11" s="14"/>
      <c r="N11" s="13"/>
      <c r="O11" s="20"/>
    </row>
    <row r="12" ht="16.5" spans="1:15">
      <c r="A12" s="16" t="s">
        <v>275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A9" sqref="A9:E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277</v>
      </c>
      <c r="H2" s="4"/>
      <c r="I2" s="4" t="s">
        <v>278</v>
      </c>
      <c r="J2" s="4"/>
      <c r="K2" s="6" t="s">
        <v>279</v>
      </c>
      <c r="L2" s="45" t="s">
        <v>280</v>
      </c>
      <c r="M2" s="18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46"/>
      <c r="M3" s="19"/>
    </row>
    <row r="4" spans="1:13">
      <c r="A4" s="9">
        <v>1</v>
      </c>
      <c r="B4" s="11" t="s">
        <v>271</v>
      </c>
      <c r="C4" s="10">
        <v>1022</v>
      </c>
      <c r="D4" s="361" t="s">
        <v>269</v>
      </c>
      <c r="E4" s="362" t="s">
        <v>270</v>
      </c>
      <c r="F4" s="11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284</v>
      </c>
      <c r="M4" s="10" t="s">
        <v>272</v>
      </c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2" customFormat="1" ht="18.75" spans="1:13">
      <c r="A9" s="12" t="s">
        <v>273</v>
      </c>
      <c r="B9" s="13"/>
      <c r="C9" s="13"/>
      <c r="D9" s="13"/>
      <c r="E9" s="14"/>
      <c r="F9" s="15"/>
      <c r="G9" s="24"/>
      <c r="H9" s="12" t="s">
        <v>274</v>
      </c>
      <c r="I9" s="13"/>
      <c r="J9" s="13"/>
      <c r="K9" s="14"/>
      <c r="L9" s="47"/>
      <c r="M9" s="20"/>
    </row>
    <row r="10" ht="16.5" spans="1:13">
      <c r="A10" s="44" t="s">
        <v>285</v>
      </c>
      <c r="B10" s="44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0" t="s">
        <v>288</v>
      </c>
      <c r="H2" s="31"/>
      <c r="I2" s="42"/>
      <c r="J2" s="30" t="s">
        <v>289</v>
      </c>
      <c r="K2" s="31"/>
      <c r="L2" s="42"/>
      <c r="M2" s="30" t="s">
        <v>290</v>
      </c>
      <c r="N2" s="31"/>
      <c r="O2" s="42"/>
      <c r="P2" s="30" t="s">
        <v>291</v>
      </c>
      <c r="Q2" s="31"/>
      <c r="R2" s="42"/>
      <c r="S2" s="31" t="s">
        <v>292</v>
      </c>
      <c r="T2" s="31"/>
      <c r="U2" s="42"/>
      <c r="V2" s="26" t="s">
        <v>293</v>
      </c>
      <c r="W2" s="26" t="s">
        <v>267</v>
      </c>
    </row>
    <row r="3" s="1" customFormat="1" ht="16.5" spans="1:23">
      <c r="A3" s="7"/>
      <c r="B3" s="32"/>
      <c r="C3" s="32"/>
      <c r="D3" s="32"/>
      <c r="E3" s="32"/>
      <c r="F3" s="32"/>
      <c r="G3" s="4" t="s">
        <v>294</v>
      </c>
      <c r="H3" s="4" t="s">
        <v>69</v>
      </c>
      <c r="I3" s="4" t="s">
        <v>258</v>
      </c>
      <c r="J3" s="4" t="s">
        <v>294</v>
      </c>
      <c r="K3" s="4" t="s">
        <v>69</v>
      </c>
      <c r="L3" s="4" t="s">
        <v>258</v>
      </c>
      <c r="M3" s="4" t="s">
        <v>294</v>
      </c>
      <c r="N3" s="4" t="s">
        <v>69</v>
      </c>
      <c r="O3" s="4" t="s">
        <v>258</v>
      </c>
      <c r="P3" s="4" t="s">
        <v>294</v>
      </c>
      <c r="Q3" s="4" t="s">
        <v>69</v>
      </c>
      <c r="R3" s="4" t="s">
        <v>258</v>
      </c>
      <c r="S3" s="4" t="s">
        <v>294</v>
      </c>
      <c r="T3" s="4" t="s">
        <v>69</v>
      </c>
      <c r="U3" s="4" t="s">
        <v>258</v>
      </c>
      <c r="V3" s="43"/>
      <c r="W3" s="43"/>
    </row>
    <row r="4" ht="67.5" spans="1:23">
      <c r="A4" s="33" t="s">
        <v>295</v>
      </c>
      <c r="B4" s="34" t="s">
        <v>271</v>
      </c>
      <c r="C4" s="10">
        <v>6</v>
      </c>
      <c r="D4" s="361" t="s">
        <v>269</v>
      </c>
      <c r="E4" s="21" t="s">
        <v>270</v>
      </c>
      <c r="F4" s="34" t="s">
        <v>63</v>
      </c>
      <c r="G4" s="363" t="s">
        <v>296</v>
      </c>
      <c r="H4" s="364" t="s">
        <v>297</v>
      </c>
      <c r="I4" s="363" t="s">
        <v>298</v>
      </c>
      <c r="J4" s="363" t="s">
        <v>299</v>
      </c>
      <c r="K4" s="364" t="s">
        <v>300</v>
      </c>
      <c r="L4" s="363" t="s">
        <v>298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38"/>
      <c r="C5" s="10">
        <v>6</v>
      </c>
      <c r="D5" s="361" t="s">
        <v>269</v>
      </c>
      <c r="E5" s="21" t="s">
        <v>270</v>
      </c>
      <c r="F5" s="38"/>
      <c r="G5" s="30" t="s">
        <v>301</v>
      </c>
      <c r="H5" s="31"/>
      <c r="I5" s="42"/>
      <c r="J5" s="30" t="s">
        <v>302</v>
      </c>
      <c r="K5" s="31"/>
      <c r="L5" s="42"/>
      <c r="M5" s="30" t="s">
        <v>303</v>
      </c>
      <c r="N5" s="31"/>
      <c r="O5" s="42"/>
      <c r="P5" s="30" t="s">
        <v>304</v>
      </c>
      <c r="Q5" s="31"/>
      <c r="R5" s="42"/>
      <c r="S5" s="31" t="s">
        <v>305</v>
      </c>
      <c r="T5" s="31"/>
      <c r="U5" s="42"/>
      <c r="V5" s="10"/>
      <c r="W5" s="10"/>
    </row>
    <row r="6" ht="16.5" spans="1:23">
      <c r="A6" s="37"/>
      <c r="B6" s="38"/>
      <c r="C6" s="10">
        <v>6</v>
      </c>
      <c r="D6" s="365" t="s">
        <v>269</v>
      </c>
      <c r="E6" s="21" t="s">
        <v>270</v>
      </c>
      <c r="F6" s="38"/>
      <c r="G6" s="4" t="s">
        <v>294</v>
      </c>
      <c r="H6" s="4" t="s">
        <v>69</v>
      </c>
      <c r="I6" s="4" t="s">
        <v>258</v>
      </c>
      <c r="J6" s="4" t="s">
        <v>294</v>
      </c>
      <c r="K6" s="4" t="s">
        <v>69</v>
      </c>
      <c r="L6" s="4" t="s">
        <v>258</v>
      </c>
      <c r="M6" s="4" t="s">
        <v>294</v>
      </c>
      <c r="N6" s="4" t="s">
        <v>69</v>
      </c>
      <c r="O6" s="4" t="s">
        <v>258</v>
      </c>
      <c r="P6" s="4" t="s">
        <v>294</v>
      </c>
      <c r="Q6" s="4" t="s">
        <v>69</v>
      </c>
      <c r="R6" s="4" t="s">
        <v>258</v>
      </c>
      <c r="S6" s="4" t="s">
        <v>294</v>
      </c>
      <c r="T6" s="4" t="s">
        <v>69</v>
      </c>
      <c r="U6" s="4" t="s">
        <v>258</v>
      </c>
      <c r="V6" s="10"/>
      <c r="W6" s="10"/>
    </row>
    <row r="7" spans="1:23">
      <c r="A7" s="40"/>
      <c r="B7" s="41"/>
      <c r="C7" s="10"/>
      <c r="D7" s="11"/>
      <c r="E7" s="21"/>
      <c r="F7" s="4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/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/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/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/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273</v>
      </c>
      <c r="B17" s="13"/>
      <c r="C17" s="13"/>
      <c r="D17" s="13"/>
      <c r="E17" s="14"/>
      <c r="F17" s="15"/>
      <c r="G17" s="24"/>
      <c r="H17" s="29"/>
      <c r="I17" s="29"/>
      <c r="J17" s="12" t="s">
        <v>306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2024-05-25T00:56:59Z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