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尾期2" sheetId="17" r:id="rId9"/>
    <sheet name="尾期3" sheetId="18" r:id="rId10"/>
    <sheet name="尾期4" sheetId="19" r:id="rId11"/>
    <sheet name="验货尺寸表1" sheetId="6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definedNames>
    <definedName name="CELL_RANGE" localSheetId="3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<sst xmlns="http://schemas.openxmlformats.org/spreadsheetml/2006/main" count="1586" uniqueCount="427">
  <si>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</si>
  <si>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</si>
  <si>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</si>
  <si>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</si>
  <si>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</si>
  <si>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</si>
  <si>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</si>
  <si>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</si>
  <si>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</si>
  <si>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</si>
  <si>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</si>
  <si>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</si>
  <si>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</si>
  <si>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</si>
  <si>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</si>
  <si>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</si>
  <si>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</si>
  <si>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</si>
  <si>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</si>
  <si>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</si>
  <si>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</si>
  <si>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</si>
  <si>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</si>
  <si>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</si>
  <si>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</si>
  <si>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</si>
  <si>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</si>
  <si>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</si>
  <si>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</si>
  <si>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</si>
  <si>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</si>
  <si>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</si>
  <si>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</si>
  <si>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</si>
  <si>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</si>
  <si>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</si>
  <si>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</si>
  <si>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</si>
  <si>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</si>
  <si>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</si>
  <si>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</si>
  <si>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</si>
  <si>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</si>
  <si>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</si>
  <si>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</si>
  <si>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</si>
  <si>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</si>
  <si>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</si>
  <si>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</si>
  <si>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</si>
  <si>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</si>
  <si>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</si>
  <si>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</si>
  <si>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</si>
  <si>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</si>
  <si>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</si>
  <si>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</si>
  <si>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</si>
  <si>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</si>
  <si>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</si>
  <si>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</si>
  <si>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</si>
  <si>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</si>
  <si>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TAMMAM81561</t>
  </si>
  <si>
    <t>合同交期</t>
  </si>
  <si>
    <t>产前确认样</t>
  </si>
  <si>
    <t>有</t>
  </si>
  <si>
    <t>无</t>
  </si>
  <si>
    <t>品名</t>
  </si>
  <si>
    <t>男式短裤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</si>
  <si>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</si>
  <si>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</si>
  <si>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</si>
  <si>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</si>
  <si>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</si>
  <si>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</si>
  <si>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</si>
  <si>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</si>
  <si>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</si>
  <si>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</si>
  <si>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</si>
  <si>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</si>
  <si>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</si>
  <si>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</si>
  <si>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</si>
  <si>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</si>
  <si>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</si>
  <si>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</si>
  <si>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</si>
  <si>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</si>
  <si>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</si>
  <si>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</si>
  <si>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</si>
  <si>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</si>
  <si>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</si>
  <si>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</si>
  <si>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</si>
  <si>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</si>
  <si>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</si>
  <si>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</si>
  <si>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</si>
  <si>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</si>
  <si>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</si>
  <si>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</si>
  <si>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</si>
  <si>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</si>
  <si>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</si>
  <si>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</si>
  <si>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</si>
  <si>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</si>
  <si>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</si>
  <si>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</si>
  <si>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</si>
  <si>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</si>
  <si>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</si>
  <si>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</si>
  <si>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</si>
  <si>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</si>
  <si>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</si>
  <si>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</si>
  <si>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可卡棕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</si>
  <si>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</si>
  <si>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</si>
  <si>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</si>
  <si>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</si>
  <si>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</si>
  <si>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</si>
  <si>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</si>
  <si>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</si>
  <si>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1.侧缝线迹不良</t>
  </si>
  <si>
    <t>2.裤口打扭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</si>
  <si>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</si>
  <si>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</si>
  <si>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</si>
  <si>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</si>
  <si>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</si>
  <si>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</si>
  <si>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</si>
  <si>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</si>
  <si>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</si>
  <si>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</si>
  <si>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</si>
  <si>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</si>
  <si>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</si>
  <si>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</si>
  <si>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</si>
  <si>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</si>
  <si>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</si>
  <si>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</si>
  <si>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</si>
  <si>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</si>
  <si>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</si>
  <si>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</si>
  <si>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</si>
  <si>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</si>
  <si>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</si>
  <si>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</si>
  <si>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</si>
  <si>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</si>
  <si>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</si>
  <si>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1</t>
  </si>
  <si>
    <t>0</t>
  </si>
  <si>
    <t>-0.5</t>
  </si>
  <si>
    <t>内裆长</t>
  </si>
  <si>
    <t>腰围 平量</t>
  </si>
  <si>
    <t>82</t>
  </si>
  <si>
    <t>腰围 拉量</t>
  </si>
  <si>
    <t>94</t>
  </si>
  <si>
    <t>-1</t>
  </si>
  <si>
    <t>臀围</t>
  </si>
  <si>
    <t>114</t>
  </si>
  <si>
    <t>腿围/2</t>
  </si>
  <si>
    <t>0.5</t>
  </si>
  <si>
    <t>膝围/2</t>
  </si>
  <si>
    <t>0.4</t>
  </si>
  <si>
    <t>脚口/2（平量）</t>
  </si>
  <si>
    <t>-0.3</t>
  </si>
  <si>
    <t>前裆长 含腰</t>
  </si>
  <si>
    <t>0.2</t>
  </si>
  <si>
    <t>后裆长 含腰</t>
  </si>
  <si>
    <t>0.3</t>
  </si>
  <si>
    <t>前门襟长 不含腰</t>
  </si>
  <si>
    <t>前插袋</t>
  </si>
  <si>
    <t>腰头宽</t>
  </si>
  <si>
    <t>备注：</t>
  </si>
  <si>
    <t xml:space="preserve">     初期请洗测2-3件，有问题的另加测量数量。</t>
  </si>
  <si>
    <t>验货时间：2024/3/25</t>
  </si>
  <si>
    <t>跟单QC:程丽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</si>
  <si>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</si>
  <si>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</si>
  <si>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</si>
  <si>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</si>
  <si>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</si>
  <si>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</si>
  <si>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</si>
  <si>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</si>
  <si>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</si>
  <si>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1.斗口打扭一件</t>
  </si>
  <si>
    <t>2.脏污一件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</si>
  <si>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</si>
  <si>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</si>
  <si>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</si>
  <si>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</si>
  <si>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</si>
  <si>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</si>
  <si>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3XL洗前/洗后</t>
  </si>
  <si>
    <t>-0.5/-0.7</t>
  </si>
  <si>
    <t>0.6/0.5</t>
  </si>
  <si>
    <t>0.5/-0.5</t>
  </si>
  <si>
    <t>1/-0.6</t>
  </si>
  <si>
    <t>1/1</t>
  </si>
  <si>
    <t>-0.5/0</t>
  </si>
  <si>
    <t>-0.5/-1</t>
  </si>
  <si>
    <t>0/-0.5</t>
  </si>
  <si>
    <t>-0.6/0</t>
  </si>
  <si>
    <t>0/0</t>
  </si>
  <si>
    <t>1/0</t>
  </si>
  <si>
    <t>-1/-0.5</t>
  </si>
  <si>
    <t>0/-1</t>
  </si>
  <si>
    <t>-0.5/-0.5</t>
  </si>
  <si>
    <t>-0.6/-0.4</t>
  </si>
  <si>
    <t>-1/-1</t>
  </si>
  <si>
    <t>-0.4/-0.2</t>
  </si>
  <si>
    <t>0/-0.4</t>
  </si>
  <si>
    <t>-0.8/-0.8</t>
  </si>
  <si>
    <t>1/-0.5</t>
  </si>
  <si>
    <t>-0.2/0</t>
  </si>
  <si>
    <t>-0.4/-0.5</t>
  </si>
  <si>
    <t>0/-0.3</t>
  </si>
  <si>
    <t>-0.4/-0.8</t>
  </si>
  <si>
    <t>0.5/0.3</t>
  </si>
  <si>
    <t>0.3/0.4</t>
  </si>
  <si>
    <t>0/1</t>
  </si>
  <si>
    <t>0.5/0.4</t>
  </si>
  <si>
    <t>0/-0.2</t>
  </si>
  <si>
    <t>-1/0</t>
  </si>
  <si>
    <t>-1/-2</t>
  </si>
  <si>
    <t>-0.2/-0.2</t>
  </si>
  <si>
    <t>-0.3/-0.3</t>
  </si>
  <si>
    <t>-0.4/-0.4</t>
  </si>
  <si>
    <t>-0.2/-0.3</t>
  </si>
  <si>
    <t>-0.3/-0.4</t>
  </si>
  <si>
    <t>验货时间：</t>
  </si>
  <si>
    <t>青岛金缕衣</t>
  </si>
  <si>
    <t>165/88B</t>
  </si>
  <si>
    <t>170/92B</t>
  </si>
  <si>
    <t>175/96B</t>
  </si>
  <si>
    <t>180/100B</t>
  </si>
  <si>
    <t>175/100B</t>
  </si>
  <si>
    <t>√√</t>
  </si>
  <si>
    <t>-0.5-0.5</t>
  </si>
  <si>
    <t>√+1</t>
  </si>
  <si>
    <t>√-0.5</t>
  </si>
  <si>
    <t>-1√</t>
  </si>
  <si>
    <t>-1-1</t>
  </si>
  <si>
    <t>-0.5-1</t>
  </si>
  <si>
    <t>√-0.3</t>
  </si>
  <si>
    <t>-0.5√</t>
  </si>
  <si>
    <t>-0.7-1</t>
  </si>
  <si>
    <t>-0.5-0.3</t>
  </si>
  <si>
    <t>-0.4-0.4</t>
  </si>
  <si>
    <t>验货时间：2024/3/5</t>
  </si>
  <si>
    <t>QC出货报告书</t>
  </si>
  <si>
    <t>合同日期</t>
  </si>
  <si>
    <t>2024/3/31交4258，2024/4/21交,797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</si>
  <si>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</si>
  <si>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</si>
  <si>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</si>
  <si>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</si>
  <si>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</si>
  <si>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</si>
  <si>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</si>
  <si>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</si>
  <si>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</si>
  <si>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</si>
  <si>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</si>
  <si>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</si>
  <si>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</si>
  <si>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</si>
  <si>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</si>
  <si>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</si>
  <si>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</si>
  <si>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</si>
  <si>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采购凭证编号：CGDD23110200034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</si>
  <si>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</si>
  <si>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</si>
  <si>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</si>
  <si>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</si>
  <si>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</si>
  <si>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</si>
  <si>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</si>
  <si>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</si>
  <si>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</si>
  <si>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</si>
  <si>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</si>
  <si>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</si>
  <si>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</si>
  <si>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</si>
  <si>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</si>
  <si>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黑色：146</t>
  </si>
  <si>
    <t>军绿：147</t>
  </si>
  <si>
    <t>共抽验2箱，合计13件</t>
  </si>
  <si>
    <t>情况说明：</t>
  </si>
  <si>
    <t xml:space="preserve">【问题点描述】  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</si>
  <si>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</si>
  <si>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</si>
  <si>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</si>
  <si>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</si>
  <si>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</si>
  <si>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</si>
  <si>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</si>
  <si>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</si>
  <si>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</si>
  <si>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2024.4.12</t>
  </si>
  <si>
    <t>采购凭证编号：CGDD23110200035</t>
  </si>
  <si>
    <t>可卡棕：</t>
  </si>
  <si>
    <t>脚口线迹不良一件</t>
  </si>
  <si>
    <t>黑色：130/133/137/139/141/143/145/146</t>
  </si>
  <si>
    <t>可卡棕：147</t>
  </si>
  <si>
    <t>共抽验9箱，每箱验8件，146箱验10件，147箱7件，合计80件</t>
  </si>
  <si>
    <t>脚口打扭一件</t>
  </si>
  <si>
    <t>2024.4.19</t>
  </si>
  <si>
    <t>采购凭证编号：CGDD23110200036</t>
  </si>
  <si>
    <t>黑色：149/153/155/156/158/160/162/165/170/171/172</t>
  </si>
  <si>
    <t>共抽验10箱，每箱验8件，合计80件</t>
  </si>
  <si>
    <t>-2√</t>
  </si>
  <si>
    <t>验货时间：2024/4/19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</si>
  <si>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</si>
  <si>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</si>
  <si>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</si>
  <si>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</si>
  <si>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</si>
  <si>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</si>
  <si>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</si>
  <si>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</si>
  <si>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</si>
  <si>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</si>
  <si>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</si>
  <si>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</si>
  <si>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</si>
  <si>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</si>
  <si>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</si>
  <si>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</si>
  <si>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</si>
  <si>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9538#</t>
  </si>
  <si>
    <t>70D消尼四面弹</t>
  </si>
  <si>
    <t>YES</t>
  </si>
  <si>
    <t>9539#</t>
  </si>
  <si>
    <t>9540#</t>
  </si>
  <si>
    <t>制表时间：11.28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</si>
  <si>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</si>
  <si>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</si>
  <si>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</si>
  <si>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</si>
  <si>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</si>
  <si>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</si>
  <si>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</si>
  <si>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</si>
  <si>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</si>
  <si>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</si>
  <si>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</si>
  <si>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</si>
  <si>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</si>
  <si>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</si>
  <si>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</si>
  <si>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</si>
  <si>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</si>
  <si>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</si>
  <si>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</si>
  <si>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</si>
  <si>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</si>
  <si>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</si>
  <si>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</si>
  <si>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</si>
  <si>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70D尼龙</t>
  </si>
  <si>
    <t>经编兜布</t>
  </si>
  <si>
    <t>3#尼龙正装含上下止  DA头顺色</t>
  </si>
  <si>
    <t>YKK</t>
  </si>
  <si>
    <t>3#树脂玉米牙 牙齿顺码带色  YZZ21B258拉头</t>
  </si>
  <si>
    <t>伟星</t>
  </si>
  <si>
    <t>zk00144</t>
  </si>
  <si>
    <t>塑胶D字环</t>
  </si>
  <si>
    <t>合格</t>
  </si>
  <si>
    <t>物料6</t>
  </si>
  <si>
    <t>物料7</t>
  </si>
  <si>
    <t>物料8</t>
  </si>
  <si>
    <t>物料9</t>
  </si>
  <si>
    <t>物料10</t>
  </si>
  <si>
    <t>sk00105</t>
  </si>
  <si>
    <t>哑光漆光面四合扣</t>
  </si>
  <si>
    <t>厚板胶印</t>
  </si>
  <si>
    <t>无锁橡根</t>
  </si>
  <si>
    <t>主标</t>
  </si>
  <si>
    <t>常美</t>
  </si>
  <si>
    <t>洗标</t>
  </si>
  <si>
    <t>宝坤</t>
  </si>
  <si>
    <t>物料11</t>
  </si>
  <si>
    <t>物料12</t>
  </si>
  <si>
    <t>物料13</t>
  </si>
  <si>
    <t>物料14</t>
  </si>
  <si>
    <t>物料15</t>
  </si>
  <si>
    <t>洗测2次</t>
  </si>
  <si>
    <t>9640#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</si>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</sst>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9" borderId="6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0" borderId="69" applyNumberFormat="0" applyAlignment="0" applyProtection="0">
      <alignment vertical="center"/>
    </xf>
    <xf numFmtId="0" fontId="51" fillId="11" borderId="70" applyNumberFormat="0" applyAlignment="0" applyProtection="0">
      <alignment vertical="center"/>
    </xf>
    <xf numFmtId="0" fontId="52" fillId="11" borderId="69" applyNumberFormat="0" applyAlignment="0" applyProtection="0">
      <alignment vertical="center"/>
    </xf>
    <xf numFmtId="0" fontId="53" fillId="12" borderId="71" applyNumberFormat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35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12" fillId="0" borderId="0"/>
    <xf numFmtId="0" fontId="35" fillId="0" borderId="0">
      <alignment vertical="center"/>
    </xf>
    <xf numFmtId="0" fontId="0" fillId="0" borderId="0"/>
    <xf numFmtId="0" fontId="35" fillId="0" borderId="0"/>
    <xf numFmtId="0" fontId="12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</cellStyleXfs>
  <cellXfs count="4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Border="1" applyAlignment="1">
      <alignment horizontal="center" wrapText="1"/>
    </xf>
    <xf numFmtId="0" fontId="10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2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3" fillId="4" borderId="0" xfId="53" applyFont="1" applyFill="1"/>
    <xf numFmtId="49" fontId="13" fillId="4" borderId="0" xfId="53" applyNumberFormat="1" applyFont="1" applyFill="1"/>
    <xf numFmtId="0" fontId="14" fillId="4" borderId="0" xfId="53" applyFont="1" applyFill="1" applyBorder="1" applyAlignment="1">
      <alignment horizontal="center"/>
    </xf>
    <xf numFmtId="0" fontId="15" fillId="4" borderId="0" xfId="53" applyFont="1" applyFill="1" applyBorder="1" applyAlignment="1">
      <alignment horizontal="center"/>
    </xf>
    <xf numFmtId="0" fontId="16" fillId="4" borderId="9" xfId="52" applyFont="1" applyFill="1" applyBorder="1" applyAlignment="1">
      <alignment horizontal="left" vertical="center"/>
    </xf>
    <xf numFmtId="0" fontId="17" fillId="4" borderId="10" xfId="52" applyFont="1" applyFill="1" applyBorder="1" applyAlignment="1">
      <alignment horizontal="left" vertical="center"/>
    </xf>
    <xf numFmtId="0" fontId="17" fillId="4" borderId="11" xfId="52" applyFont="1" applyFill="1" applyBorder="1" applyAlignment="1">
      <alignment horizontal="left" vertical="center"/>
    </xf>
    <xf numFmtId="0" fontId="16" fillId="4" borderId="12" xfId="52" applyFont="1" applyFill="1" applyBorder="1" applyAlignment="1">
      <alignment vertical="center"/>
    </xf>
    <xf numFmtId="0" fontId="13" fillId="4" borderId="12" xfId="52" applyFont="1" applyFill="1" applyBorder="1" applyAlignment="1">
      <alignment horizontal="center" vertical="center"/>
    </xf>
    <xf numFmtId="0" fontId="16" fillId="4" borderId="13" xfId="53" applyFont="1" applyFill="1" applyBorder="1" applyAlignment="1" applyProtection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21" fillId="4" borderId="14" xfId="54" applyFont="1" applyFill="1" applyBorder="1" applyAlignment="1">
      <alignment horizontal="center"/>
    </xf>
    <xf numFmtId="176" fontId="17" fillId="4" borderId="14" xfId="54" applyNumberFormat="1" applyFont="1" applyFill="1" applyBorder="1" applyAlignment="1">
      <alignment horizontal="center"/>
    </xf>
    <xf numFmtId="0" fontId="21" fillId="4" borderId="14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7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5" fillId="4" borderId="0" xfId="53" applyNumberFormat="1" applyFont="1" applyFill="1" applyBorder="1" applyAlignment="1">
      <alignment horizontal="center"/>
    </xf>
    <xf numFmtId="0" fontId="13" fillId="4" borderId="15" xfId="53" applyFont="1" applyFill="1" applyBorder="1" applyAlignment="1">
      <alignment horizontal="center"/>
    </xf>
    <xf numFmtId="0" fontId="16" fillId="4" borderId="15" xfId="52" applyFont="1" applyFill="1" applyBorder="1" applyAlignment="1">
      <alignment horizontal="left" vertical="center"/>
    </xf>
    <xf numFmtId="49" fontId="13" fillId="4" borderId="15" xfId="52" applyNumberFormat="1" applyFont="1" applyFill="1" applyBorder="1" applyAlignment="1">
      <alignment horizontal="center" vertical="center"/>
    </xf>
    <xf numFmtId="49" fontId="13" fillId="4" borderId="16" xfId="52" applyNumberFormat="1" applyFont="1" applyFill="1" applyBorder="1" applyAlignment="1">
      <alignment horizontal="center" vertical="center"/>
    </xf>
    <xf numFmtId="0" fontId="13" fillId="4" borderId="2" xfId="53" applyFont="1" applyFill="1" applyBorder="1" applyAlignment="1">
      <alignment horizontal="center"/>
    </xf>
    <xf numFmtId="0" fontId="16" fillId="4" borderId="2" xfId="53" applyFont="1" applyFill="1" applyBorder="1" applyAlignment="1" applyProtection="1">
      <alignment horizontal="center" vertical="center"/>
    </xf>
    <xf numFmtId="49" fontId="16" fillId="4" borderId="2" xfId="53" applyNumberFormat="1" applyFont="1" applyFill="1" applyBorder="1" applyAlignment="1" applyProtection="1">
      <alignment horizontal="center" vertical="center"/>
    </xf>
    <xf numFmtId="49" fontId="16" fillId="4" borderId="5" xfId="53" applyNumberFormat="1" applyFont="1" applyFill="1" applyBorder="1" applyAlignment="1" applyProtection="1">
      <alignment horizontal="center" vertical="center"/>
    </xf>
    <xf numFmtId="0" fontId="13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2" fillId="4" borderId="2" xfId="0" applyNumberFormat="1" applyFont="1" applyFill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6" fillId="4" borderId="2" xfId="54" applyNumberFormat="1" applyFont="1" applyFill="1" applyBorder="1" applyAlignment="1">
      <alignment horizontal="center" vertical="center"/>
    </xf>
    <xf numFmtId="49" fontId="16" fillId="4" borderId="5" xfId="54" applyNumberFormat="1" applyFont="1" applyFill="1" applyBorder="1" applyAlignment="1">
      <alignment horizontal="center" vertical="center"/>
    </xf>
    <xf numFmtId="49" fontId="13" fillId="4" borderId="5" xfId="54" applyNumberFormat="1" applyFont="1" applyFill="1" applyBorder="1" applyAlignment="1">
      <alignment horizontal="center" vertical="center"/>
    </xf>
    <xf numFmtId="49" fontId="13" fillId="4" borderId="2" xfId="54" applyNumberFormat="1" applyFont="1" applyFill="1" applyBorder="1" applyAlignment="1">
      <alignment horizontal="center" vertical="center"/>
    </xf>
    <xf numFmtId="0" fontId="13" fillId="4" borderId="1" xfId="53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3" fillId="4" borderId="2" xfId="54" applyFont="1" applyFill="1" applyBorder="1">
      <alignment vertical="center"/>
    </xf>
    <xf numFmtId="49" fontId="23" fillId="4" borderId="2" xfId="54" applyNumberFormat="1" applyFont="1" applyFill="1" applyBorder="1">
      <alignment vertical="center"/>
    </xf>
    <xf numFmtId="0" fontId="16" fillId="4" borderId="0" xfId="53" applyFont="1" applyFill="1"/>
    <xf numFmtId="49" fontId="16" fillId="4" borderId="0" xfId="53" applyNumberFormat="1" applyFont="1" applyFill="1"/>
    <xf numFmtId="49" fontId="13" fillId="4" borderId="17" xfId="52" applyNumberFormat="1" applyFont="1" applyFill="1" applyBorder="1" applyAlignment="1">
      <alignment horizontal="center" vertical="center"/>
    </xf>
    <xf numFmtId="49" fontId="16" fillId="4" borderId="18" xfId="53" applyNumberFormat="1" applyFont="1" applyFill="1" applyBorder="1" applyAlignment="1" applyProtection="1">
      <alignment horizontal="center" vertical="center"/>
    </xf>
    <xf numFmtId="49" fontId="13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24" fillId="0" borderId="19" xfId="52" applyFont="1" applyFill="1" applyBorder="1" applyAlignment="1">
      <alignment horizontal="center" vertical="top"/>
    </xf>
    <xf numFmtId="0" fontId="25" fillId="0" borderId="2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center" vertical="center"/>
    </xf>
    <xf numFmtId="0" fontId="25" fillId="0" borderId="10" xfId="52" applyFont="1" applyFill="1" applyBorder="1" applyAlignment="1">
      <alignment horizontal="center" vertical="center"/>
    </xf>
    <xf numFmtId="0" fontId="17" fillId="4" borderId="21" xfId="52" applyFont="1" applyFill="1" applyBorder="1" applyAlignment="1">
      <alignment horizontal="left" vertical="center"/>
    </xf>
    <xf numFmtId="0" fontId="17" fillId="4" borderId="22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58" fontId="27" fillId="0" borderId="21" xfId="52" applyNumberFormat="1" applyFont="1" applyFill="1" applyBorder="1" applyAlignment="1">
      <alignment horizontal="center" vertical="center" wrapText="1"/>
    </xf>
    <xf numFmtId="0" fontId="27" fillId="0" borderId="21" xfId="52" applyFont="1" applyFill="1" applyBorder="1" applyAlignment="1">
      <alignment horizontal="center" vertical="center" wrapText="1"/>
    </xf>
    <xf numFmtId="0" fontId="25" fillId="0" borderId="21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right" vertical="center"/>
    </xf>
    <xf numFmtId="0" fontId="25" fillId="0" borderId="21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center" vertical="center"/>
    </xf>
    <xf numFmtId="0" fontId="25" fillId="0" borderId="24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right" vertical="center"/>
    </xf>
    <xf numFmtId="0" fontId="25" fillId="0" borderId="25" xfId="52" applyFont="1" applyFill="1" applyBorder="1" applyAlignment="1">
      <alignment vertical="center"/>
    </xf>
    <xf numFmtId="0" fontId="27" fillId="0" borderId="25" xfId="52" applyFont="1" applyFill="1" applyBorder="1" applyAlignment="1">
      <alignment vertical="center"/>
    </xf>
    <xf numFmtId="0" fontId="27" fillId="4" borderId="25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10" xfId="52" applyFont="1" applyFill="1" applyBorder="1" applyAlignment="1">
      <alignment vertical="center"/>
    </xf>
    <xf numFmtId="0" fontId="25" fillId="5" borderId="26" xfId="52" applyFont="1" applyFill="1" applyBorder="1" applyAlignment="1">
      <alignment horizontal="left" vertical="center"/>
    </xf>
    <xf numFmtId="0" fontId="25" fillId="5" borderId="27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vertical="center"/>
    </xf>
    <xf numFmtId="0" fontId="27" fillId="0" borderId="28" xfId="52" applyFont="1" applyFill="1" applyBorder="1" applyAlignment="1">
      <alignment horizontal="center" vertical="center"/>
    </xf>
    <xf numFmtId="0" fontId="27" fillId="0" borderId="29" xfId="52" applyFont="1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 wrapText="1"/>
    </xf>
    <xf numFmtId="0" fontId="27" fillId="0" borderId="21" xfId="52" applyFont="1" applyFill="1" applyBorder="1" applyAlignment="1">
      <alignment horizontal="left" vertical="center" wrapText="1"/>
    </xf>
    <xf numFmtId="0" fontId="25" fillId="0" borderId="24" xfId="52" applyFont="1" applyFill="1" applyBorder="1" applyAlignment="1">
      <alignment horizontal="left" vertical="center"/>
    </xf>
    <xf numFmtId="0" fontId="12" fillId="0" borderId="25" xfId="52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8" fillId="0" borderId="2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center" vertical="center"/>
    </xf>
    <xf numFmtId="49" fontId="27" fillId="0" borderId="25" xfId="52" applyNumberFormat="1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7" fillId="0" borderId="11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5" fillId="5" borderId="39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left" vertical="center"/>
    </xf>
    <xf numFmtId="0" fontId="25" fillId="0" borderId="11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 wrapText="1"/>
    </xf>
    <xf numFmtId="0" fontId="12" fillId="0" borderId="38" xfId="52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27" fillId="0" borderId="42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0" fontId="16" fillId="4" borderId="0" xfId="53" applyFont="1" applyFill="1" applyBorder="1" applyAlignment="1">
      <alignment horizontal="center"/>
    </xf>
    <xf numFmtId="0" fontId="13" fillId="4" borderId="0" xfId="53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0" fontId="20" fillId="4" borderId="2" xfId="5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7" fillId="4" borderId="3" xfId="54" applyNumberFormat="1" applyFont="1" applyFill="1" applyBorder="1" applyAlignment="1">
      <alignment horizontal="center"/>
    </xf>
    <xf numFmtId="0" fontId="13" fillId="4" borderId="12" xfId="53" applyFont="1" applyFill="1" applyBorder="1" applyAlignment="1"/>
    <xf numFmtId="0" fontId="16" fillId="4" borderId="12" xfId="52" applyFont="1" applyFill="1" applyBorder="1" applyAlignment="1">
      <alignment horizontal="left" vertical="center"/>
    </xf>
    <xf numFmtId="0" fontId="13" fillId="4" borderId="43" xfId="52" applyFont="1" applyFill="1" applyBorder="1" applyAlignment="1">
      <alignment horizontal="center" vertical="center"/>
    </xf>
    <xf numFmtId="0" fontId="13" fillId="4" borderId="2" xfId="53" applyFont="1" applyFill="1" applyBorder="1" applyAlignment="1"/>
    <xf numFmtId="0" fontId="16" fillId="4" borderId="44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44" xfId="57" applyFont="1" applyFill="1" applyBorder="1" applyAlignment="1">
      <alignment horizontal="center"/>
    </xf>
    <xf numFmtId="49" fontId="13" fillId="4" borderId="44" xfId="54" applyNumberFormat="1" applyFont="1" applyFill="1" applyBorder="1" applyAlignment="1">
      <alignment horizontal="center" vertical="center"/>
    </xf>
    <xf numFmtId="14" fontId="30" fillId="4" borderId="0" xfId="53" applyNumberFormat="1" applyFont="1" applyFill="1"/>
    <xf numFmtId="14" fontId="16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1" fillId="0" borderId="19" xfId="52" applyFont="1" applyBorder="1" applyAlignment="1">
      <alignment horizontal="center" vertical="top"/>
    </xf>
    <xf numFmtId="0" fontId="29" fillId="0" borderId="45" xfId="52" applyFont="1" applyBorder="1" applyAlignment="1">
      <alignment horizontal="left" vertical="center"/>
    </xf>
    <xf numFmtId="0" fontId="26" fillId="0" borderId="46" xfId="52" applyFont="1" applyBorder="1" applyAlignment="1">
      <alignment horizontal="center" vertical="center"/>
    </xf>
    <xf numFmtId="0" fontId="29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left" vertical="center"/>
    </xf>
    <xf numFmtId="0" fontId="28" fillId="0" borderId="20" xfId="52" applyFont="1" applyBorder="1" applyAlignment="1">
      <alignment horizontal="center" vertical="center"/>
    </xf>
    <xf numFmtId="0" fontId="28" fillId="0" borderId="10" xfId="52" applyFont="1" applyBorder="1" applyAlignment="1">
      <alignment horizontal="center" vertical="center"/>
    </xf>
    <xf numFmtId="0" fontId="28" fillId="0" borderId="11" xfId="52" applyFont="1" applyBorder="1" applyAlignment="1">
      <alignment horizontal="center" vertical="center"/>
    </xf>
    <xf numFmtId="0" fontId="29" fillId="0" borderId="20" xfId="52" applyFont="1" applyBorder="1" applyAlignment="1">
      <alignment horizontal="center" vertical="center"/>
    </xf>
    <xf numFmtId="0" fontId="29" fillId="0" borderId="10" xfId="52" applyFont="1" applyBorder="1" applyAlignment="1">
      <alignment horizontal="center" vertical="center"/>
    </xf>
    <xf numFmtId="0" fontId="29" fillId="0" borderId="11" xfId="52" applyFont="1" applyBorder="1" applyAlignment="1">
      <alignment horizontal="center" vertical="center"/>
    </xf>
    <xf numFmtId="0" fontId="29" fillId="0" borderId="20" xfId="52" applyFont="1" applyFill="1" applyBorder="1" applyAlignment="1">
      <alignment horizontal="center" vertical="center"/>
    </xf>
    <xf numFmtId="0" fontId="28" fillId="0" borderId="23" xfId="52" applyFont="1" applyBorder="1" applyAlignment="1">
      <alignment horizontal="left" vertical="center"/>
    </xf>
    <xf numFmtId="0" fontId="28" fillId="0" borderId="21" xfId="52" applyFont="1" applyBorder="1" applyAlignment="1">
      <alignment horizontal="left" vertical="center"/>
    </xf>
    <xf numFmtId="14" fontId="26" fillId="0" borderId="21" xfId="52" applyNumberFormat="1" applyFont="1" applyBorder="1" applyAlignment="1">
      <alignment horizontal="center" vertical="center"/>
    </xf>
    <xf numFmtId="14" fontId="26" fillId="0" borderId="22" xfId="52" applyNumberFormat="1" applyFont="1" applyBorder="1" applyAlignment="1">
      <alignment horizontal="center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23" xfId="52" applyFont="1" applyBorder="1" applyAlignment="1">
      <alignment vertical="center"/>
    </xf>
    <xf numFmtId="0" fontId="26" fillId="0" borderId="21" xfId="52" applyFont="1" applyBorder="1" applyAlignment="1">
      <alignment horizontal="left" vertical="center"/>
    </xf>
    <xf numFmtId="0" fontId="26" fillId="0" borderId="22" xfId="52" applyFont="1" applyBorder="1" applyAlignment="1">
      <alignment horizontal="left" vertical="center"/>
    </xf>
    <xf numFmtId="0" fontId="26" fillId="0" borderId="21" xfId="52" applyFont="1" applyBorder="1" applyAlignment="1">
      <alignment vertical="center"/>
    </xf>
    <xf numFmtId="0" fontId="26" fillId="0" borderId="22" xfId="52" applyFont="1" applyBorder="1" applyAlignment="1">
      <alignment vertical="center"/>
    </xf>
    <xf numFmtId="0" fontId="28" fillId="0" borderId="21" xfId="52" applyFont="1" applyBorder="1" applyAlignment="1">
      <alignment vertical="center"/>
    </xf>
    <xf numFmtId="14" fontId="26" fillId="0" borderId="21" xfId="52" applyNumberFormat="1" applyFont="1" applyFill="1" applyBorder="1" applyAlignment="1">
      <alignment horizontal="center" vertical="center"/>
    </xf>
    <xf numFmtId="14" fontId="26" fillId="0" borderId="22" xfId="52" applyNumberFormat="1" applyFont="1" applyFill="1" applyBorder="1" applyAlignment="1">
      <alignment horizontal="center" vertical="center"/>
    </xf>
    <xf numFmtId="0" fontId="26" fillId="0" borderId="28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12" fillId="0" borderId="21" xfId="52" applyFont="1" applyBorder="1" applyAlignment="1">
      <alignment vertical="center"/>
    </xf>
    <xf numFmtId="0" fontId="32" fillId="0" borderId="24" xfId="52" applyFont="1" applyBorder="1" applyAlignment="1">
      <alignment vertical="center"/>
    </xf>
    <xf numFmtId="0" fontId="26" fillId="0" borderId="25" xfId="52" applyFont="1" applyBorder="1" applyAlignment="1">
      <alignment horizontal="center" vertical="center"/>
    </xf>
    <xf numFmtId="0" fontId="26" fillId="0" borderId="38" xfId="52" applyFont="1" applyBorder="1" applyAlignment="1">
      <alignment horizontal="center" vertical="center"/>
    </xf>
    <xf numFmtId="0" fontId="28" fillId="0" borderId="24" xfId="52" applyFont="1" applyBorder="1" applyAlignment="1">
      <alignment horizontal="left" vertical="center"/>
    </xf>
    <xf numFmtId="0" fontId="28" fillId="0" borderId="25" xfId="52" applyFont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20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6" fillId="0" borderId="10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28" fillId="0" borderId="10" xfId="52" applyFont="1" applyBorder="1" applyAlignment="1">
      <alignment vertical="center"/>
    </xf>
    <xf numFmtId="0" fontId="12" fillId="0" borderId="21" xfId="52" applyFont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0" fontId="27" fillId="0" borderId="10" xfId="52" applyFont="1" applyBorder="1" applyAlignment="1">
      <alignment horizontal="left" vertical="center"/>
    </xf>
    <xf numFmtId="0" fontId="27" fillId="0" borderId="30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8" fillId="0" borderId="24" xfId="52" applyFont="1" applyBorder="1" applyAlignment="1">
      <alignment horizontal="center" vertical="center"/>
    </xf>
    <xf numFmtId="0" fontId="28" fillId="0" borderId="25" xfId="52" applyFont="1" applyBorder="1" applyAlignment="1">
      <alignment horizontal="center" vertical="center"/>
    </xf>
    <xf numFmtId="0" fontId="28" fillId="0" borderId="23" xfId="52" applyFont="1" applyBorder="1" applyAlignment="1">
      <alignment horizontal="center" vertical="center"/>
    </xf>
    <xf numFmtId="0" fontId="28" fillId="0" borderId="21" xfId="52" applyFont="1" applyBorder="1" applyAlignment="1">
      <alignment horizontal="center" vertical="center"/>
    </xf>
    <xf numFmtId="0" fontId="25" fillId="0" borderId="21" xfId="52" applyFont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29" fillId="0" borderId="47" xfId="52" applyFont="1" applyBorder="1" applyAlignment="1">
      <alignment vertical="center"/>
    </xf>
    <xf numFmtId="0" fontId="26" fillId="0" borderId="48" xfId="52" applyFont="1" applyBorder="1" applyAlignment="1">
      <alignment horizontal="center" vertical="center"/>
    </xf>
    <xf numFmtId="0" fontId="29" fillId="0" borderId="48" xfId="52" applyFont="1" applyBorder="1" applyAlignment="1">
      <alignment vertical="center"/>
    </xf>
    <xf numFmtId="0" fontId="26" fillId="0" borderId="48" xfId="52" applyFont="1" applyBorder="1" applyAlignment="1">
      <alignment vertical="center"/>
    </xf>
    <xf numFmtId="58" fontId="12" fillId="0" borderId="48" xfId="52" applyNumberFormat="1" applyFont="1" applyBorder="1" applyAlignment="1">
      <alignment vertical="center"/>
    </xf>
    <xf numFmtId="0" fontId="29" fillId="0" borderId="48" xfId="52" applyFont="1" applyBorder="1" applyAlignment="1">
      <alignment horizontal="center" vertical="center"/>
    </xf>
    <xf numFmtId="0" fontId="29" fillId="0" borderId="49" xfId="52" applyFont="1" applyFill="1" applyBorder="1" applyAlignment="1">
      <alignment horizontal="left" vertical="center"/>
    </xf>
    <xf numFmtId="0" fontId="29" fillId="0" borderId="48" xfId="52" applyFont="1" applyFill="1" applyBorder="1" applyAlignment="1">
      <alignment horizontal="left" vertical="center"/>
    </xf>
    <xf numFmtId="0" fontId="29" fillId="0" borderId="50" xfId="52" applyFont="1" applyFill="1" applyBorder="1" applyAlignment="1">
      <alignment horizontal="center" vertical="center"/>
    </xf>
    <xf numFmtId="0" fontId="29" fillId="0" borderId="51" xfId="52" applyFont="1" applyFill="1" applyBorder="1" applyAlignment="1">
      <alignment horizontal="center" vertical="center"/>
    </xf>
    <xf numFmtId="0" fontId="29" fillId="0" borderId="24" xfId="52" applyFont="1" applyFill="1" applyBorder="1" applyAlignment="1">
      <alignment horizontal="center" vertical="center"/>
    </xf>
    <xf numFmtId="0" fontId="29" fillId="0" borderId="25" xfId="52" applyFont="1" applyFill="1" applyBorder="1" applyAlignment="1">
      <alignment horizontal="center" vertical="center"/>
    </xf>
    <xf numFmtId="0" fontId="12" fillId="0" borderId="46" xfId="52" applyFont="1" applyBorder="1" applyAlignment="1">
      <alignment horizontal="center" vertical="center"/>
    </xf>
    <xf numFmtId="0" fontId="12" fillId="0" borderId="52" xfId="52" applyFont="1" applyBorder="1" applyAlignment="1">
      <alignment horizontal="center" vertical="center"/>
    </xf>
    <xf numFmtId="0" fontId="29" fillId="0" borderId="10" xfId="52" applyFont="1" applyFill="1" applyBorder="1" applyAlignment="1">
      <alignment horizontal="center" vertical="center"/>
    </xf>
    <xf numFmtId="0" fontId="29" fillId="0" borderId="1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8" fillId="0" borderId="38" xfId="52" applyFont="1" applyBorder="1" applyAlignment="1">
      <alignment horizontal="left" vertical="center"/>
    </xf>
    <xf numFmtId="0" fontId="25" fillId="0" borderId="10" xfId="52" applyFont="1" applyBorder="1" applyAlignment="1">
      <alignment horizontal="left" vertical="center"/>
    </xf>
    <xf numFmtId="0" fontId="25" fillId="0" borderId="11" xfId="52" applyFont="1" applyBorder="1" applyAlignment="1">
      <alignment horizontal="left" vertical="center"/>
    </xf>
    <xf numFmtId="0" fontId="25" fillId="0" borderId="28" xfId="52" applyFont="1" applyBorder="1" applyAlignment="1">
      <alignment horizontal="left" vertical="center"/>
    </xf>
    <xf numFmtId="0" fontId="25" fillId="0" borderId="29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8" fillId="0" borderId="38" xfId="52" applyFont="1" applyBorder="1" applyAlignment="1">
      <alignment horizontal="center" vertical="center"/>
    </xf>
    <xf numFmtId="0" fontId="25" fillId="0" borderId="22" xfId="52" applyFont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12" fillId="0" borderId="53" xfId="52" applyFont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9" fillId="0" borderId="53" xfId="52" applyFont="1" applyFill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6" fillId="0" borderId="54" xfId="52" applyFont="1" applyBorder="1" applyAlignment="1">
      <alignment horizontal="center" vertical="center"/>
    </xf>
    <xf numFmtId="0" fontId="29" fillId="0" borderId="55" xfId="52" applyFont="1" applyFill="1" applyBorder="1" applyAlignment="1">
      <alignment horizontal="left" vertical="center"/>
    </xf>
    <xf numFmtId="0" fontId="29" fillId="0" borderId="56" xfId="52" applyFont="1" applyFill="1" applyBorder="1" applyAlignment="1">
      <alignment horizontal="center" vertical="center"/>
    </xf>
    <xf numFmtId="0" fontId="29" fillId="0" borderId="38" xfId="52" applyFont="1" applyFill="1" applyBorder="1" applyAlignment="1">
      <alignment horizontal="center" vertical="center"/>
    </xf>
    <xf numFmtId="0" fontId="12" fillId="0" borderId="48" xfId="52" applyFont="1" applyBorder="1" applyAlignment="1">
      <alignment horizontal="center" vertical="center"/>
    </xf>
    <xf numFmtId="0" fontId="12" fillId="0" borderId="54" xfId="52" applyFont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44" xfId="53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6" fillId="4" borderId="44" xfId="54" applyFont="1" applyFill="1" applyBorder="1" applyAlignment="1">
      <alignment horizontal="center" vertical="center"/>
    </xf>
    <xf numFmtId="49" fontId="16" fillId="4" borderId="44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3" fillId="0" borderId="19" xfId="52" applyFont="1" applyBorder="1" applyAlignment="1">
      <alignment horizontal="center" vertical="top"/>
    </xf>
    <xf numFmtId="0" fontId="28" fillId="0" borderId="57" xfId="52" applyFont="1" applyBorder="1" applyAlignment="1">
      <alignment horizontal="left" vertical="center"/>
    </xf>
    <xf numFmtId="0" fontId="28" fillId="0" borderId="31" xfId="52" applyFont="1" applyBorder="1" applyAlignment="1">
      <alignment horizontal="left" vertical="center"/>
    </xf>
    <xf numFmtId="0" fontId="29" fillId="0" borderId="49" xfId="52" applyFont="1" applyBorder="1" applyAlignment="1">
      <alignment horizontal="left" vertical="center"/>
    </xf>
    <xf numFmtId="0" fontId="29" fillId="0" borderId="48" xfId="52" applyFont="1" applyBorder="1" applyAlignment="1">
      <alignment horizontal="left" vertical="center"/>
    </xf>
    <xf numFmtId="0" fontId="28" fillId="0" borderId="50" xfId="52" applyFont="1" applyBorder="1" applyAlignment="1">
      <alignment vertical="center"/>
    </xf>
    <xf numFmtId="0" fontId="12" fillId="0" borderId="51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12" fillId="0" borderId="51" xfId="52" applyFont="1" applyBorder="1" applyAlignment="1">
      <alignment vertical="center"/>
    </xf>
    <xf numFmtId="0" fontId="28" fillId="0" borderId="51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6" fillId="0" borderId="51" xfId="52" applyFont="1" applyBorder="1" applyAlignment="1">
      <alignment horizontal="center" vertical="center"/>
    </xf>
    <xf numFmtId="0" fontId="28" fillId="0" borderId="51" xfId="52" applyFont="1" applyBorder="1" applyAlignment="1">
      <alignment horizontal="center" vertical="center"/>
    </xf>
    <xf numFmtId="0" fontId="12" fillId="0" borderId="51" xfId="52" applyFont="1" applyBorder="1" applyAlignment="1">
      <alignment horizontal="center" vertical="center"/>
    </xf>
    <xf numFmtId="0" fontId="26" fillId="0" borderId="21" xfId="52" applyFont="1" applyBorder="1" applyAlignment="1">
      <alignment horizontal="center" vertical="center"/>
    </xf>
    <xf numFmtId="0" fontId="12" fillId="0" borderId="21" xfId="52" applyFont="1" applyBorder="1" applyAlignment="1">
      <alignment horizontal="center" vertical="center"/>
    </xf>
    <xf numFmtId="0" fontId="28" fillId="0" borderId="35" xfId="52" applyFont="1" applyBorder="1" applyAlignment="1">
      <alignment horizontal="left" vertical="center" wrapText="1"/>
    </xf>
    <xf numFmtId="0" fontId="28" fillId="0" borderId="36" xfId="52" applyFont="1" applyBorder="1" applyAlignment="1">
      <alignment horizontal="left" vertical="center" wrapText="1"/>
    </xf>
    <xf numFmtId="0" fontId="28" fillId="0" borderId="50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 wrapText="1"/>
    </xf>
    <xf numFmtId="0" fontId="35" fillId="0" borderId="2" xfId="0" applyFont="1" applyFill="1" applyBorder="1" applyAlignment="1"/>
    <xf numFmtId="9" fontId="26" fillId="0" borderId="21" xfId="52" applyNumberFormat="1" applyFont="1" applyBorder="1" applyAlignment="1">
      <alignment horizontal="center" vertical="center"/>
    </xf>
    <xf numFmtId="0" fontId="35" fillId="0" borderId="14" xfId="0" applyFont="1" applyFill="1" applyBorder="1" applyAlignment="1"/>
    <xf numFmtId="0" fontId="29" fillId="0" borderId="49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9" fontId="26" fillId="0" borderId="32" xfId="52" applyNumberFormat="1" applyFont="1" applyBorder="1" applyAlignment="1">
      <alignment horizontal="left" vertical="center"/>
    </xf>
    <xf numFmtId="9" fontId="26" fillId="0" borderId="27" xfId="52" applyNumberFormat="1" applyFont="1" applyBorder="1" applyAlignment="1">
      <alignment horizontal="left" vertical="center"/>
    </xf>
    <xf numFmtId="9" fontId="26" fillId="0" borderId="35" xfId="52" applyNumberFormat="1" applyFont="1" applyBorder="1" applyAlignment="1">
      <alignment horizontal="left" vertical="center"/>
    </xf>
    <xf numFmtId="9" fontId="26" fillId="0" borderId="36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9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29" fillId="0" borderId="46" xfId="52" applyFont="1" applyBorder="1" applyAlignment="1">
      <alignment vertical="center"/>
    </xf>
    <xf numFmtId="0" fontId="26" fillId="0" borderId="60" xfId="52" applyFont="1" applyBorder="1" applyAlignment="1">
      <alignment vertical="center"/>
    </xf>
    <xf numFmtId="0" fontId="29" fillId="0" borderId="60" xfId="52" applyFont="1" applyBorder="1" applyAlignment="1">
      <alignment vertical="center"/>
    </xf>
    <xf numFmtId="58" fontId="12" fillId="0" borderId="46" xfId="52" applyNumberFormat="1" applyFont="1" applyBorder="1" applyAlignment="1">
      <alignment vertical="center"/>
    </xf>
    <xf numFmtId="0" fontId="29" fillId="0" borderId="31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12" fillId="0" borderId="60" xfId="52" applyFont="1" applyBorder="1" applyAlignment="1">
      <alignment vertical="center"/>
    </xf>
    <xf numFmtId="0" fontId="28" fillId="0" borderId="61" xfId="52" applyFont="1" applyBorder="1" applyAlignment="1">
      <alignment horizontal="left" vertical="center"/>
    </xf>
    <xf numFmtId="0" fontId="29" fillId="0" borderId="55" xfId="52" applyFont="1" applyBorder="1" applyAlignment="1">
      <alignment horizontal="left" vertical="center"/>
    </xf>
    <xf numFmtId="0" fontId="26" fillId="0" borderId="56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42" xfId="52" applyFont="1" applyBorder="1" applyAlignment="1">
      <alignment horizontal="left" vertical="center" wrapText="1"/>
    </xf>
    <xf numFmtId="0" fontId="28" fillId="0" borderId="56" xfId="52" applyFont="1" applyBorder="1" applyAlignment="1">
      <alignment horizontal="left" vertical="center"/>
    </xf>
    <xf numFmtId="0" fontId="36" fillId="0" borderId="22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9" fontId="26" fillId="0" borderId="39" xfId="52" applyNumberFormat="1" applyFont="1" applyBorder="1" applyAlignment="1">
      <alignment horizontal="left" vertical="center"/>
    </xf>
    <xf numFmtId="9" fontId="26" fillId="0" borderId="42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9" fillId="0" borderId="62" xfId="52" applyFont="1" applyBorder="1" applyAlignment="1">
      <alignment horizontal="center" vertical="center"/>
    </xf>
    <xf numFmtId="0" fontId="26" fillId="0" borderId="60" xfId="52" applyFont="1" applyBorder="1" applyAlignment="1">
      <alignment horizontal="center" vertical="center"/>
    </xf>
    <xf numFmtId="0" fontId="26" fillId="0" borderId="61" xfId="52" applyFont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8" fillId="0" borderId="13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7" fillId="0" borderId="43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/>
    </xf>
    <xf numFmtId="0" fontId="38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  <cellStyle name="常规 10 10" xfId="63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checked="Checked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checked="Checked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checked="Checked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checked="Checked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76200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76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66675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7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7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73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73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3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546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546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546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35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736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736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736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736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736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5437" name="Check Box 77" hidden="1">
              <a:extLst>
                <a:ext uri="{63B3BB69-23CF-44E3-9099-C40C66FF867C}">
                  <a14:compatExt spid="_x0000_s15437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74.xml"/><Relationship Id="rId80" Type="http://schemas.openxmlformats.org/officeDocument/2006/relationships/ctrlProp" Target="../ctrlProps/ctrlProp345.xml"/><Relationship Id="rId8" Type="http://schemas.openxmlformats.org/officeDocument/2006/relationships/ctrlProp" Target="../ctrlProps/ctrlProp273.xml"/><Relationship Id="rId79" Type="http://schemas.openxmlformats.org/officeDocument/2006/relationships/ctrlProp" Target="../ctrlProps/ctrlProp344.xml"/><Relationship Id="rId78" Type="http://schemas.openxmlformats.org/officeDocument/2006/relationships/ctrlProp" Target="../ctrlProps/ctrlProp343.xml"/><Relationship Id="rId77" Type="http://schemas.openxmlformats.org/officeDocument/2006/relationships/ctrlProp" Target="../ctrlProps/ctrlProp342.xml"/><Relationship Id="rId76" Type="http://schemas.openxmlformats.org/officeDocument/2006/relationships/ctrlProp" Target="../ctrlProps/ctrlProp341.xml"/><Relationship Id="rId75" Type="http://schemas.openxmlformats.org/officeDocument/2006/relationships/ctrlProp" Target="../ctrlProps/ctrlProp340.xml"/><Relationship Id="rId74" Type="http://schemas.openxmlformats.org/officeDocument/2006/relationships/ctrlProp" Target="../ctrlProps/ctrlProp339.xml"/><Relationship Id="rId73" Type="http://schemas.openxmlformats.org/officeDocument/2006/relationships/ctrlProp" Target="../ctrlProps/ctrlProp338.xml"/><Relationship Id="rId72" Type="http://schemas.openxmlformats.org/officeDocument/2006/relationships/ctrlProp" Target="../ctrlProps/ctrlProp337.xml"/><Relationship Id="rId71" Type="http://schemas.openxmlformats.org/officeDocument/2006/relationships/ctrlProp" Target="../ctrlProps/ctrlProp336.xml"/><Relationship Id="rId70" Type="http://schemas.openxmlformats.org/officeDocument/2006/relationships/ctrlProp" Target="../ctrlProps/ctrlProp335.xml"/><Relationship Id="rId7" Type="http://schemas.openxmlformats.org/officeDocument/2006/relationships/ctrlProp" Target="../ctrlProps/ctrlProp272.xml"/><Relationship Id="rId69" Type="http://schemas.openxmlformats.org/officeDocument/2006/relationships/ctrlProp" Target="../ctrlProps/ctrlProp334.xml"/><Relationship Id="rId68" Type="http://schemas.openxmlformats.org/officeDocument/2006/relationships/ctrlProp" Target="../ctrlProps/ctrlProp333.xml"/><Relationship Id="rId67" Type="http://schemas.openxmlformats.org/officeDocument/2006/relationships/ctrlProp" Target="../ctrlProps/ctrlProp332.xml"/><Relationship Id="rId66" Type="http://schemas.openxmlformats.org/officeDocument/2006/relationships/ctrlProp" Target="../ctrlProps/ctrlProp331.xml"/><Relationship Id="rId65" Type="http://schemas.openxmlformats.org/officeDocument/2006/relationships/ctrlProp" Target="../ctrlProps/ctrlProp330.xml"/><Relationship Id="rId64" Type="http://schemas.openxmlformats.org/officeDocument/2006/relationships/ctrlProp" Target="../ctrlProps/ctrlProp329.xml"/><Relationship Id="rId63" Type="http://schemas.openxmlformats.org/officeDocument/2006/relationships/ctrlProp" Target="../ctrlProps/ctrlProp328.xml"/><Relationship Id="rId62" Type="http://schemas.openxmlformats.org/officeDocument/2006/relationships/ctrlProp" Target="../ctrlProps/ctrlProp327.xml"/><Relationship Id="rId61" Type="http://schemas.openxmlformats.org/officeDocument/2006/relationships/ctrlProp" Target="../ctrlProps/ctrlProp326.xml"/><Relationship Id="rId60" Type="http://schemas.openxmlformats.org/officeDocument/2006/relationships/ctrlProp" Target="../ctrlProps/ctrlProp325.xml"/><Relationship Id="rId6" Type="http://schemas.openxmlformats.org/officeDocument/2006/relationships/ctrlProp" Target="../ctrlProps/ctrlProp271.xml"/><Relationship Id="rId59" Type="http://schemas.openxmlformats.org/officeDocument/2006/relationships/ctrlProp" Target="../ctrlProps/ctrlProp324.xml"/><Relationship Id="rId58" Type="http://schemas.openxmlformats.org/officeDocument/2006/relationships/ctrlProp" Target="../ctrlProps/ctrlProp323.xml"/><Relationship Id="rId57" Type="http://schemas.openxmlformats.org/officeDocument/2006/relationships/ctrlProp" Target="../ctrlProps/ctrlProp322.xml"/><Relationship Id="rId56" Type="http://schemas.openxmlformats.org/officeDocument/2006/relationships/ctrlProp" Target="../ctrlProps/ctrlProp321.xml"/><Relationship Id="rId55" Type="http://schemas.openxmlformats.org/officeDocument/2006/relationships/ctrlProp" Target="../ctrlProps/ctrlProp320.xml"/><Relationship Id="rId54" Type="http://schemas.openxmlformats.org/officeDocument/2006/relationships/ctrlProp" Target="../ctrlProps/ctrlProp319.xml"/><Relationship Id="rId53" Type="http://schemas.openxmlformats.org/officeDocument/2006/relationships/ctrlProp" Target="../ctrlProps/ctrlProp318.xml"/><Relationship Id="rId52" Type="http://schemas.openxmlformats.org/officeDocument/2006/relationships/ctrlProp" Target="../ctrlProps/ctrlProp317.xml"/><Relationship Id="rId51" Type="http://schemas.openxmlformats.org/officeDocument/2006/relationships/ctrlProp" Target="../ctrlProps/ctrlProp316.xml"/><Relationship Id="rId50" Type="http://schemas.openxmlformats.org/officeDocument/2006/relationships/ctrlProp" Target="../ctrlProps/ctrlProp315.xml"/><Relationship Id="rId5" Type="http://schemas.openxmlformats.org/officeDocument/2006/relationships/ctrlProp" Target="../ctrlProps/ctrlProp270.xml"/><Relationship Id="rId49" Type="http://schemas.openxmlformats.org/officeDocument/2006/relationships/ctrlProp" Target="../ctrlProps/ctrlProp314.xml"/><Relationship Id="rId48" Type="http://schemas.openxmlformats.org/officeDocument/2006/relationships/ctrlProp" Target="../ctrlProps/ctrlProp313.xml"/><Relationship Id="rId47" Type="http://schemas.openxmlformats.org/officeDocument/2006/relationships/ctrlProp" Target="../ctrlProps/ctrlProp312.xml"/><Relationship Id="rId46" Type="http://schemas.openxmlformats.org/officeDocument/2006/relationships/ctrlProp" Target="../ctrlProps/ctrlProp311.xml"/><Relationship Id="rId45" Type="http://schemas.openxmlformats.org/officeDocument/2006/relationships/ctrlProp" Target="../ctrlProps/ctrlProp310.xml"/><Relationship Id="rId44" Type="http://schemas.openxmlformats.org/officeDocument/2006/relationships/ctrlProp" Target="../ctrlProps/ctrlProp309.xml"/><Relationship Id="rId43" Type="http://schemas.openxmlformats.org/officeDocument/2006/relationships/ctrlProp" Target="../ctrlProps/ctrlProp308.xml"/><Relationship Id="rId42" Type="http://schemas.openxmlformats.org/officeDocument/2006/relationships/ctrlProp" Target="../ctrlProps/ctrlProp307.xml"/><Relationship Id="rId41" Type="http://schemas.openxmlformats.org/officeDocument/2006/relationships/ctrlProp" Target="../ctrlProps/ctrlProp306.xml"/><Relationship Id="rId40" Type="http://schemas.openxmlformats.org/officeDocument/2006/relationships/ctrlProp" Target="../ctrlProps/ctrlProp305.xml"/><Relationship Id="rId4" Type="http://schemas.openxmlformats.org/officeDocument/2006/relationships/ctrlProp" Target="../ctrlProps/ctrlProp269.xml"/><Relationship Id="rId39" Type="http://schemas.openxmlformats.org/officeDocument/2006/relationships/ctrlProp" Target="../ctrlProps/ctrlProp304.xml"/><Relationship Id="rId38" Type="http://schemas.openxmlformats.org/officeDocument/2006/relationships/ctrlProp" Target="../ctrlProps/ctrlProp303.xml"/><Relationship Id="rId37" Type="http://schemas.openxmlformats.org/officeDocument/2006/relationships/ctrlProp" Target="../ctrlProps/ctrlProp302.xml"/><Relationship Id="rId36" Type="http://schemas.openxmlformats.org/officeDocument/2006/relationships/ctrlProp" Target="../ctrlProps/ctrlProp301.xml"/><Relationship Id="rId35" Type="http://schemas.openxmlformats.org/officeDocument/2006/relationships/ctrlProp" Target="../ctrlProps/ctrlProp300.xml"/><Relationship Id="rId34" Type="http://schemas.openxmlformats.org/officeDocument/2006/relationships/ctrlProp" Target="../ctrlProps/ctrlProp299.xml"/><Relationship Id="rId33" Type="http://schemas.openxmlformats.org/officeDocument/2006/relationships/ctrlProp" Target="../ctrlProps/ctrlProp298.xml"/><Relationship Id="rId32" Type="http://schemas.openxmlformats.org/officeDocument/2006/relationships/ctrlProp" Target="../ctrlProps/ctrlProp297.xml"/><Relationship Id="rId31" Type="http://schemas.openxmlformats.org/officeDocument/2006/relationships/ctrlProp" Target="../ctrlProps/ctrlProp296.xml"/><Relationship Id="rId30" Type="http://schemas.openxmlformats.org/officeDocument/2006/relationships/ctrlProp" Target="../ctrlProps/ctrlProp295.xml"/><Relationship Id="rId3" Type="http://schemas.openxmlformats.org/officeDocument/2006/relationships/ctrlProp" Target="../ctrlProps/ctrlProp268.xml"/><Relationship Id="rId29" Type="http://schemas.openxmlformats.org/officeDocument/2006/relationships/ctrlProp" Target="../ctrlProps/ctrlProp294.xml"/><Relationship Id="rId28" Type="http://schemas.openxmlformats.org/officeDocument/2006/relationships/ctrlProp" Target="../ctrlProps/ctrlProp293.xml"/><Relationship Id="rId27" Type="http://schemas.openxmlformats.org/officeDocument/2006/relationships/ctrlProp" Target="../ctrlProps/ctrlProp292.xml"/><Relationship Id="rId26" Type="http://schemas.openxmlformats.org/officeDocument/2006/relationships/ctrlProp" Target="../ctrlProps/ctrlProp291.xml"/><Relationship Id="rId25" Type="http://schemas.openxmlformats.org/officeDocument/2006/relationships/ctrlProp" Target="../ctrlProps/ctrlProp290.xml"/><Relationship Id="rId24" Type="http://schemas.openxmlformats.org/officeDocument/2006/relationships/ctrlProp" Target="../ctrlProps/ctrlProp289.xml"/><Relationship Id="rId23" Type="http://schemas.openxmlformats.org/officeDocument/2006/relationships/ctrlProp" Target="../ctrlProps/ctrlProp288.xml"/><Relationship Id="rId22" Type="http://schemas.openxmlformats.org/officeDocument/2006/relationships/ctrlProp" Target="../ctrlProps/ctrlProp287.xml"/><Relationship Id="rId21" Type="http://schemas.openxmlformats.org/officeDocument/2006/relationships/ctrlProp" Target="../ctrlProps/ctrlProp286.xml"/><Relationship Id="rId20" Type="http://schemas.openxmlformats.org/officeDocument/2006/relationships/ctrlProp" Target="../ctrlProps/ctrlProp28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84.xml"/><Relationship Id="rId18" Type="http://schemas.openxmlformats.org/officeDocument/2006/relationships/ctrlProp" Target="../ctrlProps/ctrlProp283.xml"/><Relationship Id="rId17" Type="http://schemas.openxmlformats.org/officeDocument/2006/relationships/ctrlProp" Target="../ctrlProps/ctrlProp282.xml"/><Relationship Id="rId16" Type="http://schemas.openxmlformats.org/officeDocument/2006/relationships/ctrlProp" Target="../ctrlProps/ctrlProp281.xml"/><Relationship Id="rId15" Type="http://schemas.openxmlformats.org/officeDocument/2006/relationships/ctrlProp" Target="../ctrlProps/ctrlProp280.xml"/><Relationship Id="rId14" Type="http://schemas.openxmlformats.org/officeDocument/2006/relationships/ctrlProp" Target="../ctrlProps/ctrlProp279.xml"/><Relationship Id="rId13" Type="http://schemas.openxmlformats.org/officeDocument/2006/relationships/ctrlProp" Target="../ctrlProps/ctrlProp278.xml"/><Relationship Id="rId12" Type="http://schemas.openxmlformats.org/officeDocument/2006/relationships/ctrlProp" Target="../ctrlProps/ctrlProp277.xml"/><Relationship Id="rId11" Type="http://schemas.openxmlformats.org/officeDocument/2006/relationships/ctrlProp" Target="../ctrlProps/ctrlProp276.xml"/><Relationship Id="rId10" Type="http://schemas.openxmlformats.org/officeDocument/2006/relationships/ctrlProp" Target="../ctrlProps/ctrlProp275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52.xml"/><Relationship Id="rId80" Type="http://schemas.openxmlformats.org/officeDocument/2006/relationships/ctrlProp" Target="../ctrlProps/ctrlProp423.xml"/><Relationship Id="rId8" Type="http://schemas.openxmlformats.org/officeDocument/2006/relationships/ctrlProp" Target="../ctrlProps/ctrlProp351.xml"/><Relationship Id="rId79" Type="http://schemas.openxmlformats.org/officeDocument/2006/relationships/ctrlProp" Target="../ctrlProps/ctrlProp422.xml"/><Relationship Id="rId78" Type="http://schemas.openxmlformats.org/officeDocument/2006/relationships/ctrlProp" Target="../ctrlProps/ctrlProp421.xml"/><Relationship Id="rId77" Type="http://schemas.openxmlformats.org/officeDocument/2006/relationships/ctrlProp" Target="../ctrlProps/ctrlProp420.xml"/><Relationship Id="rId76" Type="http://schemas.openxmlformats.org/officeDocument/2006/relationships/ctrlProp" Target="../ctrlProps/ctrlProp419.xml"/><Relationship Id="rId75" Type="http://schemas.openxmlformats.org/officeDocument/2006/relationships/ctrlProp" Target="../ctrlProps/ctrlProp418.xml"/><Relationship Id="rId74" Type="http://schemas.openxmlformats.org/officeDocument/2006/relationships/ctrlProp" Target="../ctrlProps/ctrlProp417.xml"/><Relationship Id="rId73" Type="http://schemas.openxmlformats.org/officeDocument/2006/relationships/ctrlProp" Target="../ctrlProps/ctrlProp416.xml"/><Relationship Id="rId72" Type="http://schemas.openxmlformats.org/officeDocument/2006/relationships/ctrlProp" Target="../ctrlProps/ctrlProp415.xml"/><Relationship Id="rId71" Type="http://schemas.openxmlformats.org/officeDocument/2006/relationships/ctrlProp" Target="../ctrlProps/ctrlProp414.xml"/><Relationship Id="rId70" Type="http://schemas.openxmlformats.org/officeDocument/2006/relationships/ctrlProp" Target="../ctrlProps/ctrlProp413.xml"/><Relationship Id="rId7" Type="http://schemas.openxmlformats.org/officeDocument/2006/relationships/ctrlProp" Target="../ctrlProps/ctrlProp350.xml"/><Relationship Id="rId69" Type="http://schemas.openxmlformats.org/officeDocument/2006/relationships/ctrlProp" Target="../ctrlProps/ctrlProp412.xml"/><Relationship Id="rId68" Type="http://schemas.openxmlformats.org/officeDocument/2006/relationships/ctrlProp" Target="../ctrlProps/ctrlProp411.xml"/><Relationship Id="rId67" Type="http://schemas.openxmlformats.org/officeDocument/2006/relationships/ctrlProp" Target="../ctrlProps/ctrlProp410.xml"/><Relationship Id="rId66" Type="http://schemas.openxmlformats.org/officeDocument/2006/relationships/ctrlProp" Target="../ctrlProps/ctrlProp409.xml"/><Relationship Id="rId65" Type="http://schemas.openxmlformats.org/officeDocument/2006/relationships/ctrlProp" Target="../ctrlProps/ctrlProp408.xml"/><Relationship Id="rId64" Type="http://schemas.openxmlformats.org/officeDocument/2006/relationships/ctrlProp" Target="../ctrlProps/ctrlProp407.xml"/><Relationship Id="rId63" Type="http://schemas.openxmlformats.org/officeDocument/2006/relationships/ctrlProp" Target="../ctrlProps/ctrlProp406.xml"/><Relationship Id="rId62" Type="http://schemas.openxmlformats.org/officeDocument/2006/relationships/ctrlProp" Target="../ctrlProps/ctrlProp405.xml"/><Relationship Id="rId61" Type="http://schemas.openxmlformats.org/officeDocument/2006/relationships/ctrlProp" Target="../ctrlProps/ctrlProp404.xml"/><Relationship Id="rId60" Type="http://schemas.openxmlformats.org/officeDocument/2006/relationships/ctrlProp" Target="../ctrlProps/ctrlProp403.xml"/><Relationship Id="rId6" Type="http://schemas.openxmlformats.org/officeDocument/2006/relationships/ctrlProp" Target="../ctrlProps/ctrlProp349.xml"/><Relationship Id="rId59" Type="http://schemas.openxmlformats.org/officeDocument/2006/relationships/ctrlProp" Target="../ctrlProps/ctrlProp402.xml"/><Relationship Id="rId58" Type="http://schemas.openxmlformats.org/officeDocument/2006/relationships/ctrlProp" Target="../ctrlProps/ctrlProp401.xml"/><Relationship Id="rId57" Type="http://schemas.openxmlformats.org/officeDocument/2006/relationships/ctrlProp" Target="../ctrlProps/ctrlProp400.xml"/><Relationship Id="rId56" Type="http://schemas.openxmlformats.org/officeDocument/2006/relationships/ctrlProp" Target="../ctrlProps/ctrlProp399.xml"/><Relationship Id="rId55" Type="http://schemas.openxmlformats.org/officeDocument/2006/relationships/ctrlProp" Target="../ctrlProps/ctrlProp398.xml"/><Relationship Id="rId54" Type="http://schemas.openxmlformats.org/officeDocument/2006/relationships/ctrlProp" Target="../ctrlProps/ctrlProp397.xml"/><Relationship Id="rId53" Type="http://schemas.openxmlformats.org/officeDocument/2006/relationships/ctrlProp" Target="../ctrlProps/ctrlProp396.xml"/><Relationship Id="rId52" Type="http://schemas.openxmlformats.org/officeDocument/2006/relationships/ctrlProp" Target="../ctrlProps/ctrlProp395.xml"/><Relationship Id="rId51" Type="http://schemas.openxmlformats.org/officeDocument/2006/relationships/ctrlProp" Target="../ctrlProps/ctrlProp394.xml"/><Relationship Id="rId50" Type="http://schemas.openxmlformats.org/officeDocument/2006/relationships/ctrlProp" Target="../ctrlProps/ctrlProp393.xml"/><Relationship Id="rId5" Type="http://schemas.openxmlformats.org/officeDocument/2006/relationships/ctrlProp" Target="../ctrlProps/ctrlProp348.xml"/><Relationship Id="rId49" Type="http://schemas.openxmlformats.org/officeDocument/2006/relationships/ctrlProp" Target="../ctrlProps/ctrlProp392.xml"/><Relationship Id="rId48" Type="http://schemas.openxmlformats.org/officeDocument/2006/relationships/ctrlProp" Target="../ctrlProps/ctrlProp391.xml"/><Relationship Id="rId47" Type="http://schemas.openxmlformats.org/officeDocument/2006/relationships/ctrlProp" Target="../ctrlProps/ctrlProp390.xml"/><Relationship Id="rId46" Type="http://schemas.openxmlformats.org/officeDocument/2006/relationships/ctrlProp" Target="../ctrlProps/ctrlProp389.xml"/><Relationship Id="rId45" Type="http://schemas.openxmlformats.org/officeDocument/2006/relationships/ctrlProp" Target="../ctrlProps/ctrlProp388.xml"/><Relationship Id="rId44" Type="http://schemas.openxmlformats.org/officeDocument/2006/relationships/ctrlProp" Target="../ctrlProps/ctrlProp387.xml"/><Relationship Id="rId43" Type="http://schemas.openxmlformats.org/officeDocument/2006/relationships/ctrlProp" Target="../ctrlProps/ctrlProp386.xml"/><Relationship Id="rId42" Type="http://schemas.openxmlformats.org/officeDocument/2006/relationships/ctrlProp" Target="../ctrlProps/ctrlProp385.xml"/><Relationship Id="rId41" Type="http://schemas.openxmlformats.org/officeDocument/2006/relationships/ctrlProp" Target="../ctrlProps/ctrlProp384.xml"/><Relationship Id="rId40" Type="http://schemas.openxmlformats.org/officeDocument/2006/relationships/ctrlProp" Target="../ctrlProps/ctrlProp383.xml"/><Relationship Id="rId4" Type="http://schemas.openxmlformats.org/officeDocument/2006/relationships/ctrlProp" Target="../ctrlProps/ctrlProp347.xml"/><Relationship Id="rId39" Type="http://schemas.openxmlformats.org/officeDocument/2006/relationships/ctrlProp" Target="../ctrlProps/ctrlProp382.xml"/><Relationship Id="rId38" Type="http://schemas.openxmlformats.org/officeDocument/2006/relationships/ctrlProp" Target="../ctrlProps/ctrlProp381.xml"/><Relationship Id="rId37" Type="http://schemas.openxmlformats.org/officeDocument/2006/relationships/ctrlProp" Target="../ctrlProps/ctrlProp380.xml"/><Relationship Id="rId36" Type="http://schemas.openxmlformats.org/officeDocument/2006/relationships/ctrlProp" Target="../ctrlProps/ctrlProp379.xml"/><Relationship Id="rId35" Type="http://schemas.openxmlformats.org/officeDocument/2006/relationships/ctrlProp" Target="../ctrlProps/ctrlProp378.xml"/><Relationship Id="rId34" Type="http://schemas.openxmlformats.org/officeDocument/2006/relationships/ctrlProp" Target="../ctrlProps/ctrlProp377.xml"/><Relationship Id="rId33" Type="http://schemas.openxmlformats.org/officeDocument/2006/relationships/ctrlProp" Target="../ctrlProps/ctrlProp376.xml"/><Relationship Id="rId32" Type="http://schemas.openxmlformats.org/officeDocument/2006/relationships/ctrlProp" Target="../ctrlProps/ctrlProp375.xml"/><Relationship Id="rId31" Type="http://schemas.openxmlformats.org/officeDocument/2006/relationships/ctrlProp" Target="../ctrlProps/ctrlProp374.xml"/><Relationship Id="rId30" Type="http://schemas.openxmlformats.org/officeDocument/2006/relationships/ctrlProp" Target="../ctrlProps/ctrlProp373.xml"/><Relationship Id="rId3" Type="http://schemas.openxmlformats.org/officeDocument/2006/relationships/ctrlProp" Target="../ctrlProps/ctrlProp346.xml"/><Relationship Id="rId29" Type="http://schemas.openxmlformats.org/officeDocument/2006/relationships/ctrlProp" Target="../ctrlProps/ctrlProp372.xml"/><Relationship Id="rId28" Type="http://schemas.openxmlformats.org/officeDocument/2006/relationships/ctrlProp" Target="../ctrlProps/ctrlProp371.xml"/><Relationship Id="rId27" Type="http://schemas.openxmlformats.org/officeDocument/2006/relationships/ctrlProp" Target="../ctrlProps/ctrlProp370.xml"/><Relationship Id="rId26" Type="http://schemas.openxmlformats.org/officeDocument/2006/relationships/ctrlProp" Target="../ctrlProps/ctrlProp369.xml"/><Relationship Id="rId25" Type="http://schemas.openxmlformats.org/officeDocument/2006/relationships/ctrlProp" Target="../ctrlProps/ctrlProp368.xml"/><Relationship Id="rId24" Type="http://schemas.openxmlformats.org/officeDocument/2006/relationships/ctrlProp" Target="../ctrlProps/ctrlProp367.xml"/><Relationship Id="rId23" Type="http://schemas.openxmlformats.org/officeDocument/2006/relationships/ctrlProp" Target="../ctrlProps/ctrlProp366.xml"/><Relationship Id="rId22" Type="http://schemas.openxmlformats.org/officeDocument/2006/relationships/ctrlProp" Target="../ctrlProps/ctrlProp365.xml"/><Relationship Id="rId21" Type="http://schemas.openxmlformats.org/officeDocument/2006/relationships/ctrlProp" Target="../ctrlProps/ctrlProp364.xml"/><Relationship Id="rId20" Type="http://schemas.openxmlformats.org/officeDocument/2006/relationships/ctrlProp" Target="../ctrlProps/ctrlProp363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362.xml"/><Relationship Id="rId18" Type="http://schemas.openxmlformats.org/officeDocument/2006/relationships/ctrlProp" Target="../ctrlProps/ctrlProp361.xml"/><Relationship Id="rId17" Type="http://schemas.openxmlformats.org/officeDocument/2006/relationships/ctrlProp" Target="../ctrlProps/ctrlProp360.xml"/><Relationship Id="rId16" Type="http://schemas.openxmlformats.org/officeDocument/2006/relationships/ctrlProp" Target="../ctrlProps/ctrlProp359.xml"/><Relationship Id="rId15" Type="http://schemas.openxmlformats.org/officeDocument/2006/relationships/ctrlProp" Target="../ctrlProps/ctrlProp358.xml"/><Relationship Id="rId14" Type="http://schemas.openxmlformats.org/officeDocument/2006/relationships/ctrlProp" Target="../ctrlProps/ctrlProp357.xml"/><Relationship Id="rId13" Type="http://schemas.openxmlformats.org/officeDocument/2006/relationships/ctrlProp" Target="../ctrlProps/ctrlProp356.xml"/><Relationship Id="rId12" Type="http://schemas.openxmlformats.org/officeDocument/2006/relationships/ctrlProp" Target="../ctrlProps/ctrlProp355.xml"/><Relationship Id="rId11" Type="http://schemas.openxmlformats.org/officeDocument/2006/relationships/ctrlProp" Target="../ctrlProps/ctrlProp354.xml"/><Relationship Id="rId10" Type="http://schemas.openxmlformats.org/officeDocument/2006/relationships/ctrlProp" Target="../ctrlProps/ctrlProp353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1" customWidth="1"/>
    <col min="3" max="3" width="10.125" customWidth="1"/>
  </cols>
  <sheetData>
    <row r="1" ht="21" customHeight="1" spans="1:2">
      <c r="A1" s="462"/>
      <c r="B1" s="463" t="s">
        <v>0</v>
      </c>
    </row>
    <row r="2" spans="1:2">
      <c r="A2" s="9">
        <v>1</v>
      </c>
      <c r="B2" s="464" t="s">
        <v>1</v>
      </c>
    </row>
    <row r="3" spans="1:2">
      <c r="A3" s="9">
        <v>2</v>
      </c>
      <c r="B3" s="464" t="s">
        <v>2</v>
      </c>
    </row>
    <row r="4" spans="1:2">
      <c r="A4" s="9">
        <v>3</v>
      </c>
      <c r="B4" s="464" t="s">
        <v>3</v>
      </c>
    </row>
    <row r="5" spans="1:2">
      <c r="A5" s="9">
        <v>4</v>
      </c>
      <c r="B5" s="464" t="s">
        <v>4</v>
      </c>
    </row>
    <row r="6" spans="1:2">
      <c r="A6" s="9">
        <v>5</v>
      </c>
      <c r="B6" s="464" t="s">
        <v>5</v>
      </c>
    </row>
    <row r="7" spans="1:2">
      <c r="A7" s="9">
        <v>6</v>
      </c>
      <c r="B7" s="464" t="s">
        <v>6</v>
      </c>
    </row>
    <row r="8" s="460" customFormat="1" ht="15" customHeight="1" spans="1:2">
      <c r="A8" s="465">
        <v>7</v>
      </c>
      <c r="B8" s="466" t="s">
        <v>7</v>
      </c>
    </row>
    <row r="9" ht="18.95" customHeight="1" spans="1:2">
      <c r="A9" s="462"/>
      <c r="B9" s="467" t="s">
        <v>8</v>
      </c>
    </row>
    <row r="10" ht="15.95" customHeight="1" spans="1:2">
      <c r="A10" s="9">
        <v>1</v>
      </c>
      <c r="B10" s="468" t="s">
        <v>9</v>
      </c>
    </row>
    <row r="11" spans="1:2">
      <c r="A11" s="9">
        <v>2</v>
      </c>
      <c r="B11" s="464" t="s">
        <v>10</v>
      </c>
    </row>
    <row r="12" spans="1:2">
      <c r="A12" s="9">
        <v>3</v>
      </c>
      <c r="B12" s="466" t="s">
        <v>11</v>
      </c>
    </row>
    <row r="13" spans="1:2">
      <c r="A13" s="9">
        <v>4</v>
      </c>
      <c r="B13" s="464" t="s">
        <v>12</v>
      </c>
    </row>
    <row r="14" spans="1:2">
      <c r="A14" s="9">
        <v>5</v>
      </c>
      <c r="B14" s="464" t="s">
        <v>13</v>
      </c>
    </row>
    <row r="15" spans="1:2">
      <c r="A15" s="9">
        <v>6</v>
      </c>
      <c r="B15" s="464" t="s">
        <v>14</v>
      </c>
    </row>
    <row r="16" spans="1:2">
      <c r="A16" s="9">
        <v>7</v>
      </c>
      <c r="B16" s="464" t="s">
        <v>15</v>
      </c>
    </row>
    <row r="17" spans="1:2">
      <c r="A17" s="9">
        <v>8</v>
      </c>
      <c r="B17" s="464" t="s">
        <v>16</v>
      </c>
    </row>
    <row r="18" spans="1:2">
      <c r="A18" s="9">
        <v>9</v>
      </c>
      <c r="B18" s="464" t="s">
        <v>17</v>
      </c>
    </row>
    <row r="19" spans="1:2">
      <c r="A19" s="9"/>
      <c r="B19" s="464"/>
    </row>
    <row r="20" ht="20.25" spans="1:2">
      <c r="A20" s="462"/>
      <c r="B20" s="463" t="s">
        <v>18</v>
      </c>
    </row>
    <row r="21" spans="1:2">
      <c r="A21" s="9">
        <v>1</v>
      </c>
      <c r="B21" s="469" t="s">
        <v>19</v>
      </c>
    </row>
    <row r="22" spans="1:2">
      <c r="A22" s="9">
        <v>2</v>
      </c>
      <c r="B22" s="464" t="s">
        <v>20</v>
      </c>
    </row>
    <row r="23" spans="1:2">
      <c r="A23" s="9">
        <v>3</v>
      </c>
      <c r="B23" s="464" t="s">
        <v>21</v>
      </c>
    </row>
    <row r="24" spans="1:2">
      <c r="A24" s="9">
        <v>4</v>
      </c>
      <c r="B24" s="464" t="s">
        <v>22</v>
      </c>
    </row>
    <row r="25" spans="1:2">
      <c r="A25" s="9">
        <v>5</v>
      </c>
      <c r="B25" s="464" t="s">
        <v>23</v>
      </c>
    </row>
    <row r="26" spans="1:2">
      <c r="A26" s="9">
        <v>6</v>
      </c>
      <c r="B26" s="464" t="s">
        <v>24</v>
      </c>
    </row>
    <row r="27" spans="1:2">
      <c r="A27" s="9">
        <v>7</v>
      </c>
      <c r="B27" s="464" t="s">
        <v>25</v>
      </c>
    </row>
    <row r="28" spans="1:2">
      <c r="A28" s="9"/>
      <c r="B28" s="464"/>
    </row>
    <row r="29" ht="20.25" spans="1:2">
      <c r="A29" s="462"/>
      <c r="B29" s="463" t="s">
        <v>26</v>
      </c>
    </row>
    <row r="30" spans="1:2">
      <c r="A30" s="9">
        <v>1</v>
      </c>
      <c r="B30" s="469" t="s">
        <v>27</v>
      </c>
    </row>
    <row r="31" spans="1:2">
      <c r="A31" s="9">
        <v>2</v>
      </c>
      <c r="B31" s="464" t="s">
        <v>28</v>
      </c>
    </row>
    <row r="32" spans="1:2">
      <c r="A32" s="9">
        <v>3</v>
      </c>
      <c r="B32" s="464" t="s">
        <v>29</v>
      </c>
    </row>
    <row r="33" ht="28.5" spans="1:2">
      <c r="A33" s="9">
        <v>4</v>
      </c>
      <c r="B33" s="464" t="s">
        <v>30</v>
      </c>
    </row>
    <row r="34" spans="1:2">
      <c r="A34" s="9">
        <v>5</v>
      </c>
      <c r="B34" s="464" t="s">
        <v>31</v>
      </c>
    </row>
    <row r="35" spans="1:2">
      <c r="A35" s="9">
        <v>6</v>
      </c>
      <c r="B35" s="464" t="s">
        <v>32</v>
      </c>
    </row>
    <row r="36" spans="1:2">
      <c r="A36" s="9">
        <v>7</v>
      </c>
      <c r="B36" s="464" t="s">
        <v>33</v>
      </c>
    </row>
    <row r="37" spans="1:2">
      <c r="A37" s="9"/>
      <c r="B37" s="464"/>
    </row>
    <row r="39" spans="1:2">
      <c r="A39" s="470" t="s">
        <v>34</v>
      </c>
      <c r="B39" s="47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opLeftCell="A19" workbookViewId="0">
      <selection activeCell="E47" sqref="E47"/>
    </sheetView>
  </sheetViews>
  <sheetFormatPr defaultColWidth="10.125" defaultRowHeight="14.2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1" style="154" customWidth="1"/>
    <col min="6" max="6" width="10.375" style="154" customWidth="1"/>
    <col min="7" max="7" width="9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s="154" customFormat="1" ht="26.25" spans="1:11">
      <c r="A1" s="157" t="s">
        <v>262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="154" customFormat="1" spans="1:11">
      <c r="A2" s="158" t="s">
        <v>53</v>
      </c>
      <c r="B2" s="159" t="s">
        <v>54</v>
      </c>
      <c r="C2" s="159"/>
      <c r="D2" s="160" t="s">
        <v>62</v>
      </c>
      <c r="E2" s="161" t="s">
        <v>63</v>
      </c>
      <c r="F2" s="162"/>
      <c r="G2" s="163" t="s">
        <v>69</v>
      </c>
      <c r="H2" s="163"/>
      <c r="I2" s="195" t="s">
        <v>57</v>
      </c>
      <c r="J2" s="163" t="s">
        <v>58</v>
      </c>
      <c r="K2" s="220"/>
    </row>
    <row r="3" s="154" customFormat="1" ht="42" customHeight="1" spans="1:11">
      <c r="A3" s="164" t="s">
        <v>75</v>
      </c>
      <c r="B3" s="165">
        <v>5055</v>
      </c>
      <c r="C3" s="165"/>
      <c r="D3" s="166" t="s">
        <v>263</v>
      </c>
      <c r="E3" s="167" t="s">
        <v>264</v>
      </c>
      <c r="F3" s="168"/>
      <c r="G3" s="168"/>
      <c r="H3" s="169" t="s">
        <v>265</v>
      </c>
      <c r="I3" s="169"/>
      <c r="J3" s="169"/>
      <c r="K3" s="221"/>
    </row>
    <row r="4" s="154" customFormat="1" spans="1:11">
      <c r="A4" s="170" t="s">
        <v>72</v>
      </c>
      <c r="B4" s="171">
        <v>3</v>
      </c>
      <c r="C4" s="171">
        <v>6</v>
      </c>
      <c r="D4" s="172" t="s">
        <v>266</v>
      </c>
      <c r="E4" s="173"/>
      <c r="F4" s="173"/>
      <c r="G4" s="173"/>
      <c r="H4" s="172" t="s">
        <v>267</v>
      </c>
      <c r="I4" s="172"/>
      <c r="J4" s="187" t="s">
        <v>66</v>
      </c>
      <c r="K4" s="222" t="s">
        <v>67</v>
      </c>
    </row>
    <row r="5" s="154" customFormat="1" spans="1:11">
      <c r="A5" s="170" t="s">
        <v>268</v>
      </c>
      <c r="B5" s="165">
        <v>1</v>
      </c>
      <c r="C5" s="165"/>
      <c r="D5" s="166" t="s">
        <v>269</v>
      </c>
      <c r="E5" s="166" t="s">
        <v>270</v>
      </c>
      <c r="F5" s="166" t="s">
        <v>271</v>
      </c>
      <c r="G5" s="166" t="s">
        <v>272</v>
      </c>
      <c r="H5" s="172" t="s">
        <v>273</v>
      </c>
      <c r="I5" s="172"/>
      <c r="J5" s="187" t="s">
        <v>66</v>
      </c>
      <c r="K5" s="222" t="s">
        <v>67</v>
      </c>
    </row>
    <row r="6" s="154" customFormat="1" ht="15" spans="1:11">
      <c r="A6" s="174" t="s">
        <v>274</v>
      </c>
      <c r="B6" s="175">
        <v>80</v>
      </c>
      <c r="C6" s="175"/>
      <c r="D6" s="176" t="s">
        <v>275</v>
      </c>
      <c r="E6" s="177"/>
      <c r="F6" s="178">
        <v>504</v>
      </c>
      <c r="G6" s="176"/>
      <c r="H6" s="179" t="s">
        <v>276</v>
      </c>
      <c r="I6" s="179"/>
      <c r="J6" s="193" t="s">
        <v>66</v>
      </c>
      <c r="K6" s="223" t="s">
        <v>67</v>
      </c>
    </row>
    <row r="7" s="154" customFormat="1" ht="15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s="154" customFormat="1" spans="1:11">
      <c r="A8" s="183" t="s">
        <v>277</v>
      </c>
      <c r="B8" s="184" t="s">
        <v>278</v>
      </c>
      <c r="C8" s="184" t="s">
        <v>279</v>
      </c>
      <c r="D8" s="184" t="s">
        <v>280</v>
      </c>
      <c r="E8" s="184" t="s">
        <v>281</v>
      </c>
      <c r="F8" s="184" t="s">
        <v>282</v>
      </c>
      <c r="G8" s="185" t="s">
        <v>314</v>
      </c>
      <c r="H8" s="186"/>
      <c r="I8" s="186"/>
      <c r="J8" s="186"/>
      <c r="K8" s="224"/>
    </row>
    <row r="9" s="154" customFormat="1" spans="1:11">
      <c r="A9" s="170" t="s">
        <v>284</v>
      </c>
      <c r="B9" s="172"/>
      <c r="C9" s="187" t="s">
        <v>66</v>
      </c>
      <c r="D9" s="187" t="s">
        <v>67</v>
      </c>
      <c r="E9" s="166" t="s">
        <v>285</v>
      </c>
      <c r="F9" s="188" t="s">
        <v>286</v>
      </c>
      <c r="G9" s="189"/>
      <c r="H9" s="190"/>
      <c r="I9" s="190"/>
      <c r="J9" s="190"/>
      <c r="K9" s="225"/>
    </row>
    <row r="10" s="154" customFormat="1" spans="1:11">
      <c r="A10" s="170" t="s">
        <v>287</v>
      </c>
      <c r="B10" s="172"/>
      <c r="C10" s="187" t="s">
        <v>66</v>
      </c>
      <c r="D10" s="187" t="s">
        <v>67</v>
      </c>
      <c r="E10" s="166" t="s">
        <v>288</v>
      </c>
      <c r="F10" s="188" t="s">
        <v>289</v>
      </c>
      <c r="G10" s="189" t="s">
        <v>290</v>
      </c>
      <c r="H10" s="190"/>
      <c r="I10" s="190"/>
      <c r="J10" s="190"/>
      <c r="K10" s="225"/>
    </row>
    <row r="11" s="154" customFormat="1" spans="1:11">
      <c r="A11" s="191" t="s">
        <v>190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6"/>
    </row>
    <row r="12" s="154" customFormat="1" spans="1:11">
      <c r="A12" s="164" t="s">
        <v>88</v>
      </c>
      <c r="B12" s="187" t="s">
        <v>84</v>
      </c>
      <c r="C12" s="187" t="s">
        <v>85</v>
      </c>
      <c r="D12" s="188"/>
      <c r="E12" s="166" t="s">
        <v>86</v>
      </c>
      <c r="F12" s="187" t="s">
        <v>84</v>
      </c>
      <c r="G12" s="187" t="s">
        <v>85</v>
      </c>
      <c r="H12" s="187"/>
      <c r="I12" s="166" t="s">
        <v>291</v>
      </c>
      <c r="J12" s="187" t="s">
        <v>84</v>
      </c>
      <c r="K12" s="222" t="s">
        <v>85</v>
      </c>
    </row>
    <row r="13" s="154" customFormat="1" spans="1:11">
      <c r="A13" s="164" t="s">
        <v>91</v>
      </c>
      <c r="B13" s="187" t="s">
        <v>84</v>
      </c>
      <c r="C13" s="187" t="s">
        <v>85</v>
      </c>
      <c r="D13" s="188"/>
      <c r="E13" s="166" t="s">
        <v>96</v>
      </c>
      <c r="F13" s="187" t="s">
        <v>84</v>
      </c>
      <c r="G13" s="187" t="s">
        <v>85</v>
      </c>
      <c r="H13" s="187"/>
      <c r="I13" s="166" t="s">
        <v>292</v>
      </c>
      <c r="J13" s="187" t="s">
        <v>84</v>
      </c>
      <c r="K13" s="222" t="s">
        <v>85</v>
      </c>
    </row>
    <row r="14" s="154" customFormat="1" ht="15" spans="1:11">
      <c r="A14" s="174" t="s">
        <v>293</v>
      </c>
      <c r="B14" s="193" t="s">
        <v>84</v>
      </c>
      <c r="C14" s="193" t="s">
        <v>85</v>
      </c>
      <c r="D14" s="177"/>
      <c r="E14" s="176" t="s">
        <v>294</v>
      </c>
      <c r="F14" s="193" t="s">
        <v>84</v>
      </c>
      <c r="G14" s="193" t="s">
        <v>85</v>
      </c>
      <c r="H14" s="193"/>
      <c r="I14" s="176" t="s">
        <v>295</v>
      </c>
      <c r="J14" s="193" t="s">
        <v>84</v>
      </c>
      <c r="K14" s="223" t="s">
        <v>85</v>
      </c>
    </row>
    <row r="15" s="154" customFormat="1" ht="15" spans="1:11">
      <c r="A15" s="180"/>
      <c r="B15" s="194"/>
      <c r="C15" s="194"/>
      <c r="D15" s="181"/>
      <c r="E15" s="180"/>
      <c r="F15" s="194"/>
      <c r="G15" s="194"/>
      <c r="H15" s="194"/>
      <c r="I15" s="180"/>
      <c r="J15" s="194"/>
      <c r="K15" s="194"/>
    </row>
    <row r="16" s="155" customFormat="1" spans="1:11">
      <c r="A16" s="158" t="s">
        <v>296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7"/>
    </row>
    <row r="17" s="154" customFormat="1" spans="1:11">
      <c r="A17" s="170" t="s">
        <v>297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8"/>
    </row>
    <row r="18" s="154" customFormat="1" spans="1:11">
      <c r="A18" s="170" t="s">
        <v>298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8"/>
    </row>
    <row r="19" s="154" customFormat="1" spans="1:1">
      <c r="A19" s="154" t="s">
        <v>317</v>
      </c>
    </row>
    <row r="20" s="154" customFormat="1" spans="1:11">
      <c r="A20" s="196" t="s">
        <v>318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22"/>
    </row>
    <row r="21" s="154" customFormat="1" spans="1:11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229"/>
    </row>
    <row r="22" s="154" customForma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9"/>
    </row>
    <row r="23" s="154" customForma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9"/>
    </row>
    <row r="24" s="154" customFormat="1" spans="1:11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229"/>
    </row>
    <row r="25" s="154" customFormat="1" spans="1:11">
      <c r="A25" s="197" t="s">
        <v>319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9"/>
    </row>
    <row r="26" s="154" customFormat="1" spans="1:11">
      <c r="A26" s="197"/>
      <c r="B26" s="198"/>
      <c r="C26" s="198"/>
      <c r="D26" s="198"/>
      <c r="E26" s="198"/>
      <c r="F26" s="198"/>
      <c r="G26" s="198"/>
      <c r="H26" s="198"/>
      <c r="I26" s="198"/>
      <c r="J26" s="198"/>
      <c r="K26" s="229"/>
    </row>
    <row r="27" s="154" customFormat="1" spans="1:11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30"/>
    </row>
    <row r="28" s="154" customFormat="1" spans="1:11">
      <c r="A28" s="170" t="s">
        <v>126</v>
      </c>
      <c r="B28" s="172"/>
      <c r="C28" s="187" t="s">
        <v>66</v>
      </c>
      <c r="D28" s="187" t="s">
        <v>67</v>
      </c>
      <c r="E28" s="169"/>
      <c r="F28" s="169"/>
      <c r="G28" s="169"/>
      <c r="H28" s="169"/>
      <c r="I28" s="169"/>
      <c r="J28" s="169"/>
      <c r="K28" s="221"/>
    </row>
    <row r="29" s="154" customFormat="1" ht="15" spans="1:11">
      <c r="A29" s="201" t="s">
        <v>302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1"/>
    </row>
    <row r="30" s="154" customFormat="1" ht="15" spans="1:1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="154" customFormat="1" spans="1:11">
      <c r="A31" s="204" t="s">
        <v>303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32"/>
    </row>
    <row r="32" s="154" customFormat="1" spans="1:1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33"/>
    </row>
    <row r="33" s="154" customFormat="1" ht="17.25" customHeight="1" spans="1:11">
      <c r="A33" s="208" t="s">
        <v>320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34"/>
    </row>
    <row r="34" s="154" customFormat="1" ht="17.25" customHeight="1" spans="1:11">
      <c r="A34" s="208" t="s">
        <v>304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34"/>
    </row>
    <row r="35" s="154" customFormat="1" ht="17.25" customHeight="1" spans="1:1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34"/>
    </row>
    <row r="36" s="154" customFormat="1" ht="17.25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34"/>
    </row>
    <row r="37" s="154" customFormat="1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34"/>
    </row>
    <row r="38" s="154" customFormat="1" ht="17.25" customHeight="1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34"/>
    </row>
    <row r="39" s="154" customFormat="1" ht="17.25" customHeight="1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29"/>
    </row>
    <row r="40" s="154" customFormat="1" ht="17.25" customHeight="1" spans="1:11">
      <c r="A40" s="210"/>
      <c r="B40" s="198"/>
      <c r="C40" s="198"/>
      <c r="D40" s="198"/>
      <c r="E40" s="198"/>
      <c r="F40" s="198"/>
      <c r="G40" s="198"/>
      <c r="H40" s="198"/>
      <c r="I40" s="198"/>
      <c r="J40" s="198"/>
      <c r="K40" s="229"/>
    </row>
    <row r="41" s="154" customFormat="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35"/>
    </row>
    <row r="42" s="154" customFormat="1" ht="18.75" customHeight="1" spans="1:11">
      <c r="A42" s="213" t="s">
        <v>305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36"/>
    </row>
    <row r="43" s="156" customFormat="1" ht="18.75" customHeight="1" spans="1:11">
      <c r="A43" s="170" t="s">
        <v>306</v>
      </c>
      <c r="B43" s="172"/>
      <c r="C43" s="172"/>
      <c r="D43" s="169" t="s">
        <v>307</v>
      </c>
      <c r="E43" s="169"/>
      <c r="F43" s="215" t="s">
        <v>308</v>
      </c>
      <c r="G43" s="216"/>
      <c r="H43" s="172" t="s">
        <v>309</v>
      </c>
      <c r="I43" s="172"/>
      <c r="J43" s="172" t="s">
        <v>310</v>
      </c>
      <c r="K43" s="228"/>
    </row>
    <row r="44" s="154" customFormat="1" ht="18.75" customHeight="1" spans="1:13">
      <c r="A44" s="170" t="s">
        <v>184</v>
      </c>
      <c r="B44" s="172"/>
      <c r="C44" s="172"/>
      <c r="D44" s="172"/>
      <c r="E44" s="172"/>
      <c r="F44" s="172"/>
      <c r="G44" s="172"/>
      <c r="H44" s="172"/>
      <c r="I44" s="172"/>
      <c r="J44" s="172"/>
      <c r="K44" s="228"/>
      <c r="M44" s="156"/>
    </row>
    <row r="45" s="154" customFormat="1" ht="30.95" customHeight="1" spans="1:11">
      <c r="A45" s="170"/>
      <c r="B45" s="172"/>
      <c r="C45" s="172"/>
      <c r="D45" s="172"/>
      <c r="E45" s="172"/>
      <c r="F45" s="172"/>
      <c r="G45" s="172"/>
      <c r="H45" s="172"/>
      <c r="I45" s="172"/>
      <c r="J45" s="172"/>
      <c r="K45" s="228"/>
    </row>
    <row r="46" s="154" customFormat="1" ht="18.75" customHeight="1" spans="1:11">
      <c r="A46" s="170"/>
      <c r="B46" s="172"/>
      <c r="C46" s="172"/>
      <c r="D46" s="172"/>
      <c r="E46" s="172"/>
      <c r="F46" s="172"/>
      <c r="G46" s="172"/>
      <c r="H46" s="172"/>
      <c r="I46" s="172"/>
      <c r="J46" s="172"/>
      <c r="K46" s="228"/>
    </row>
    <row r="47" s="154" customFormat="1" ht="32.1" customHeight="1" spans="1:11">
      <c r="A47" s="174" t="s">
        <v>138</v>
      </c>
      <c r="B47" s="217" t="s">
        <v>311</v>
      </c>
      <c r="C47" s="217"/>
      <c r="D47" s="176" t="s">
        <v>312</v>
      </c>
      <c r="E47" s="177" t="s">
        <v>141</v>
      </c>
      <c r="F47" s="176" t="s">
        <v>142</v>
      </c>
      <c r="G47" s="218" t="s">
        <v>321</v>
      </c>
      <c r="H47" s="219" t="s">
        <v>143</v>
      </c>
      <c r="I47" s="219"/>
      <c r="J47" s="217" t="s">
        <v>144</v>
      </c>
      <c r="K47" s="237"/>
    </row>
    <row r="48" s="154" customFormat="1" ht="16.5" customHeight="1"/>
    <row r="49" s="154" customFormat="1" ht="16.5" customHeight="1"/>
    <row r="50" s="154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N14" sqref="N14"/>
    </sheetView>
  </sheetViews>
  <sheetFormatPr defaultColWidth="10.125" defaultRowHeight="14.2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1" style="154" customWidth="1"/>
    <col min="6" max="6" width="10.375" style="154" customWidth="1"/>
    <col min="7" max="7" width="9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s="154" customFormat="1" ht="26.25" spans="1:11">
      <c r="A1" s="157" t="s">
        <v>262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="154" customFormat="1" spans="1:11">
      <c r="A2" s="158" t="s">
        <v>53</v>
      </c>
      <c r="B2" s="159" t="s">
        <v>54</v>
      </c>
      <c r="C2" s="159"/>
      <c r="D2" s="160" t="s">
        <v>62</v>
      </c>
      <c r="E2" s="161" t="s">
        <v>63</v>
      </c>
      <c r="F2" s="162"/>
      <c r="G2" s="163" t="s">
        <v>69</v>
      </c>
      <c r="H2" s="163"/>
      <c r="I2" s="195" t="s">
        <v>57</v>
      </c>
      <c r="J2" s="163" t="s">
        <v>58</v>
      </c>
      <c r="K2" s="220"/>
    </row>
    <row r="3" s="154" customFormat="1" ht="42" customHeight="1" spans="1:11">
      <c r="A3" s="164" t="s">
        <v>75</v>
      </c>
      <c r="B3" s="165">
        <v>5055</v>
      </c>
      <c r="C3" s="165"/>
      <c r="D3" s="166" t="s">
        <v>263</v>
      </c>
      <c r="E3" s="167" t="s">
        <v>264</v>
      </c>
      <c r="F3" s="168"/>
      <c r="G3" s="168"/>
      <c r="H3" s="169" t="s">
        <v>265</v>
      </c>
      <c r="I3" s="169"/>
      <c r="J3" s="169"/>
      <c r="K3" s="221"/>
    </row>
    <row r="4" s="154" customFormat="1" spans="1:11">
      <c r="A4" s="170" t="s">
        <v>72</v>
      </c>
      <c r="B4" s="171">
        <v>3</v>
      </c>
      <c r="C4" s="171">
        <v>6</v>
      </c>
      <c r="D4" s="172" t="s">
        <v>266</v>
      </c>
      <c r="E4" s="173"/>
      <c r="F4" s="173"/>
      <c r="G4" s="173"/>
      <c r="H4" s="172" t="s">
        <v>267</v>
      </c>
      <c r="I4" s="172"/>
      <c r="J4" s="187" t="s">
        <v>66</v>
      </c>
      <c r="K4" s="222" t="s">
        <v>67</v>
      </c>
    </row>
    <row r="5" s="154" customFormat="1" spans="1:11">
      <c r="A5" s="170" t="s">
        <v>268</v>
      </c>
      <c r="B5" s="165">
        <v>1</v>
      </c>
      <c r="C5" s="165"/>
      <c r="D5" s="166" t="s">
        <v>269</v>
      </c>
      <c r="E5" s="166" t="s">
        <v>270</v>
      </c>
      <c r="F5" s="166" t="s">
        <v>271</v>
      </c>
      <c r="G5" s="166" t="s">
        <v>272</v>
      </c>
      <c r="H5" s="172" t="s">
        <v>273</v>
      </c>
      <c r="I5" s="172"/>
      <c r="J5" s="187" t="s">
        <v>66</v>
      </c>
      <c r="K5" s="222" t="s">
        <v>67</v>
      </c>
    </row>
    <row r="6" s="154" customFormat="1" ht="15" spans="1:11">
      <c r="A6" s="174" t="s">
        <v>274</v>
      </c>
      <c r="B6" s="175">
        <v>80</v>
      </c>
      <c r="C6" s="175"/>
      <c r="D6" s="176" t="s">
        <v>275</v>
      </c>
      <c r="E6" s="177"/>
      <c r="F6" s="178">
        <v>804</v>
      </c>
      <c r="G6" s="176"/>
      <c r="H6" s="179" t="s">
        <v>276</v>
      </c>
      <c r="I6" s="179"/>
      <c r="J6" s="193" t="s">
        <v>66</v>
      </c>
      <c r="K6" s="223" t="s">
        <v>67</v>
      </c>
    </row>
    <row r="7" s="154" customFormat="1" ht="15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s="154" customFormat="1" spans="1:11">
      <c r="A8" s="183" t="s">
        <v>277</v>
      </c>
      <c r="B8" s="184" t="s">
        <v>278</v>
      </c>
      <c r="C8" s="184" t="s">
        <v>279</v>
      </c>
      <c r="D8" s="184" t="s">
        <v>280</v>
      </c>
      <c r="E8" s="184" t="s">
        <v>281</v>
      </c>
      <c r="F8" s="184" t="s">
        <v>282</v>
      </c>
      <c r="G8" s="185" t="s">
        <v>322</v>
      </c>
      <c r="H8" s="186"/>
      <c r="I8" s="186"/>
      <c r="J8" s="186"/>
      <c r="K8" s="224"/>
    </row>
    <row r="9" s="154" customFormat="1" spans="1:11">
      <c r="A9" s="170" t="s">
        <v>284</v>
      </c>
      <c r="B9" s="172"/>
      <c r="C9" s="187" t="s">
        <v>66</v>
      </c>
      <c r="D9" s="187" t="s">
        <v>67</v>
      </c>
      <c r="E9" s="166" t="s">
        <v>285</v>
      </c>
      <c r="F9" s="188" t="s">
        <v>286</v>
      </c>
      <c r="G9" s="189"/>
      <c r="H9" s="190"/>
      <c r="I9" s="190"/>
      <c r="J9" s="190"/>
      <c r="K9" s="225"/>
    </row>
    <row r="10" s="154" customFormat="1" spans="1:11">
      <c r="A10" s="170" t="s">
        <v>287</v>
      </c>
      <c r="B10" s="172"/>
      <c r="C10" s="187" t="s">
        <v>66</v>
      </c>
      <c r="D10" s="187" t="s">
        <v>67</v>
      </c>
      <c r="E10" s="166" t="s">
        <v>288</v>
      </c>
      <c r="F10" s="188" t="s">
        <v>289</v>
      </c>
      <c r="G10" s="189" t="s">
        <v>290</v>
      </c>
      <c r="H10" s="190"/>
      <c r="I10" s="190"/>
      <c r="J10" s="190"/>
      <c r="K10" s="225"/>
    </row>
    <row r="11" s="154" customFormat="1" spans="1:11">
      <c r="A11" s="191" t="s">
        <v>190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6"/>
    </row>
    <row r="12" s="154" customFormat="1" spans="1:11">
      <c r="A12" s="164" t="s">
        <v>88</v>
      </c>
      <c r="B12" s="187" t="s">
        <v>84</v>
      </c>
      <c r="C12" s="187" t="s">
        <v>85</v>
      </c>
      <c r="D12" s="188"/>
      <c r="E12" s="166" t="s">
        <v>86</v>
      </c>
      <c r="F12" s="187" t="s">
        <v>84</v>
      </c>
      <c r="G12" s="187" t="s">
        <v>85</v>
      </c>
      <c r="H12" s="187"/>
      <c r="I12" s="166" t="s">
        <v>291</v>
      </c>
      <c r="J12" s="187" t="s">
        <v>84</v>
      </c>
      <c r="K12" s="222" t="s">
        <v>85</v>
      </c>
    </row>
    <row r="13" s="154" customFormat="1" spans="1:11">
      <c r="A13" s="164" t="s">
        <v>91</v>
      </c>
      <c r="B13" s="187" t="s">
        <v>84</v>
      </c>
      <c r="C13" s="187" t="s">
        <v>85</v>
      </c>
      <c r="D13" s="188"/>
      <c r="E13" s="166" t="s">
        <v>96</v>
      </c>
      <c r="F13" s="187" t="s">
        <v>84</v>
      </c>
      <c r="G13" s="187" t="s">
        <v>85</v>
      </c>
      <c r="H13" s="187"/>
      <c r="I13" s="166" t="s">
        <v>292</v>
      </c>
      <c r="J13" s="187" t="s">
        <v>84</v>
      </c>
      <c r="K13" s="222" t="s">
        <v>85</v>
      </c>
    </row>
    <row r="14" s="154" customFormat="1" ht="15" spans="1:11">
      <c r="A14" s="174" t="s">
        <v>293</v>
      </c>
      <c r="B14" s="193" t="s">
        <v>84</v>
      </c>
      <c r="C14" s="193" t="s">
        <v>85</v>
      </c>
      <c r="D14" s="177"/>
      <c r="E14" s="176" t="s">
        <v>294</v>
      </c>
      <c r="F14" s="193" t="s">
        <v>84</v>
      </c>
      <c r="G14" s="193" t="s">
        <v>85</v>
      </c>
      <c r="H14" s="193"/>
      <c r="I14" s="176" t="s">
        <v>295</v>
      </c>
      <c r="J14" s="193" t="s">
        <v>84</v>
      </c>
      <c r="K14" s="223" t="s">
        <v>85</v>
      </c>
    </row>
    <row r="15" s="154" customFormat="1" ht="15" spans="1:11">
      <c r="A15" s="180"/>
      <c r="B15" s="194"/>
      <c r="C15" s="194"/>
      <c r="D15" s="181"/>
      <c r="E15" s="180"/>
      <c r="F15" s="194"/>
      <c r="G15" s="194"/>
      <c r="H15" s="194"/>
      <c r="I15" s="180"/>
      <c r="J15" s="194"/>
      <c r="K15" s="194"/>
    </row>
    <row r="16" s="155" customFormat="1" spans="1:11">
      <c r="A16" s="158" t="s">
        <v>296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7"/>
    </row>
    <row r="17" s="154" customFormat="1" spans="1:11">
      <c r="A17" s="170" t="s">
        <v>297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8"/>
    </row>
    <row r="18" s="154" customFormat="1" spans="1:11">
      <c r="A18" s="170" t="s">
        <v>298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8"/>
    </row>
    <row r="19" s="154" customFormat="1" spans="1:1">
      <c r="A19" s="154" t="s">
        <v>323</v>
      </c>
    </row>
    <row r="20" s="154" customFormat="1" spans="1:11">
      <c r="A20" s="196"/>
      <c r="B20" s="187"/>
      <c r="C20" s="187"/>
      <c r="D20" s="187"/>
      <c r="E20" s="187"/>
      <c r="F20" s="187"/>
      <c r="G20" s="187"/>
      <c r="H20" s="187"/>
      <c r="I20" s="187"/>
      <c r="J20" s="187"/>
      <c r="K20" s="222"/>
    </row>
    <row r="21" s="154" customFormat="1" spans="1:11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229"/>
    </row>
    <row r="22" s="154" customForma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9"/>
    </row>
    <row r="23" s="154" customForma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9"/>
    </row>
    <row r="24" s="154" customFormat="1" spans="1:11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229"/>
    </row>
    <row r="25" s="154" customFormat="1" spans="1:11">
      <c r="A25" s="197" t="s">
        <v>324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9"/>
    </row>
    <row r="26" s="154" customFormat="1" spans="1:11">
      <c r="A26" s="197"/>
      <c r="B26" s="198"/>
      <c r="C26" s="198"/>
      <c r="D26" s="198"/>
      <c r="E26" s="198"/>
      <c r="F26" s="198"/>
      <c r="G26" s="198"/>
      <c r="H26" s="198"/>
      <c r="I26" s="198"/>
      <c r="J26" s="198"/>
      <c r="K26" s="229"/>
    </row>
    <row r="27" s="154" customFormat="1" spans="1:11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30"/>
    </row>
    <row r="28" s="154" customFormat="1" spans="1:11">
      <c r="A28" s="170" t="s">
        <v>126</v>
      </c>
      <c r="B28" s="172"/>
      <c r="C28" s="187" t="s">
        <v>66</v>
      </c>
      <c r="D28" s="187" t="s">
        <v>67</v>
      </c>
      <c r="E28" s="169"/>
      <c r="F28" s="169"/>
      <c r="G28" s="169"/>
      <c r="H28" s="169"/>
      <c r="I28" s="169"/>
      <c r="J28" s="169"/>
      <c r="K28" s="221"/>
    </row>
    <row r="29" s="154" customFormat="1" ht="15" spans="1:11">
      <c r="A29" s="201" t="s">
        <v>302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1"/>
    </row>
    <row r="30" s="154" customFormat="1" ht="15" spans="1:1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="154" customFormat="1" spans="1:11">
      <c r="A31" s="204" t="s">
        <v>303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32"/>
    </row>
    <row r="32" s="154" customFormat="1" spans="1:1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33"/>
    </row>
    <row r="33" s="154" customFormat="1" ht="17.25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34"/>
    </row>
    <row r="34" s="154" customFormat="1" ht="17.25" customHeight="1" spans="1:11">
      <c r="A34" s="208" t="s">
        <v>304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34"/>
    </row>
    <row r="35" s="154" customFormat="1" ht="17.25" customHeight="1" spans="1:1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34"/>
    </row>
    <row r="36" s="154" customFormat="1" ht="17.25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34"/>
    </row>
    <row r="37" s="154" customFormat="1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34"/>
    </row>
    <row r="38" s="154" customFormat="1" ht="17.25" customHeight="1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34"/>
    </row>
    <row r="39" s="154" customFormat="1" ht="17.25" customHeight="1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29"/>
    </row>
    <row r="40" s="154" customFormat="1" ht="17.25" customHeight="1" spans="1:11">
      <c r="A40" s="210"/>
      <c r="B40" s="198"/>
      <c r="C40" s="198"/>
      <c r="D40" s="198"/>
      <c r="E40" s="198"/>
      <c r="F40" s="198"/>
      <c r="G40" s="198"/>
      <c r="H40" s="198"/>
      <c r="I40" s="198"/>
      <c r="J40" s="198"/>
      <c r="K40" s="229"/>
    </row>
    <row r="41" s="154" customFormat="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35"/>
    </row>
    <row r="42" s="154" customFormat="1" ht="18.75" customHeight="1" spans="1:11">
      <c r="A42" s="213" t="s">
        <v>305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36"/>
    </row>
    <row r="43" s="156" customFormat="1" ht="18.75" customHeight="1" spans="1:11">
      <c r="A43" s="170" t="s">
        <v>306</v>
      </c>
      <c r="B43" s="172"/>
      <c r="C43" s="172"/>
      <c r="D43" s="169" t="s">
        <v>307</v>
      </c>
      <c r="E43" s="169"/>
      <c r="F43" s="215" t="s">
        <v>308</v>
      </c>
      <c r="G43" s="216"/>
      <c r="H43" s="172" t="s">
        <v>309</v>
      </c>
      <c r="I43" s="172"/>
      <c r="J43" s="172" t="s">
        <v>310</v>
      </c>
      <c r="K43" s="228"/>
    </row>
    <row r="44" s="154" customFormat="1" ht="18.75" customHeight="1" spans="1:13">
      <c r="A44" s="170" t="s">
        <v>184</v>
      </c>
      <c r="B44" s="172"/>
      <c r="C44" s="172"/>
      <c r="D44" s="172"/>
      <c r="E44" s="172"/>
      <c r="F44" s="172"/>
      <c r="G44" s="172"/>
      <c r="H44" s="172"/>
      <c r="I44" s="172"/>
      <c r="J44" s="172"/>
      <c r="K44" s="228"/>
      <c r="M44" s="156"/>
    </row>
    <row r="45" s="154" customFormat="1" ht="30.95" customHeight="1" spans="1:11">
      <c r="A45" s="170"/>
      <c r="B45" s="172"/>
      <c r="C45" s="172"/>
      <c r="D45" s="172"/>
      <c r="E45" s="172"/>
      <c r="F45" s="172"/>
      <c r="G45" s="172"/>
      <c r="H45" s="172"/>
      <c r="I45" s="172"/>
      <c r="J45" s="172"/>
      <c r="K45" s="228"/>
    </row>
    <row r="46" s="154" customFormat="1" ht="18.75" customHeight="1" spans="1:11">
      <c r="A46" s="170"/>
      <c r="B46" s="172"/>
      <c r="C46" s="172"/>
      <c r="D46" s="172"/>
      <c r="E46" s="172"/>
      <c r="F46" s="172"/>
      <c r="G46" s="172"/>
      <c r="H46" s="172"/>
      <c r="I46" s="172"/>
      <c r="J46" s="172"/>
      <c r="K46" s="228"/>
    </row>
    <row r="47" s="154" customFormat="1" ht="32.1" customHeight="1" spans="1:11">
      <c r="A47" s="174" t="s">
        <v>138</v>
      </c>
      <c r="B47" s="217" t="s">
        <v>311</v>
      </c>
      <c r="C47" s="217"/>
      <c r="D47" s="176" t="s">
        <v>312</v>
      </c>
      <c r="E47" s="177" t="s">
        <v>141</v>
      </c>
      <c r="F47" s="176" t="s">
        <v>142</v>
      </c>
      <c r="G47" s="218" t="s">
        <v>313</v>
      </c>
      <c r="H47" s="219" t="s">
        <v>143</v>
      </c>
      <c r="I47" s="219"/>
      <c r="J47" s="217" t="s">
        <v>144</v>
      </c>
      <c r="K47" s="237"/>
    </row>
    <row r="48" s="154" customFormat="1" ht="16.5" customHeight="1"/>
    <row r="49" s="154" customFormat="1" ht="16.5" customHeight="1"/>
    <row r="50" s="154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2" workbookViewId="0">
      <selection activeCell="M19" sqref="M19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147</v>
      </c>
      <c r="B1" s="107"/>
      <c r="C1" s="107"/>
      <c r="D1" s="107"/>
      <c r="E1" s="107"/>
      <c r="F1" s="107"/>
      <c r="G1" s="107"/>
      <c r="H1" s="107"/>
      <c r="I1" s="107"/>
      <c r="J1" s="107"/>
      <c r="K1" s="127"/>
      <c r="L1" s="127"/>
      <c r="M1" s="127"/>
      <c r="N1" s="127"/>
      <c r="O1" s="127"/>
      <c r="P1" s="127"/>
      <c r="Q1" s="127"/>
    </row>
    <row r="2" s="104" customFormat="1" ht="29.1" customHeight="1" spans="1:17">
      <c r="A2" s="108" t="s">
        <v>62</v>
      </c>
      <c r="B2" s="109" t="s">
        <v>63</v>
      </c>
      <c r="C2" s="110"/>
      <c r="D2" s="111" t="s">
        <v>68</v>
      </c>
      <c r="E2" s="112" t="s">
        <v>69</v>
      </c>
      <c r="F2" s="112"/>
      <c r="G2" s="112"/>
      <c r="H2" s="112"/>
      <c r="I2" s="128"/>
      <c r="J2" s="129" t="s">
        <v>57</v>
      </c>
      <c r="K2" s="130" t="s">
        <v>243</v>
      </c>
      <c r="L2" s="130"/>
      <c r="M2" s="130"/>
      <c r="N2" s="130"/>
      <c r="O2" s="131"/>
      <c r="P2" s="131"/>
      <c r="Q2" s="151"/>
    </row>
    <row r="3" s="104" customFormat="1" ht="29.1" customHeight="1" spans="1:17">
      <c r="A3" s="113" t="s">
        <v>148</v>
      </c>
      <c r="B3" s="114" t="s">
        <v>149</v>
      </c>
      <c r="C3" s="114"/>
      <c r="D3" s="114"/>
      <c r="E3" s="114"/>
      <c r="F3" s="114"/>
      <c r="G3" s="114"/>
      <c r="H3" s="114"/>
      <c r="I3" s="132"/>
      <c r="J3" s="133" t="s">
        <v>150</v>
      </c>
      <c r="K3" s="134"/>
      <c r="L3" s="134"/>
      <c r="M3" s="134"/>
      <c r="N3" s="134"/>
      <c r="O3" s="135"/>
      <c r="P3" s="135"/>
      <c r="Q3" s="152"/>
    </row>
    <row r="4" s="104" customFormat="1" ht="29.1" customHeight="1" spans="1:17">
      <c r="A4" s="113"/>
      <c r="B4" s="115" t="s">
        <v>111</v>
      </c>
      <c r="C4" s="116" t="s">
        <v>112</v>
      </c>
      <c r="D4" s="117" t="s">
        <v>113</v>
      </c>
      <c r="E4" s="116" t="s">
        <v>114</v>
      </c>
      <c r="F4" s="116" t="s">
        <v>115</v>
      </c>
      <c r="G4" s="116" t="s">
        <v>116</v>
      </c>
      <c r="H4" s="116" t="s">
        <v>117</v>
      </c>
      <c r="I4" s="132"/>
      <c r="J4" s="136"/>
      <c r="K4" s="137" t="s">
        <v>111</v>
      </c>
      <c r="L4" s="137" t="s">
        <v>112</v>
      </c>
      <c r="M4" s="138" t="s">
        <v>113</v>
      </c>
      <c r="N4" s="137" t="s">
        <v>114</v>
      </c>
      <c r="O4" s="116" t="s">
        <v>115</v>
      </c>
      <c r="P4" s="116" t="s">
        <v>116</v>
      </c>
      <c r="Q4" s="153"/>
    </row>
    <row r="5" s="104" customFormat="1" ht="29.1" customHeight="1" spans="1:17">
      <c r="A5" s="113"/>
      <c r="B5" s="115" t="s">
        <v>151</v>
      </c>
      <c r="C5" s="116" t="s">
        <v>152</v>
      </c>
      <c r="D5" s="117" t="s">
        <v>153</v>
      </c>
      <c r="E5" s="116" t="s">
        <v>154</v>
      </c>
      <c r="F5" s="116" t="s">
        <v>155</v>
      </c>
      <c r="G5" s="116" t="s">
        <v>156</v>
      </c>
      <c r="H5" s="116" t="s">
        <v>157</v>
      </c>
      <c r="I5" s="132"/>
      <c r="J5" s="136"/>
      <c r="K5" s="139" t="s">
        <v>244</v>
      </c>
      <c r="L5" s="139" t="s">
        <v>245</v>
      </c>
      <c r="M5" s="139" t="s">
        <v>246</v>
      </c>
      <c r="N5" s="139" t="s">
        <v>247</v>
      </c>
      <c r="O5" s="116" t="s">
        <v>155</v>
      </c>
      <c r="P5" s="116" t="s">
        <v>156</v>
      </c>
      <c r="Q5" s="139"/>
    </row>
    <row r="6" s="104" customFormat="1" ht="29.1" customHeight="1" spans="1:17">
      <c r="A6" s="116" t="s">
        <v>159</v>
      </c>
      <c r="B6" s="118">
        <f>C6-1</f>
        <v>50.5</v>
      </c>
      <c r="C6" s="118">
        <f>D6-1</f>
        <v>51.5</v>
      </c>
      <c r="D6" s="119">
        <v>52.5</v>
      </c>
      <c r="E6" s="118">
        <f t="shared" ref="E6:H6" si="0">D6+1</f>
        <v>53.5</v>
      </c>
      <c r="F6" s="118">
        <f t="shared" si="0"/>
        <v>54.5</v>
      </c>
      <c r="G6" s="118">
        <f t="shared" si="0"/>
        <v>55.5</v>
      </c>
      <c r="H6" s="118">
        <f t="shared" si="0"/>
        <v>56.5</v>
      </c>
      <c r="I6" s="132"/>
      <c r="J6" s="116" t="s">
        <v>159</v>
      </c>
      <c r="K6" s="140" t="s">
        <v>249</v>
      </c>
      <c r="L6" s="140" t="s">
        <v>249</v>
      </c>
      <c r="M6" s="141" t="s">
        <v>254</v>
      </c>
      <c r="N6" s="140" t="s">
        <v>249</v>
      </c>
      <c r="O6" s="140" t="s">
        <v>249</v>
      </c>
      <c r="P6" s="140" t="s">
        <v>249</v>
      </c>
      <c r="Q6" s="140"/>
    </row>
    <row r="7" s="104" customFormat="1" ht="29.1" customHeight="1" spans="1:17">
      <c r="A7" s="116" t="s">
        <v>163</v>
      </c>
      <c r="B7" s="118">
        <f>C7-1.5</f>
        <v>-3</v>
      </c>
      <c r="C7" s="118">
        <f>D7-1.5</f>
        <v>-1.5</v>
      </c>
      <c r="D7" s="119"/>
      <c r="E7" s="118">
        <f t="shared" ref="E7:H7" si="1">D7+1.5</f>
        <v>1.5</v>
      </c>
      <c r="F7" s="118">
        <f t="shared" si="1"/>
        <v>3</v>
      </c>
      <c r="G7" s="118">
        <f t="shared" si="1"/>
        <v>4.5</v>
      </c>
      <c r="H7" s="118">
        <f t="shared" si="1"/>
        <v>6</v>
      </c>
      <c r="I7" s="132"/>
      <c r="J7" s="116" t="s">
        <v>163</v>
      </c>
      <c r="K7" s="140" t="s">
        <v>249</v>
      </c>
      <c r="L7" s="142" t="s">
        <v>250</v>
      </c>
      <c r="M7" s="140" t="s">
        <v>249</v>
      </c>
      <c r="N7" s="142" t="s">
        <v>250</v>
      </c>
      <c r="O7" s="140" t="s">
        <v>249</v>
      </c>
      <c r="P7" s="140" t="s">
        <v>249</v>
      </c>
      <c r="Q7" s="140"/>
    </row>
    <row r="8" s="104" customFormat="1" ht="29.1" customHeight="1" spans="1:17">
      <c r="A8" s="116" t="s">
        <v>164</v>
      </c>
      <c r="B8" s="118">
        <f>C8-4</f>
        <v>74</v>
      </c>
      <c r="C8" s="118">
        <f>D8-4</f>
        <v>78</v>
      </c>
      <c r="D8" s="119" t="s">
        <v>165</v>
      </c>
      <c r="E8" s="118">
        <f t="shared" ref="E8:E10" si="2">D8+4</f>
        <v>86</v>
      </c>
      <c r="F8" s="118">
        <f>E8+5</f>
        <v>91</v>
      </c>
      <c r="G8" s="118">
        <f>F8+6</f>
        <v>97</v>
      </c>
      <c r="H8" s="118">
        <f>G8+6</f>
        <v>103</v>
      </c>
      <c r="I8" s="132"/>
      <c r="J8" s="116" t="s">
        <v>164</v>
      </c>
      <c r="K8" s="140" t="s">
        <v>249</v>
      </c>
      <c r="L8" s="140" t="s">
        <v>249</v>
      </c>
      <c r="M8" s="140" t="s">
        <v>249</v>
      </c>
      <c r="N8" s="140" t="s">
        <v>249</v>
      </c>
      <c r="O8" s="140" t="s">
        <v>249</v>
      </c>
      <c r="P8" s="140" t="s">
        <v>249</v>
      </c>
      <c r="Q8" s="143"/>
    </row>
    <row r="9" s="104" customFormat="1" ht="29.1" customHeight="1" spans="1:17">
      <c r="A9" s="116" t="s">
        <v>166</v>
      </c>
      <c r="B9" s="118">
        <f>C9-4</f>
        <v>86</v>
      </c>
      <c r="C9" s="118">
        <f>D9-4</f>
        <v>90</v>
      </c>
      <c r="D9" s="119" t="s">
        <v>167</v>
      </c>
      <c r="E9" s="118">
        <f t="shared" si="2"/>
        <v>98</v>
      </c>
      <c r="F9" s="118">
        <f>E9+5</f>
        <v>103</v>
      </c>
      <c r="G9" s="118">
        <f>F9+6</f>
        <v>109</v>
      </c>
      <c r="H9" s="118">
        <f>G9+6</f>
        <v>115</v>
      </c>
      <c r="I9" s="132"/>
      <c r="J9" s="116" t="s">
        <v>166</v>
      </c>
      <c r="K9" s="140" t="s">
        <v>249</v>
      </c>
      <c r="L9" s="140" t="s">
        <v>249</v>
      </c>
      <c r="M9" s="142" t="s">
        <v>250</v>
      </c>
      <c r="N9" s="140" t="s">
        <v>249</v>
      </c>
      <c r="O9" s="140" t="s">
        <v>249</v>
      </c>
      <c r="P9" s="142" t="s">
        <v>250</v>
      </c>
      <c r="Q9" s="140"/>
    </row>
    <row r="10" s="104" customFormat="1" ht="29.1" customHeight="1" spans="1:17">
      <c r="A10" s="116" t="s">
        <v>169</v>
      </c>
      <c r="B10" s="118">
        <f>C10-3.6</f>
        <v>106.8</v>
      </c>
      <c r="C10" s="118">
        <f>D10-3.6</f>
        <v>110.4</v>
      </c>
      <c r="D10" s="119" t="s">
        <v>170</v>
      </c>
      <c r="E10" s="118">
        <f t="shared" si="2"/>
        <v>118</v>
      </c>
      <c r="F10" s="118">
        <f t="shared" ref="F10:H10" si="3">E10+4</f>
        <v>122</v>
      </c>
      <c r="G10" s="118">
        <f t="shared" si="3"/>
        <v>126</v>
      </c>
      <c r="H10" s="118">
        <f t="shared" si="3"/>
        <v>130</v>
      </c>
      <c r="I10" s="132"/>
      <c r="J10" s="116" t="s">
        <v>169</v>
      </c>
      <c r="K10" s="140" t="s">
        <v>249</v>
      </c>
      <c r="L10" s="142" t="s">
        <v>254</v>
      </c>
      <c r="M10" s="140" t="s">
        <v>325</v>
      </c>
      <c r="N10" s="140" t="s">
        <v>249</v>
      </c>
      <c r="O10" s="140" t="s">
        <v>249</v>
      </c>
      <c r="P10" s="140" t="s">
        <v>249</v>
      </c>
      <c r="Q10" s="143"/>
    </row>
    <row r="11" s="104" customFormat="1" ht="29.1" customHeight="1" spans="1:17">
      <c r="A11" s="120" t="s">
        <v>171</v>
      </c>
      <c r="B11" s="118">
        <f>C11-2.3/2</f>
        <v>34.2</v>
      </c>
      <c r="C11" s="118">
        <f>D11-2.3/2</f>
        <v>35.35</v>
      </c>
      <c r="D11" s="119">
        <v>36.5</v>
      </c>
      <c r="E11" s="118">
        <f t="shared" ref="E11:H11" si="4">D11+2.6/2</f>
        <v>37.8</v>
      </c>
      <c r="F11" s="118">
        <f t="shared" si="4"/>
        <v>39.1</v>
      </c>
      <c r="G11" s="118">
        <f t="shared" si="4"/>
        <v>40.4</v>
      </c>
      <c r="H11" s="118">
        <f t="shared" si="4"/>
        <v>41.7</v>
      </c>
      <c r="I11" s="132"/>
      <c r="J11" s="120" t="s">
        <v>171</v>
      </c>
      <c r="K11" s="140" t="s">
        <v>249</v>
      </c>
      <c r="L11" s="140" t="s">
        <v>249</v>
      </c>
      <c r="M11" s="140" t="s">
        <v>249</v>
      </c>
      <c r="N11" s="140" t="s">
        <v>249</v>
      </c>
      <c r="O11" s="140" t="s">
        <v>249</v>
      </c>
      <c r="P11" s="140" t="s">
        <v>249</v>
      </c>
      <c r="Q11" s="143"/>
    </row>
    <row r="12" s="104" customFormat="1" ht="29.1" customHeight="1" spans="1:17">
      <c r="A12" s="120" t="s">
        <v>173</v>
      </c>
      <c r="B12" s="118">
        <f>C12-0.7</f>
        <v>-1.4</v>
      </c>
      <c r="C12" s="118">
        <f>D12-0.7</f>
        <v>-0.7</v>
      </c>
      <c r="D12" s="119"/>
      <c r="E12" s="118">
        <f>D12+0.7</f>
        <v>0.7</v>
      </c>
      <c r="F12" s="118">
        <f>E12+0.7</f>
        <v>1.4</v>
      </c>
      <c r="G12" s="118">
        <f>F12+0.9</f>
        <v>2.3</v>
      </c>
      <c r="H12" s="118">
        <f>G12+0.9</f>
        <v>3.2</v>
      </c>
      <c r="I12" s="132"/>
      <c r="J12" s="120" t="s">
        <v>173</v>
      </c>
      <c r="K12" s="140" t="s">
        <v>249</v>
      </c>
      <c r="L12" s="140" t="s">
        <v>249</v>
      </c>
      <c r="M12" s="143" t="s">
        <v>257</v>
      </c>
      <c r="N12" s="142" t="s">
        <v>250</v>
      </c>
      <c r="O12" s="140" t="s">
        <v>249</v>
      </c>
      <c r="P12" s="143" t="s">
        <v>257</v>
      </c>
      <c r="Q12" s="143"/>
    </row>
    <row r="13" s="104" customFormat="1" ht="29.1" customHeight="1" spans="1:17">
      <c r="A13" s="116" t="s">
        <v>175</v>
      </c>
      <c r="B13" s="118">
        <f>C13-0.5</f>
        <v>28</v>
      </c>
      <c r="C13" s="118">
        <f>D13-0.5</f>
        <v>28.5</v>
      </c>
      <c r="D13" s="119">
        <v>29</v>
      </c>
      <c r="E13" s="118">
        <f>D13+0.5</f>
        <v>29.5</v>
      </c>
      <c r="F13" s="118">
        <f>E13+0.5</f>
        <v>30</v>
      </c>
      <c r="G13" s="118">
        <f>F13+0.7</f>
        <v>30.7</v>
      </c>
      <c r="H13" s="118">
        <f>G13+0.7</f>
        <v>31.4</v>
      </c>
      <c r="I13" s="132"/>
      <c r="J13" s="116" t="s">
        <v>175</v>
      </c>
      <c r="K13" s="140" t="s">
        <v>249</v>
      </c>
      <c r="L13" s="140" t="s">
        <v>249</v>
      </c>
      <c r="M13" s="140" t="s">
        <v>249</v>
      </c>
      <c r="N13" s="140" t="s">
        <v>249</v>
      </c>
      <c r="O13" s="140" t="s">
        <v>249</v>
      </c>
      <c r="P13" s="140" t="s">
        <v>249</v>
      </c>
      <c r="Q13" s="143"/>
    </row>
    <row r="14" s="104" customFormat="1" ht="29.1" customHeight="1" spans="1:17">
      <c r="A14" s="116" t="s">
        <v>177</v>
      </c>
      <c r="B14" s="118">
        <f>C14-0.7</f>
        <v>28.7</v>
      </c>
      <c r="C14" s="118">
        <f>D14-0.6</f>
        <v>29.4</v>
      </c>
      <c r="D14" s="119">
        <v>30</v>
      </c>
      <c r="E14" s="118">
        <f>D14+0.6</f>
        <v>30.6</v>
      </c>
      <c r="F14" s="118">
        <f>E14+0.7</f>
        <v>31.3</v>
      </c>
      <c r="G14" s="118">
        <f>F14+0.6</f>
        <v>31.9</v>
      </c>
      <c r="H14" s="118">
        <f>G14+0.7</f>
        <v>32.6</v>
      </c>
      <c r="I14" s="132"/>
      <c r="J14" s="116" t="s">
        <v>177</v>
      </c>
      <c r="K14" s="143" t="s">
        <v>251</v>
      </c>
      <c r="L14" s="140" t="s">
        <v>249</v>
      </c>
      <c r="M14" s="140" t="s">
        <v>249</v>
      </c>
      <c r="N14" s="140" t="s">
        <v>249</v>
      </c>
      <c r="O14" s="140" t="s">
        <v>249</v>
      </c>
      <c r="P14" s="140" t="s">
        <v>249</v>
      </c>
      <c r="Q14" s="143"/>
    </row>
    <row r="15" s="104" customFormat="1" ht="29.1" customHeight="1" spans="1:17">
      <c r="A15" s="116" t="s">
        <v>179</v>
      </c>
      <c r="B15" s="118">
        <f>C15-0.9</f>
        <v>41.2</v>
      </c>
      <c r="C15" s="118">
        <f>D15-0.9</f>
        <v>42.1</v>
      </c>
      <c r="D15" s="119">
        <v>43</v>
      </c>
      <c r="E15" s="118">
        <f t="shared" ref="E15:H15" si="5">D15+1.1</f>
        <v>44.1</v>
      </c>
      <c r="F15" s="118">
        <f t="shared" si="5"/>
        <v>45.2</v>
      </c>
      <c r="G15" s="118">
        <f t="shared" si="5"/>
        <v>46.3</v>
      </c>
      <c r="H15" s="118">
        <f t="shared" si="5"/>
        <v>47.4</v>
      </c>
      <c r="I15" s="132"/>
      <c r="J15" s="116" t="s">
        <v>179</v>
      </c>
      <c r="K15" s="140" t="s">
        <v>249</v>
      </c>
      <c r="L15" s="140" t="s">
        <v>249</v>
      </c>
      <c r="M15" s="140" t="s">
        <v>249</v>
      </c>
      <c r="N15" s="140" t="s">
        <v>249</v>
      </c>
      <c r="O15" s="142" t="s">
        <v>260</v>
      </c>
      <c r="P15" s="140" t="s">
        <v>249</v>
      </c>
      <c r="Q15" s="143"/>
    </row>
    <row r="16" s="104" customFormat="1" ht="29.1" customHeight="1" spans="1:17">
      <c r="A16" s="116" t="s">
        <v>181</v>
      </c>
      <c r="B16" s="118">
        <f>D16-0.5</f>
        <v>13.5</v>
      </c>
      <c r="C16" s="118">
        <f t="shared" ref="C16:H16" si="6">B16</f>
        <v>13.5</v>
      </c>
      <c r="D16" s="119">
        <v>14</v>
      </c>
      <c r="E16" s="118">
        <f t="shared" si="6"/>
        <v>14</v>
      </c>
      <c r="F16" s="118">
        <f>D16+1.5</f>
        <v>15.5</v>
      </c>
      <c r="G16" s="118">
        <f t="shared" si="6"/>
        <v>15.5</v>
      </c>
      <c r="H16" s="118">
        <f t="shared" si="6"/>
        <v>15.5</v>
      </c>
      <c r="I16" s="132"/>
      <c r="J16" s="116" t="s">
        <v>181</v>
      </c>
      <c r="K16" s="143" t="s">
        <v>257</v>
      </c>
      <c r="L16" s="142" t="s">
        <v>250</v>
      </c>
      <c r="M16" s="143" t="s">
        <v>256</v>
      </c>
      <c r="N16" s="140" t="s">
        <v>249</v>
      </c>
      <c r="O16" s="140" t="s">
        <v>249</v>
      </c>
      <c r="P16" s="140" t="s">
        <v>249</v>
      </c>
      <c r="Q16" s="143"/>
    </row>
    <row r="17" s="104" customFormat="1" ht="29.1" customHeight="1" spans="1:17">
      <c r="A17" s="116" t="s">
        <v>182</v>
      </c>
      <c r="B17" s="118">
        <f>D17-0.5</f>
        <v>16.5</v>
      </c>
      <c r="C17" s="118">
        <f t="shared" ref="C17:H17" si="7">B17</f>
        <v>16.5</v>
      </c>
      <c r="D17" s="119">
        <v>17</v>
      </c>
      <c r="E17" s="118">
        <f t="shared" si="7"/>
        <v>17</v>
      </c>
      <c r="F17" s="118">
        <f>D17+1.5</f>
        <v>18.5</v>
      </c>
      <c r="G17" s="118">
        <f t="shared" si="7"/>
        <v>18.5</v>
      </c>
      <c r="H17" s="118">
        <f t="shared" si="7"/>
        <v>18.5</v>
      </c>
      <c r="I17" s="132"/>
      <c r="J17" s="116" t="s">
        <v>182</v>
      </c>
      <c r="K17" s="140" t="s">
        <v>249</v>
      </c>
      <c r="L17" s="141" t="s">
        <v>254</v>
      </c>
      <c r="M17" s="140" t="s">
        <v>249</v>
      </c>
      <c r="N17" s="141" t="s">
        <v>254</v>
      </c>
      <c r="O17" s="140" t="s">
        <v>249</v>
      </c>
      <c r="P17" s="140" t="s">
        <v>249</v>
      </c>
      <c r="Q17" s="143"/>
    </row>
    <row r="18" s="104" customFormat="1" ht="29.1" customHeight="1" spans="1:17">
      <c r="A18" s="116" t="s">
        <v>183</v>
      </c>
      <c r="B18" s="118">
        <f>C18</f>
        <v>4.5</v>
      </c>
      <c r="C18" s="118">
        <f>D18</f>
        <v>4.5</v>
      </c>
      <c r="D18" s="119">
        <v>4.5</v>
      </c>
      <c r="E18" s="118">
        <f t="shared" ref="E18:H18" si="8">D18</f>
        <v>4.5</v>
      </c>
      <c r="F18" s="118">
        <f t="shared" si="8"/>
        <v>4.5</v>
      </c>
      <c r="G18" s="118">
        <f t="shared" si="8"/>
        <v>4.5</v>
      </c>
      <c r="H18" s="118">
        <f t="shared" si="8"/>
        <v>4.5</v>
      </c>
      <c r="I18" s="132"/>
      <c r="J18" s="116" t="s">
        <v>183</v>
      </c>
      <c r="K18" s="140" t="s">
        <v>249</v>
      </c>
      <c r="L18" s="140" t="s">
        <v>249</v>
      </c>
      <c r="M18" s="140" t="s">
        <v>249</v>
      </c>
      <c r="N18" s="140" t="s">
        <v>249</v>
      </c>
      <c r="O18" s="140" t="s">
        <v>249</v>
      </c>
      <c r="P18" s="140" t="s">
        <v>249</v>
      </c>
      <c r="Q18" s="143"/>
    </row>
    <row r="19" s="104" customFormat="1" ht="29.1" customHeight="1" spans="1:17">
      <c r="A19" s="116"/>
      <c r="B19" s="118"/>
      <c r="C19" s="118"/>
      <c r="D19" s="119"/>
      <c r="E19" s="118"/>
      <c r="F19" s="118"/>
      <c r="G19" s="118"/>
      <c r="H19" s="118"/>
      <c r="I19" s="144"/>
      <c r="J19" s="116"/>
      <c r="K19" s="140"/>
      <c r="L19" s="140"/>
      <c r="M19" s="140"/>
      <c r="N19" s="140"/>
      <c r="O19" s="140"/>
      <c r="P19" s="140"/>
      <c r="Q19" s="143"/>
    </row>
    <row r="20" s="104" customFormat="1" ht="29.1" customHeight="1" spans="1:17">
      <c r="A20" s="116"/>
      <c r="B20" s="118"/>
      <c r="C20" s="118"/>
      <c r="D20" s="119"/>
      <c r="E20" s="118"/>
      <c r="F20" s="118"/>
      <c r="G20" s="118"/>
      <c r="H20" s="118"/>
      <c r="I20" s="144"/>
      <c r="J20" s="116"/>
      <c r="K20" s="143"/>
      <c r="L20" s="140"/>
      <c r="M20" s="143"/>
      <c r="N20" s="140"/>
      <c r="O20" s="140"/>
      <c r="P20" s="140"/>
      <c r="Q20" s="143"/>
    </row>
    <row r="21" s="104" customFormat="1" ht="29.1" customHeight="1" spans="1:17">
      <c r="A21" s="116"/>
      <c r="B21" s="118"/>
      <c r="C21" s="118"/>
      <c r="D21" s="119"/>
      <c r="E21" s="118"/>
      <c r="F21" s="118"/>
      <c r="G21" s="118"/>
      <c r="H21" s="118"/>
      <c r="I21" s="144"/>
      <c r="J21" s="116"/>
      <c r="K21" s="140"/>
      <c r="L21" s="140"/>
      <c r="M21" s="140"/>
      <c r="N21" s="140"/>
      <c r="O21" s="140"/>
      <c r="P21" s="140"/>
      <c r="Q21" s="143"/>
    </row>
    <row r="22" s="104" customFormat="1" ht="29.1" customHeight="1" spans="1:17">
      <c r="A22" s="116"/>
      <c r="B22" s="118"/>
      <c r="C22" s="118"/>
      <c r="D22" s="119"/>
      <c r="E22" s="118"/>
      <c r="F22" s="118"/>
      <c r="G22" s="118"/>
      <c r="H22" s="118"/>
      <c r="I22" s="144"/>
      <c r="J22" s="116"/>
      <c r="K22" s="140"/>
      <c r="L22" s="140"/>
      <c r="M22" s="140"/>
      <c r="N22" s="140"/>
      <c r="O22" s="140"/>
      <c r="P22" s="140"/>
      <c r="Q22" s="143"/>
    </row>
    <row r="23" s="104" customFormat="1" ht="29.1" customHeight="1" spans="1:17">
      <c r="A23" s="121"/>
      <c r="B23" s="122"/>
      <c r="C23" s="122"/>
      <c r="D23" s="123"/>
      <c r="E23" s="122"/>
      <c r="F23" s="122"/>
      <c r="G23" s="122"/>
      <c r="H23" s="122"/>
      <c r="I23" s="144"/>
      <c r="J23" s="145"/>
      <c r="K23" s="140"/>
      <c r="L23" s="140"/>
      <c r="M23" s="143"/>
      <c r="N23" s="140"/>
      <c r="O23" s="143"/>
      <c r="P23" s="140"/>
      <c r="Q23" s="153"/>
    </row>
    <row r="24" s="104" customFormat="1" ht="16.5" spans="1:17">
      <c r="A24" s="124"/>
      <c r="B24" s="125"/>
      <c r="C24" s="125"/>
      <c r="D24" s="125"/>
      <c r="E24" s="125"/>
      <c r="F24" s="125"/>
      <c r="G24" s="125"/>
      <c r="H24" s="125"/>
      <c r="I24" s="146"/>
      <c r="J24" s="147"/>
      <c r="K24" s="148"/>
      <c r="L24" s="148"/>
      <c r="M24" s="148"/>
      <c r="N24" s="148"/>
      <c r="O24" s="148"/>
      <c r="P24" s="148"/>
      <c r="Q24" s="148"/>
    </row>
    <row r="25" s="104" customFormat="1" ht="14.25" spans="1:17">
      <c r="A25" s="104" t="s">
        <v>185</v>
      </c>
      <c r="B25" s="126"/>
      <c r="C25" s="126"/>
      <c r="D25" s="126"/>
      <c r="E25" s="126"/>
      <c r="F25" s="126"/>
      <c r="G25" s="126"/>
      <c r="H25" s="126"/>
      <c r="I25" s="126"/>
      <c r="J25" s="149" t="s">
        <v>326</v>
      </c>
      <c r="K25" s="150"/>
      <c r="L25" s="150" t="s">
        <v>187</v>
      </c>
      <c r="M25" s="150"/>
      <c r="N25" s="150" t="s">
        <v>188</v>
      </c>
      <c r="O25" s="150"/>
      <c r="P25" s="150"/>
      <c r="Q25" s="105"/>
    </row>
    <row r="26" s="104" customFormat="1" customHeight="1" spans="1:17">
      <c r="A26" s="126"/>
      <c r="K26" s="105"/>
      <c r="L26" s="105"/>
      <c r="M26" s="105"/>
      <c r="N26" s="105"/>
      <c r="O26" s="105"/>
      <c r="P26" s="105"/>
      <c r="Q26" s="105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44" customWidth="1"/>
    <col min="2" max="2" width="11" style="44" customWidth="1"/>
    <col min="3" max="3" width="19" style="44" customWidth="1"/>
    <col min="4" max="4" width="10" style="44" customWidth="1"/>
    <col min="5" max="5" width="14.25" style="44" customWidth="1"/>
    <col min="6" max="6" width="11.25" style="44" customWidth="1"/>
    <col min="7" max="7" width="8" style="44" customWidth="1"/>
    <col min="8" max="8" width="11.75" style="44" customWidth="1"/>
    <col min="9" max="12" width="10" style="44" customWidth="1"/>
    <col min="13" max="14" width="9.25" style="44" customWidth="1"/>
    <col min="15" max="15" width="10.75" style="44" customWidth="1"/>
    <col min="16" max="16384" width="9" style="44"/>
  </cols>
  <sheetData>
    <row r="1" customFormat="1" ht="29.25" spans="1:15">
      <c r="A1" s="45" t="s">
        <v>327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="39" customFormat="1" ht="16.5" spans="1:15">
      <c r="A2" s="51" t="s">
        <v>328</v>
      </c>
      <c r="B2" s="46" t="s">
        <v>329</v>
      </c>
      <c r="C2" s="46" t="s">
        <v>330</v>
      </c>
      <c r="D2" s="46" t="s">
        <v>331</v>
      </c>
      <c r="E2" s="46" t="s">
        <v>332</v>
      </c>
      <c r="F2" s="46" t="s">
        <v>333</v>
      </c>
      <c r="G2" s="46" t="s">
        <v>334</v>
      </c>
      <c r="H2" s="46" t="s">
        <v>335</v>
      </c>
      <c r="I2" s="51" t="s">
        <v>336</v>
      </c>
      <c r="J2" s="51" t="s">
        <v>337</v>
      </c>
      <c r="K2" s="51" t="s">
        <v>338</v>
      </c>
      <c r="L2" s="51" t="s">
        <v>339</v>
      </c>
      <c r="M2" s="51" t="s">
        <v>340</v>
      </c>
      <c r="N2" s="46" t="s">
        <v>341</v>
      </c>
      <c r="O2" s="46" t="s">
        <v>342</v>
      </c>
    </row>
    <row r="3" s="39" customFormat="1" ht="16.5" spans="1:15">
      <c r="A3" s="51"/>
      <c r="B3" s="49"/>
      <c r="C3" s="49"/>
      <c r="D3" s="49"/>
      <c r="E3" s="49"/>
      <c r="F3" s="49"/>
      <c r="G3" s="49"/>
      <c r="H3" s="49"/>
      <c r="I3" s="51" t="s">
        <v>343</v>
      </c>
      <c r="J3" s="51" t="s">
        <v>343</v>
      </c>
      <c r="K3" s="51" t="s">
        <v>343</v>
      </c>
      <c r="L3" s="51" t="s">
        <v>343</v>
      </c>
      <c r="M3" s="51" t="s">
        <v>343</v>
      </c>
      <c r="N3" s="49"/>
      <c r="O3" s="49"/>
    </row>
    <row r="4" s="40" customFormat="1" spans="1:15">
      <c r="A4" s="89">
        <v>1</v>
      </c>
      <c r="B4" s="90" t="s">
        <v>344</v>
      </c>
      <c r="C4" s="62" t="s">
        <v>345</v>
      </c>
      <c r="D4" s="89" t="s">
        <v>121</v>
      </c>
      <c r="E4" s="89" t="s">
        <v>63</v>
      </c>
      <c r="F4" s="62" t="s">
        <v>54</v>
      </c>
      <c r="G4" s="62"/>
      <c r="H4" s="62"/>
      <c r="I4" s="62">
        <v>1</v>
      </c>
      <c r="J4" s="62"/>
      <c r="K4" s="62">
        <v>2</v>
      </c>
      <c r="L4" s="62"/>
      <c r="M4" s="62">
        <v>1</v>
      </c>
      <c r="N4" s="62">
        <f t="shared" ref="N4:N6" si="0">SUM(I4:M4)</f>
        <v>4</v>
      </c>
      <c r="O4" s="62" t="s">
        <v>346</v>
      </c>
    </row>
    <row r="5" s="40" customFormat="1" spans="1:15">
      <c r="A5" s="89">
        <v>2</v>
      </c>
      <c r="B5" s="90" t="s">
        <v>347</v>
      </c>
      <c r="C5" s="62" t="s">
        <v>345</v>
      </c>
      <c r="D5" s="89" t="s">
        <v>120</v>
      </c>
      <c r="E5" s="89" t="s">
        <v>63</v>
      </c>
      <c r="F5" s="62" t="s">
        <v>54</v>
      </c>
      <c r="G5" s="62"/>
      <c r="H5" s="89"/>
      <c r="I5" s="62"/>
      <c r="J5" s="62">
        <v>2</v>
      </c>
      <c r="K5" s="62"/>
      <c r="L5" s="62"/>
      <c r="M5" s="62">
        <v>2</v>
      </c>
      <c r="N5" s="62">
        <f t="shared" si="0"/>
        <v>4</v>
      </c>
      <c r="O5" s="62" t="s">
        <v>346</v>
      </c>
    </row>
    <row r="6" s="40" customFormat="1" spans="1:15">
      <c r="A6" s="89">
        <v>3</v>
      </c>
      <c r="B6" s="90" t="s">
        <v>348</v>
      </c>
      <c r="C6" s="62" t="s">
        <v>345</v>
      </c>
      <c r="D6" s="89" t="s">
        <v>119</v>
      </c>
      <c r="E6" s="89" t="s">
        <v>63</v>
      </c>
      <c r="F6" s="62" t="s">
        <v>54</v>
      </c>
      <c r="G6" s="62"/>
      <c r="H6" s="89"/>
      <c r="I6" s="62"/>
      <c r="J6" s="62"/>
      <c r="K6" s="62">
        <v>1</v>
      </c>
      <c r="L6" s="62"/>
      <c r="M6" s="62"/>
      <c r="N6" s="62">
        <f t="shared" si="0"/>
        <v>1</v>
      </c>
      <c r="O6" s="62" t="s">
        <v>346</v>
      </c>
    </row>
    <row r="7" s="40" customFormat="1" spans="1:15">
      <c r="A7" s="89"/>
      <c r="B7" s="90"/>
      <c r="C7" s="62"/>
      <c r="D7" s="89"/>
      <c r="E7" s="89"/>
      <c r="F7" s="62"/>
      <c r="G7" s="89"/>
      <c r="H7" s="89"/>
      <c r="I7" s="89"/>
      <c r="J7" s="89"/>
      <c r="K7" s="89"/>
      <c r="L7" s="89"/>
      <c r="M7" s="89"/>
      <c r="N7" s="62"/>
      <c r="O7" s="62"/>
    </row>
    <row r="8" s="40" customFormat="1" spans="1:15">
      <c r="A8" s="89"/>
      <c r="B8" s="89"/>
      <c r="C8" s="62"/>
      <c r="D8" s="89"/>
      <c r="E8" s="89"/>
      <c r="F8" s="62"/>
      <c r="G8" s="89"/>
      <c r="H8" s="89"/>
      <c r="I8" s="89"/>
      <c r="J8" s="89"/>
      <c r="K8" s="89"/>
      <c r="L8" s="89"/>
      <c r="M8" s="89"/>
      <c r="N8" s="62"/>
      <c r="O8" s="62"/>
    </row>
    <row r="9" s="40" customFormat="1" spans="1:15">
      <c r="A9" s="89"/>
      <c r="B9" s="89"/>
      <c r="C9" s="62"/>
      <c r="D9" s="89"/>
      <c r="E9" s="89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="40" customFormat="1" spans="1:15">
      <c r="A10" s="89"/>
      <c r="B10" s="89"/>
      <c r="C10" s="62"/>
      <c r="D10" s="89"/>
      <c r="E10" s="89"/>
      <c r="F10" s="62"/>
      <c r="G10" s="62"/>
      <c r="H10" s="89"/>
      <c r="I10" s="62"/>
      <c r="J10" s="62"/>
      <c r="K10" s="62"/>
      <c r="L10" s="62"/>
      <c r="M10" s="62"/>
      <c r="N10" s="62"/>
      <c r="O10" s="62"/>
    </row>
    <row r="11" s="40" customFormat="1" spans="1:15">
      <c r="A11" s="89"/>
      <c r="B11" s="89"/>
      <c r="C11" s="62"/>
      <c r="D11" s="89"/>
      <c r="E11" s="89"/>
      <c r="F11" s="62"/>
      <c r="G11" s="89"/>
      <c r="H11" s="89"/>
      <c r="I11" s="89"/>
      <c r="J11" s="89"/>
      <c r="K11" s="89"/>
      <c r="L11" s="89"/>
      <c r="M11" s="89"/>
      <c r="N11" s="62"/>
      <c r="O11" s="62"/>
    </row>
    <row r="12" s="40" customFormat="1" spans="1:15">
      <c r="A12" s="89"/>
      <c r="B12" s="89"/>
      <c r="C12" s="62"/>
      <c r="D12" s="89"/>
      <c r="E12" s="89"/>
      <c r="F12" s="62"/>
      <c r="G12" s="89"/>
      <c r="H12" s="89"/>
      <c r="I12" s="89"/>
      <c r="J12" s="89"/>
      <c r="K12" s="89"/>
      <c r="L12" s="89"/>
      <c r="M12" s="89"/>
      <c r="N12" s="62"/>
      <c r="O12" s="62"/>
    </row>
    <row r="13" s="40" customFormat="1" spans="1:15">
      <c r="A13" s="89"/>
      <c r="B13" s="89"/>
      <c r="C13" s="62"/>
      <c r="D13" s="89"/>
      <c r="E13" s="89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="40" customFormat="1" spans="1:15">
      <c r="A14" s="89"/>
      <c r="B14" s="89"/>
      <c r="C14" s="62"/>
      <c r="D14" s="89"/>
      <c r="E14" s="89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="40" customFormat="1" spans="1:15">
      <c r="A15" s="89"/>
      <c r="B15" s="89"/>
      <c r="C15" s="62"/>
      <c r="D15" s="89"/>
      <c r="E15" s="89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="40" customFormat="1" spans="1:15">
      <c r="A16" s="89"/>
      <c r="B16" s="89"/>
      <c r="C16" s="62"/>
      <c r="D16" s="89"/>
      <c r="E16" s="89"/>
      <c r="F16" s="62"/>
      <c r="G16" s="62"/>
      <c r="H16" s="62"/>
      <c r="I16" s="89"/>
      <c r="J16" s="89"/>
      <c r="K16" s="89"/>
      <c r="L16" s="89"/>
      <c r="M16" s="89"/>
      <c r="N16" s="62"/>
      <c r="O16" s="62"/>
    </row>
    <row r="17" s="40" customFormat="1" spans="1:15">
      <c r="A17" s="89"/>
      <c r="B17" s="89"/>
      <c r="C17" s="62"/>
      <c r="D17" s="89"/>
      <c r="E17" s="89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="40" customFormat="1" spans="1:1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="40" customFormat="1" spans="1: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="42" customFormat="1" ht="18.75" spans="1:15">
      <c r="A20" s="69" t="s">
        <v>349</v>
      </c>
      <c r="B20" s="70"/>
      <c r="C20" s="70"/>
      <c r="D20" s="71"/>
      <c r="E20" s="72"/>
      <c r="F20" s="74"/>
      <c r="G20" s="74"/>
      <c r="H20" s="74"/>
      <c r="I20" s="73"/>
      <c r="J20" s="69" t="s">
        <v>350</v>
      </c>
      <c r="K20" s="70"/>
      <c r="L20" s="70"/>
      <c r="M20" s="71"/>
      <c r="N20" s="70"/>
      <c r="O20" s="84"/>
    </row>
    <row r="21" s="44" customFormat="1" ht="16.5" spans="1:15">
      <c r="A21" s="75" t="s">
        <v>351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44" customWidth="1"/>
    <col min="2" max="2" width="9.625" style="44" customWidth="1"/>
    <col min="3" max="3" width="8.125" style="86" customWidth="1"/>
    <col min="4" max="4" width="24.375" style="44" customWidth="1"/>
    <col min="5" max="5" width="12.25" style="44" customWidth="1"/>
    <col min="6" max="6" width="14.25" style="44" customWidth="1"/>
    <col min="7" max="10" width="10" style="44" customWidth="1"/>
    <col min="11" max="11" width="9.25" style="44" customWidth="1"/>
    <col min="12" max="13" width="10.75" style="44" customWidth="1"/>
    <col min="14" max="16384" width="9" style="44"/>
  </cols>
  <sheetData>
    <row r="1" customFormat="1" ht="29.25" spans="1:13">
      <c r="A1" s="45" t="s">
        <v>352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39" customFormat="1" ht="16.5" customHeight="1" spans="1:13">
      <c r="A2" s="46" t="s">
        <v>328</v>
      </c>
      <c r="B2" s="46" t="s">
        <v>333</v>
      </c>
      <c r="C2" s="87" t="s">
        <v>329</v>
      </c>
      <c r="D2" s="46" t="s">
        <v>330</v>
      </c>
      <c r="E2" s="46" t="s">
        <v>331</v>
      </c>
      <c r="F2" s="46" t="s">
        <v>332</v>
      </c>
      <c r="G2" s="47" t="s">
        <v>353</v>
      </c>
      <c r="H2" s="77"/>
      <c r="I2" s="47" t="s">
        <v>354</v>
      </c>
      <c r="J2" s="77"/>
      <c r="K2" s="96" t="s">
        <v>355</v>
      </c>
      <c r="L2" s="97" t="s">
        <v>356</v>
      </c>
      <c r="M2" s="98" t="s">
        <v>357</v>
      </c>
    </row>
    <row r="3" s="39" customFormat="1" ht="16.5" customHeight="1" spans="1:13">
      <c r="A3" s="49"/>
      <c r="B3" s="49"/>
      <c r="C3" s="88"/>
      <c r="D3" s="49"/>
      <c r="E3" s="49"/>
      <c r="F3" s="49"/>
      <c r="G3" s="51" t="s">
        <v>358</v>
      </c>
      <c r="H3" s="51" t="s">
        <v>359</v>
      </c>
      <c r="I3" s="51" t="s">
        <v>358</v>
      </c>
      <c r="J3" s="51" t="s">
        <v>359</v>
      </c>
      <c r="K3" s="99"/>
      <c r="L3" s="100"/>
      <c r="M3" s="101"/>
    </row>
    <row r="4" s="40" customFormat="1" spans="1:13">
      <c r="A4" s="89"/>
      <c r="B4" s="90" t="s">
        <v>54</v>
      </c>
      <c r="C4" s="90" t="s">
        <v>344</v>
      </c>
      <c r="D4" s="62" t="s">
        <v>345</v>
      </c>
      <c r="E4" s="89" t="s">
        <v>121</v>
      </c>
      <c r="F4" s="89" t="s">
        <v>63</v>
      </c>
      <c r="G4" s="91" t="s">
        <v>360</v>
      </c>
      <c r="H4" s="92">
        <v>0.02</v>
      </c>
      <c r="I4" s="92"/>
      <c r="J4" s="92"/>
      <c r="K4" s="92"/>
      <c r="L4" s="62"/>
      <c r="M4" s="62" t="s">
        <v>346</v>
      </c>
    </row>
    <row r="5" s="40" customFormat="1" spans="1:13">
      <c r="A5" s="89"/>
      <c r="B5" s="90" t="s">
        <v>54</v>
      </c>
      <c r="C5" s="90" t="s">
        <v>347</v>
      </c>
      <c r="D5" s="62" t="s">
        <v>345</v>
      </c>
      <c r="E5" s="89" t="s">
        <v>120</v>
      </c>
      <c r="F5" s="89" t="s">
        <v>63</v>
      </c>
      <c r="G5" s="91" t="s">
        <v>360</v>
      </c>
      <c r="H5" s="92">
        <v>0.02</v>
      </c>
      <c r="I5" s="92"/>
      <c r="J5" s="92"/>
      <c r="K5" s="92"/>
      <c r="L5" s="62"/>
      <c r="M5" s="62" t="s">
        <v>346</v>
      </c>
    </row>
    <row r="6" s="40" customFormat="1" spans="1:13">
      <c r="A6" s="89"/>
      <c r="B6" s="90" t="s">
        <v>54</v>
      </c>
      <c r="C6" s="90" t="s">
        <v>348</v>
      </c>
      <c r="D6" s="62" t="s">
        <v>345</v>
      </c>
      <c r="E6" s="89" t="s">
        <v>119</v>
      </c>
      <c r="F6" s="89" t="s">
        <v>63</v>
      </c>
      <c r="G6" s="91" t="s">
        <v>360</v>
      </c>
      <c r="H6" s="92">
        <v>0.02</v>
      </c>
      <c r="I6" s="92"/>
      <c r="J6" s="92"/>
      <c r="K6" s="92"/>
      <c r="L6" s="62"/>
      <c r="M6" s="62" t="s">
        <v>346</v>
      </c>
    </row>
    <row r="7" s="40" customFormat="1" spans="1:13">
      <c r="A7" s="89"/>
      <c r="B7" s="90"/>
      <c r="C7" s="90"/>
      <c r="D7" s="62"/>
      <c r="E7" s="89"/>
      <c r="F7" s="89"/>
      <c r="G7" s="91"/>
      <c r="H7" s="92"/>
      <c r="I7" s="89"/>
      <c r="J7" s="89"/>
      <c r="K7" s="89"/>
      <c r="L7" s="89"/>
      <c r="M7" s="62"/>
    </row>
    <row r="8" s="40" customFormat="1" spans="1:13">
      <c r="A8" s="89"/>
      <c r="B8" s="62"/>
      <c r="C8" s="89"/>
      <c r="D8" s="62"/>
      <c r="E8" s="89"/>
      <c r="F8" s="89"/>
      <c r="G8" s="91"/>
      <c r="H8" s="92"/>
      <c r="I8" s="89"/>
      <c r="J8" s="89"/>
      <c r="K8" s="89"/>
      <c r="L8" s="89"/>
      <c r="M8" s="62"/>
    </row>
    <row r="9" s="40" customFormat="1" spans="1:13">
      <c r="A9" s="89"/>
      <c r="B9" s="62"/>
      <c r="C9" s="89"/>
      <c r="D9" s="62"/>
      <c r="E9" s="89"/>
      <c r="F9" s="89"/>
      <c r="G9" s="91"/>
      <c r="H9" s="92"/>
      <c r="I9" s="92"/>
      <c r="J9" s="92"/>
      <c r="K9" s="92"/>
      <c r="L9" s="62"/>
      <c r="M9" s="62"/>
    </row>
    <row r="10" s="40" customFormat="1" spans="1:13">
      <c r="A10" s="89"/>
      <c r="B10" s="62"/>
      <c r="C10" s="89"/>
      <c r="D10" s="62"/>
      <c r="E10" s="89"/>
      <c r="F10" s="89"/>
      <c r="G10" s="91"/>
      <c r="H10" s="92"/>
      <c r="I10" s="92"/>
      <c r="J10" s="92"/>
      <c r="K10" s="92"/>
      <c r="L10" s="62"/>
      <c r="M10" s="62"/>
    </row>
    <row r="11" s="40" customFormat="1" spans="1:13">
      <c r="A11" s="89"/>
      <c r="B11" s="62"/>
      <c r="C11" s="89"/>
      <c r="D11" s="62"/>
      <c r="E11" s="89"/>
      <c r="F11" s="89"/>
      <c r="G11" s="91"/>
      <c r="H11" s="92"/>
      <c r="I11" s="89"/>
      <c r="J11" s="89"/>
      <c r="K11" s="89"/>
      <c r="L11" s="89"/>
      <c r="M11" s="62"/>
    </row>
    <row r="12" s="40" customFormat="1" spans="1:13">
      <c r="A12" s="89"/>
      <c r="B12" s="62"/>
      <c r="C12" s="89"/>
      <c r="D12" s="62"/>
      <c r="E12" s="89"/>
      <c r="F12" s="89"/>
      <c r="G12" s="91"/>
      <c r="H12" s="92"/>
      <c r="I12" s="89"/>
      <c r="J12" s="89"/>
      <c r="K12" s="89"/>
      <c r="L12" s="89"/>
      <c r="M12" s="62"/>
    </row>
    <row r="13" s="40" customFormat="1" spans="1:13">
      <c r="A13" s="89"/>
      <c r="B13" s="62"/>
      <c r="C13" s="89"/>
      <c r="D13" s="62"/>
      <c r="E13" s="89"/>
      <c r="F13" s="89"/>
      <c r="G13" s="91"/>
      <c r="H13" s="92"/>
      <c r="I13" s="92"/>
      <c r="J13" s="92"/>
      <c r="K13" s="92"/>
      <c r="L13" s="62"/>
      <c r="M13" s="62"/>
    </row>
    <row r="14" s="40" customFormat="1" spans="1:13">
      <c r="A14" s="89"/>
      <c r="B14" s="62"/>
      <c r="C14" s="89"/>
      <c r="D14" s="62"/>
      <c r="E14" s="89"/>
      <c r="F14" s="89"/>
      <c r="G14" s="91"/>
      <c r="H14" s="92"/>
      <c r="I14" s="92"/>
      <c r="J14" s="92"/>
      <c r="K14" s="92"/>
      <c r="L14" s="62"/>
      <c r="M14" s="62"/>
    </row>
    <row r="15" s="40" customFormat="1" spans="1:13">
      <c r="A15" s="89"/>
      <c r="B15" s="62"/>
      <c r="C15" s="89"/>
      <c r="D15" s="62"/>
      <c r="E15" s="89"/>
      <c r="F15" s="89"/>
      <c r="G15" s="91"/>
      <c r="H15" s="92"/>
      <c r="I15" s="92"/>
      <c r="J15" s="92"/>
      <c r="K15" s="92"/>
      <c r="L15" s="62"/>
      <c r="M15" s="62"/>
    </row>
    <row r="16" s="40" customFormat="1" spans="1:13">
      <c r="A16" s="89"/>
      <c r="B16" s="62"/>
      <c r="C16" s="89"/>
      <c r="D16" s="62"/>
      <c r="E16" s="89"/>
      <c r="F16" s="89"/>
      <c r="G16" s="91"/>
      <c r="H16" s="92"/>
      <c r="I16" s="92"/>
      <c r="J16" s="92"/>
      <c r="K16" s="92"/>
      <c r="L16" s="62"/>
      <c r="M16" s="62"/>
    </row>
    <row r="17" s="40" customFormat="1" spans="1:13">
      <c r="A17" s="89"/>
      <c r="B17" s="62"/>
      <c r="C17" s="93"/>
      <c r="D17" s="62"/>
      <c r="E17" s="62"/>
      <c r="F17" s="89"/>
      <c r="G17" s="91"/>
      <c r="H17" s="92"/>
      <c r="I17" s="92"/>
      <c r="J17" s="92"/>
      <c r="K17" s="92"/>
      <c r="L17" s="62"/>
      <c r="M17" s="62"/>
    </row>
    <row r="18" s="40" customFormat="1" ht="16.5" customHeight="1" spans="1:13">
      <c r="A18" s="89"/>
      <c r="B18" s="89"/>
      <c r="C18" s="93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="40" customFormat="1" spans="1:13">
      <c r="A19" s="89"/>
      <c r="B19" s="89"/>
      <c r="C19" s="93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="42" customFormat="1" ht="18.75" spans="1:13">
      <c r="A20" s="69" t="s">
        <v>361</v>
      </c>
      <c r="B20" s="70"/>
      <c r="C20" s="70"/>
      <c r="D20" s="70"/>
      <c r="E20" s="71"/>
      <c r="F20" s="72"/>
      <c r="G20" s="73"/>
      <c r="H20" s="69" t="s">
        <v>350</v>
      </c>
      <c r="I20" s="70"/>
      <c r="J20" s="70"/>
      <c r="K20" s="71"/>
      <c r="L20" s="102"/>
      <c r="M20" s="84"/>
    </row>
    <row r="21" s="85" customFormat="1" ht="16.5" spans="1:13">
      <c r="A21" s="94" t="s">
        <v>362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103"/>
    </row>
    <row r="22" s="85" customFormat="1" spans="1:13">
      <c r="A22" s="44"/>
      <c r="B22" s="44"/>
      <c r="C22" s="86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="85" customFormat="1" spans="1:13">
      <c r="A23" s="44"/>
      <c r="B23" s="44"/>
      <c r="C23" s="86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="85" customFormat="1" spans="1:13">
      <c r="A24" s="44"/>
      <c r="B24" s="44"/>
      <c r="C24" s="86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="85" customFormat="1" spans="1:13">
      <c r="A25" s="44"/>
      <c r="B25" s="44"/>
      <c r="C25" s="86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85" customFormat="1" spans="1:13">
      <c r="A26" s="44"/>
      <c r="B26" s="44"/>
      <c r="C26" s="86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="85" customFormat="1" spans="1:13">
      <c r="A27" s="44"/>
      <c r="B27" s="44"/>
      <c r="C27" s="86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="85" customFormat="1" spans="1:13">
      <c r="A28" s="44"/>
      <c r="B28" s="44"/>
      <c r="C28" s="86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="85" customFormat="1" spans="1:13">
      <c r="A29" s="44"/>
      <c r="B29" s="44"/>
      <c r="C29" s="86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="85" customFormat="1" spans="1:13">
      <c r="A30" s="44"/>
      <c r="B30" s="44"/>
      <c r="C30" s="86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="85" customFormat="1" spans="1:13">
      <c r="A31" s="44"/>
      <c r="B31" s="44"/>
      <c r="C31" s="86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="2" customFormat="1" spans="1:13">
      <c r="A32" s="44"/>
      <c r="B32" s="44"/>
      <c r="C32" s="86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A1" sqref="$A1:$XFD1048576"/>
    </sheetView>
  </sheetViews>
  <sheetFormatPr defaultColWidth="9" defaultRowHeight="14.25"/>
  <cols>
    <col min="1" max="2" width="8.75" style="44" customWidth="1"/>
    <col min="3" max="3" width="12.25" style="44" customWidth="1"/>
    <col min="4" max="4" width="12.75" style="44" customWidth="1"/>
    <col min="5" max="5" width="12.25" style="44" customWidth="1"/>
    <col min="6" max="6" width="14.25" style="44" customWidth="1"/>
    <col min="7" max="7" width="11.75" style="44" customWidth="1"/>
    <col min="8" max="8" width="13.375" style="44" customWidth="1"/>
    <col min="9" max="9" width="7.75" style="44" customWidth="1"/>
    <col min="10" max="10" width="10.25" style="44" customWidth="1"/>
    <col min="11" max="12" width="8.25" style="44" customWidth="1"/>
    <col min="13" max="13" width="10.375" style="44" customWidth="1"/>
    <col min="14" max="14" width="11.4333333333333" style="44" customWidth="1"/>
    <col min="15" max="15" width="8.25" style="44" customWidth="1"/>
    <col min="16" max="16" width="7.3" style="44" customWidth="1"/>
    <col min="17" max="17" width="11.5" style="44" customWidth="1"/>
    <col min="18" max="19" width="8.25" style="44" customWidth="1"/>
    <col min="20" max="20" width="14.3" style="44" customWidth="1"/>
    <col min="21" max="21" width="7.75" style="44" customWidth="1"/>
    <col min="22" max="22" width="7" style="44" customWidth="1"/>
    <col min="23" max="23" width="8.5" style="44" customWidth="1"/>
    <col min="24" max="16384" width="9" style="44"/>
  </cols>
  <sheetData>
    <row r="1" s="38" customFormat="1" ht="29.25" spans="1:23">
      <c r="A1" s="45" t="s">
        <v>363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="39" customFormat="1" ht="16.15" customHeight="1" spans="1:23">
      <c r="A2" s="46" t="s">
        <v>364</v>
      </c>
      <c r="B2" s="46" t="s">
        <v>333</v>
      </c>
      <c r="C2" s="46" t="s">
        <v>329</v>
      </c>
      <c r="D2" s="46" t="s">
        <v>330</v>
      </c>
      <c r="E2" s="46" t="s">
        <v>331</v>
      </c>
      <c r="F2" s="46" t="s">
        <v>332</v>
      </c>
      <c r="G2" s="47" t="s">
        <v>365</v>
      </c>
      <c r="H2" s="48"/>
      <c r="I2" s="77"/>
      <c r="J2" s="47" t="s">
        <v>366</v>
      </c>
      <c r="K2" s="48"/>
      <c r="L2" s="77"/>
      <c r="M2" s="47" t="s">
        <v>367</v>
      </c>
      <c r="N2" s="48"/>
      <c r="O2" s="77"/>
      <c r="P2" s="47" t="s">
        <v>368</v>
      </c>
      <c r="Q2" s="48"/>
      <c r="R2" s="77"/>
      <c r="S2" s="48" t="s">
        <v>369</v>
      </c>
      <c r="T2" s="48"/>
      <c r="U2" s="77"/>
      <c r="V2" s="80" t="s">
        <v>370</v>
      </c>
      <c r="W2" s="80" t="s">
        <v>342</v>
      </c>
    </row>
    <row r="3" s="39" customFormat="1" ht="16.5" spans="1:23">
      <c r="A3" s="49"/>
      <c r="B3" s="50"/>
      <c r="C3" s="50"/>
      <c r="D3" s="50"/>
      <c r="E3" s="50"/>
      <c r="F3" s="50"/>
      <c r="G3" s="51" t="s">
        <v>371</v>
      </c>
      <c r="H3" s="51" t="s">
        <v>68</v>
      </c>
      <c r="I3" s="51" t="s">
        <v>333</v>
      </c>
      <c r="J3" s="51" t="s">
        <v>371</v>
      </c>
      <c r="K3" s="51" t="s">
        <v>68</v>
      </c>
      <c r="L3" s="51" t="s">
        <v>333</v>
      </c>
      <c r="M3" s="51" t="s">
        <v>371</v>
      </c>
      <c r="N3" s="51" t="s">
        <v>68</v>
      </c>
      <c r="O3" s="51" t="s">
        <v>333</v>
      </c>
      <c r="P3" s="51" t="s">
        <v>371</v>
      </c>
      <c r="Q3" s="51" t="s">
        <v>68</v>
      </c>
      <c r="R3" s="51" t="s">
        <v>333</v>
      </c>
      <c r="S3" s="51" t="s">
        <v>371</v>
      </c>
      <c r="T3" s="51" t="s">
        <v>68</v>
      </c>
      <c r="U3" s="51" t="s">
        <v>333</v>
      </c>
      <c r="V3" s="81"/>
      <c r="W3" s="81"/>
    </row>
    <row r="4" s="40" customFormat="1" ht="43" customHeight="1" spans="1:23">
      <c r="A4" s="52" t="s">
        <v>372</v>
      </c>
      <c r="B4" s="52" t="s">
        <v>373</v>
      </c>
      <c r="C4" s="53" t="s">
        <v>344</v>
      </c>
      <c r="D4" s="54" t="s">
        <v>374</v>
      </c>
      <c r="E4" s="52" t="s">
        <v>121</v>
      </c>
      <c r="F4" s="52" t="s">
        <v>63</v>
      </c>
      <c r="G4" s="55"/>
      <c r="H4" s="55" t="s">
        <v>345</v>
      </c>
      <c r="I4" s="55" t="s">
        <v>54</v>
      </c>
      <c r="J4" s="55"/>
      <c r="K4" s="78" t="s">
        <v>375</v>
      </c>
      <c r="L4" s="55" t="s">
        <v>54</v>
      </c>
      <c r="N4" s="79" t="s">
        <v>376</v>
      </c>
      <c r="O4" s="55" t="s">
        <v>377</v>
      </c>
      <c r="P4" s="55"/>
      <c r="Q4" s="79" t="s">
        <v>378</v>
      </c>
      <c r="R4" s="55" t="s">
        <v>379</v>
      </c>
      <c r="S4" s="55" t="s">
        <v>380</v>
      </c>
      <c r="T4" s="79" t="s">
        <v>381</v>
      </c>
      <c r="U4" s="55" t="s">
        <v>54</v>
      </c>
      <c r="V4" s="52" t="s">
        <v>382</v>
      </c>
      <c r="W4" s="62"/>
    </row>
    <row r="5" s="41" customFormat="1" ht="16.5" spans="1:23">
      <c r="A5" s="56"/>
      <c r="B5" s="56"/>
      <c r="C5" s="57"/>
      <c r="D5" s="58"/>
      <c r="E5" s="56"/>
      <c r="F5" s="56"/>
      <c r="G5" s="47" t="s">
        <v>383</v>
      </c>
      <c r="H5" s="48"/>
      <c r="I5" s="77"/>
      <c r="J5" s="47" t="s">
        <v>384</v>
      </c>
      <c r="K5" s="48"/>
      <c r="L5" s="77"/>
      <c r="M5" s="47" t="s">
        <v>385</v>
      </c>
      <c r="N5" s="48"/>
      <c r="O5" s="77"/>
      <c r="P5" s="47" t="s">
        <v>386</v>
      </c>
      <c r="Q5" s="48"/>
      <c r="R5" s="77"/>
      <c r="S5" s="48" t="s">
        <v>387</v>
      </c>
      <c r="T5" s="48"/>
      <c r="U5" s="77"/>
      <c r="V5" s="82"/>
      <c r="W5" s="83"/>
    </row>
    <row r="6" s="41" customFormat="1" ht="16.5" spans="1:23">
      <c r="A6" s="56"/>
      <c r="B6" s="56"/>
      <c r="C6" s="57"/>
      <c r="D6" s="58"/>
      <c r="E6" s="56"/>
      <c r="F6" s="56"/>
      <c r="G6" s="51" t="s">
        <v>371</v>
      </c>
      <c r="H6" s="51" t="s">
        <v>68</v>
      </c>
      <c r="I6" s="51" t="s">
        <v>333</v>
      </c>
      <c r="J6" s="51" t="s">
        <v>371</v>
      </c>
      <c r="K6" s="51" t="s">
        <v>68</v>
      </c>
      <c r="L6" s="51" t="s">
        <v>333</v>
      </c>
      <c r="M6" s="51" t="s">
        <v>371</v>
      </c>
      <c r="N6" s="51" t="s">
        <v>68</v>
      </c>
      <c r="O6" s="51" t="s">
        <v>333</v>
      </c>
      <c r="P6" s="51" t="s">
        <v>371</v>
      </c>
      <c r="Q6" s="51" t="s">
        <v>68</v>
      </c>
      <c r="R6" s="51" t="s">
        <v>333</v>
      </c>
      <c r="S6" s="51" t="s">
        <v>371</v>
      </c>
      <c r="T6" s="51" t="s">
        <v>68</v>
      </c>
      <c r="U6" s="51" t="s">
        <v>333</v>
      </c>
      <c r="V6" s="82"/>
      <c r="W6" s="83"/>
    </row>
    <row r="7" s="40" customFormat="1" spans="1:23">
      <c r="A7" s="59"/>
      <c r="B7" s="59"/>
      <c r="C7" s="60"/>
      <c r="D7" s="61"/>
      <c r="E7" s="59"/>
      <c r="F7" s="59"/>
      <c r="G7" s="62" t="s">
        <v>388</v>
      </c>
      <c r="H7" s="63" t="s">
        <v>389</v>
      </c>
      <c r="I7" s="55" t="s">
        <v>54</v>
      </c>
      <c r="J7" s="62"/>
      <c r="K7" s="62" t="s">
        <v>390</v>
      </c>
      <c r="L7" s="55" t="s">
        <v>54</v>
      </c>
      <c r="M7" s="62"/>
      <c r="N7" s="62" t="s">
        <v>391</v>
      </c>
      <c r="O7" s="55" t="s">
        <v>54</v>
      </c>
      <c r="P7" s="62"/>
      <c r="Q7" s="62" t="s">
        <v>392</v>
      </c>
      <c r="R7" s="55" t="s">
        <v>393</v>
      </c>
      <c r="S7" s="62"/>
      <c r="T7" s="62" t="s">
        <v>394</v>
      </c>
      <c r="U7" s="55" t="s">
        <v>395</v>
      </c>
      <c r="V7" s="59"/>
      <c r="W7" s="62"/>
    </row>
    <row r="8" s="41" customFormat="1" ht="16.5" spans="1:23">
      <c r="A8" s="56"/>
      <c r="B8" s="56"/>
      <c r="C8" s="57"/>
      <c r="D8" s="58"/>
      <c r="E8" s="56"/>
      <c r="F8" s="56"/>
      <c r="G8" s="47" t="s">
        <v>396</v>
      </c>
      <c r="H8" s="48"/>
      <c r="I8" s="77"/>
      <c r="J8" s="47" t="s">
        <v>397</v>
      </c>
      <c r="K8" s="48"/>
      <c r="L8" s="77"/>
      <c r="M8" s="47" t="s">
        <v>398</v>
      </c>
      <c r="N8" s="48"/>
      <c r="O8" s="77"/>
      <c r="P8" s="47" t="s">
        <v>399</v>
      </c>
      <c r="Q8" s="48"/>
      <c r="R8" s="77"/>
      <c r="S8" s="48" t="s">
        <v>400</v>
      </c>
      <c r="T8" s="48"/>
      <c r="U8" s="77"/>
      <c r="V8" s="82"/>
      <c r="W8" s="83"/>
    </row>
    <row r="9" s="41" customFormat="1" ht="16.5" spans="1:23">
      <c r="A9" s="56"/>
      <c r="B9" s="56"/>
      <c r="C9" s="57"/>
      <c r="D9" s="58"/>
      <c r="E9" s="56"/>
      <c r="F9" s="56"/>
      <c r="G9" s="51" t="s">
        <v>371</v>
      </c>
      <c r="H9" s="51" t="s">
        <v>68</v>
      </c>
      <c r="I9" s="51" t="s">
        <v>333</v>
      </c>
      <c r="J9" s="51" t="s">
        <v>371</v>
      </c>
      <c r="K9" s="51" t="s">
        <v>68</v>
      </c>
      <c r="L9" s="51" t="s">
        <v>333</v>
      </c>
      <c r="M9" s="51" t="s">
        <v>371</v>
      </c>
      <c r="N9" s="51" t="s">
        <v>68</v>
      </c>
      <c r="O9" s="51" t="s">
        <v>333</v>
      </c>
      <c r="P9" s="51" t="s">
        <v>371</v>
      </c>
      <c r="Q9" s="51" t="s">
        <v>68</v>
      </c>
      <c r="R9" s="51" t="s">
        <v>333</v>
      </c>
      <c r="S9" s="51" t="s">
        <v>371</v>
      </c>
      <c r="T9" s="51" t="s">
        <v>68</v>
      </c>
      <c r="U9" s="51" t="s">
        <v>333</v>
      </c>
      <c r="V9" s="82"/>
      <c r="W9" s="83"/>
    </row>
    <row r="10" s="40" customFormat="1" spans="1:23">
      <c r="A10" s="59"/>
      <c r="B10" s="59"/>
      <c r="C10" s="60"/>
      <c r="D10" s="61"/>
      <c r="E10" s="59"/>
      <c r="F10" s="59"/>
      <c r="G10" s="62"/>
      <c r="H10" s="62"/>
      <c r="I10" s="55"/>
      <c r="J10" s="62"/>
      <c r="K10" s="62"/>
      <c r="L10" s="55"/>
      <c r="M10" s="62"/>
      <c r="N10" s="62"/>
      <c r="O10" s="55"/>
      <c r="P10" s="62"/>
      <c r="Q10" s="62"/>
      <c r="R10" s="55"/>
      <c r="S10" s="62"/>
      <c r="T10" s="62"/>
      <c r="U10" s="62"/>
      <c r="V10" s="59"/>
      <c r="W10" s="62"/>
    </row>
    <row r="11" s="38" customFormat="1" ht="16.5" spans="1:23">
      <c r="A11" s="56"/>
      <c r="B11" s="56"/>
      <c r="C11" s="57"/>
      <c r="D11" s="58"/>
      <c r="E11" s="56"/>
      <c r="F11" s="56"/>
      <c r="G11" s="47" t="s">
        <v>396</v>
      </c>
      <c r="H11" s="48"/>
      <c r="I11" s="77"/>
      <c r="J11" s="47" t="s">
        <v>397</v>
      </c>
      <c r="K11" s="48"/>
      <c r="L11" s="77"/>
      <c r="M11" s="47" t="s">
        <v>398</v>
      </c>
      <c r="N11" s="48"/>
      <c r="O11" s="77"/>
      <c r="P11" s="47" t="s">
        <v>399</v>
      </c>
      <c r="Q11" s="48"/>
      <c r="R11" s="77"/>
      <c r="S11" s="48" t="s">
        <v>400</v>
      </c>
      <c r="T11" s="48"/>
      <c r="U11" s="77"/>
      <c r="V11" s="82"/>
      <c r="W11" s="83"/>
    </row>
    <row r="12" s="38" customFormat="1" ht="16.5" spans="1:23">
      <c r="A12" s="56"/>
      <c r="B12" s="56"/>
      <c r="C12" s="57"/>
      <c r="D12" s="58"/>
      <c r="E12" s="56"/>
      <c r="F12" s="56"/>
      <c r="G12" s="51" t="s">
        <v>371</v>
      </c>
      <c r="H12" s="51" t="s">
        <v>68</v>
      </c>
      <c r="I12" s="51" t="s">
        <v>333</v>
      </c>
      <c r="J12" s="51" t="s">
        <v>371</v>
      </c>
      <c r="K12" s="51" t="s">
        <v>68</v>
      </c>
      <c r="L12" s="51" t="s">
        <v>333</v>
      </c>
      <c r="M12" s="51" t="s">
        <v>371</v>
      </c>
      <c r="N12" s="51" t="s">
        <v>68</v>
      </c>
      <c r="O12" s="51" t="s">
        <v>333</v>
      </c>
      <c r="P12" s="51" t="s">
        <v>371</v>
      </c>
      <c r="Q12" s="51" t="s">
        <v>68</v>
      </c>
      <c r="R12" s="51" t="s">
        <v>333</v>
      </c>
      <c r="S12" s="51" t="s">
        <v>371</v>
      </c>
      <c r="T12" s="51" t="s">
        <v>68</v>
      </c>
      <c r="U12" s="51" t="s">
        <v>333</v>
      </c>
      <c r="V12" s="82"/>
      <c r="W12" s="83"/>
    </row>
    <row r="13" s="40" customFormat="1" spans="1:23">
      <c r="A13" s="59"/>
      <c r="B13" s="59"/>
      <c r="C13" s="60"/>
      <c r="D13" s="61"/>
      <c r="E13" s="59"/>
      <c r="F13" s="59"/>
      <c r="G13" s="62"/>
      <c r="H13" s="62"/>
      <c r="I13" s="55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59"/>
      <c r="W13" s="62"/>
    </row>
    <row r="14" s="40" customFormat="1" ht="40.5" spans="1:23">
      <c r="A14" s="52" t="s">
        <v>401</v>
      </c>
      <c r="B14" s="52" t="s">
        <v>373</v>
      </c>
      <c r="C14" s="53" t="s">
        <v>402</v>
      </c>
      <c r="D14" s="54" t="s">
        <v>374</v>
      </c>
      <c r="E14" s="52" t="s">
        <v>120</v>
      </c>
      <c r="F14" s="52" t="s">
        <v>63</v>
      </c>
      <c r="G14" s="55"/>
      <c r="H14" s="55" t="s">
        <v>345</v>
      </c>
      <c r="I14" s="55" t="s">
        <v>54</v>
      </c>
      <c r="J14" s="55"/>
      <c r="K14" s="78" t="s">
        <v>375</v>
      </c>
      <c r="L14" s="55" t="s">
        <v>54</v>
      </c>
      <c r="N14" s="79" t="s">
        <v>376</v>
      </c>
      <c r="O14" s="55" t="s">
        <v>377</v>
      </c>
      <c r="P14" s="55"/>
      <c r="Q14" s="79" t="s">
        <v>378</v>
      </c>
      <c r="R14" s="55" t="s">
        <v>379</v>
      </c>
      <c r="S14" s="55" t="s">
        <v>380</v>
      </c>
      <c r="T14" s="79" t="s">
        <v>381</v>
      </c>
      <c r="U14" s="55" t="s">
        <v>54</v>
      </c>
      <c r="V14" s="52" t="s">
        <v>382</v>
      </c>
      <c r="W14" s="62"/>
    </row>
    <row r="15" s="40" customFormat="1" ht="16.5" spans="1:23">
      <c r="A15" s="56"/>
      <c r="B15" s="56"/>
      <c r="C15" s="57"/>
      <c r="D15" s="58"/>
      <c r="E15" s="56"/>
      <c r="F15" s="56"/>
      <c r="G15" s="47" t="s">
        <v>383</v>
      </c>
      <c r="H15" s="48"/>
      <c r="I15" s="77"/>
      <c r="J15" s="47" t="s">
        <v>384</v>
      </c>
      <c r="K15" s="48"/>
      <c r="L15" s="77"/>
      <c r="M15" s="47" t="s">
        <v>385</v>
      </c>
      <c r="N15" s="48"/>
      <c r="O15" s="77"/>
      <c r="P15" s="47" t="s">
        <v>386</v>
      </c>
      <c r="Q15" s="48"/>
      <c r="R15" s="77"/>
      <c r="S15" s="48" t="s">
        <v>387</v>
      </c>
      <c r="T15" s="48"/>
      <c r="U15" s="77"/>
      <c r="V15" s="82"/>
      <c r="W15" s="62"/>
    </row>
    <row r="16" s="40" customFormat="1" ht="16.5" spans="1:23">
      <c r="A16" s="56"/>
      <c r="B16" s="56"/>
      <c r="C16" s="57"/>
      <c r="D16" s="58"/>
      <c r="E16" s="56"/>
      <c r="F16" s="56"/>
      <c r="G16" s="51" t="s">
        <v>371</v>
      </c>
      <c r="H16" s="51" t="s">
        <v>68</v>
      </c>
      <c r="I16" s="51" t="s">
        <v>333</v>
      </c>
      <c r="J16" s="51" t="s">
        <v>371</v>
      </c>
      <c r="K16" s="51" t="s">
        <v>68</v>
      </c>
      <c r="L16" s="51" t="s">
        <v>333</v>
      </c>
      <c r="M16" s="51" t="s">
        <v>371</v>
      </c>
      <c r="N16" s="51" t="s">
        <v>68</v>
      </c>
      <c r="O16" s="51" t="s">
        <v>333</v>
      </c>
      <c r="P16" s="51" t="s">
        <v>371</v>
      </c>
      <c r="Q16" s="51" t="s">
        <v>68</v>
      </c>
      <c r="R16" s="51" t="s">
        <v>333</v>
      </c>
      <c r="S16" s="51" t="s">
        <v>371</v>
      </c>
      <c r="T16" s="51" t="s">
        <v>68</v>
      </c>
      <c r="U16" s="51" t="s">
        <v>333</v>
      </c>
      <c r="V16" s="82"/>
      <c r="W16" s="62"/>
    </row>
    <row r="17" s="40" customFormat="1" spans="1:23">
      <c r="A17" s="59"/>
      <c r="B17" s="59"/>
      <c r="C17" s="60"/>
      <c r="D17" s="61"/>
      <c r="E17" s="59"/>
      <c r="F17" s="59"/>
      <c r="G17" s="62" t="s">
        <v>388</v>
      </c>
      <c r="H17" s="63" t="s">
        <v>389</v>
      </c>
      <c r="I17" s="55" t="s">
        <v>54</v>
      </c>
      <c r="J17" s="62"/>
      <c r="K17" s="62" t="s">
        <v>390</v>
      </c>
      <c r="L17" s="55" t="s">
        <v>54</v>
      </c>
      <c r="M17" s="62"/>
      <c r="N17" s="62" t="s">
        <v>391</v>
      </c>
      <c r="O17" s="55" t="s">
        <v>54</v>
      </c>
      <c r="P17" s="62"/>
      <c r="Q17" s="62" t="s">
        <v>392</v>
      </c>
      <c r="R17" s="55" t="s">
        <v>393</v>
      </c>
      <c r="S17" s="62"/>
      <c r="T17" s="62" t="s">
        <v>394</v>
      </c>
      <c r="U17" s="55" t="s">
        <v>395</v>
      </c>
      <c r="V17" s="59"/>
      <c r="W17" s="62"/>
    </row>
    <row r="18" s="40" customFormat="1" ht="16.5" spans="1:23">
      <c r="A18" s="56"/>
      <c r="B18" s="56"/>
      <c r="C18" s="57"/>
      <c r="D18" s="58"/>
      <c r="E18" s="56"/>
      <c r="F18" s="56"/>
      <c r="G18" s="47" t="s">
        <v>396</v>
      </c>
      <c r="H18" s="48"/>
      <c r="I18" s="77"/>
      <c r="J18" s="47" t="s">
        <v>397</v>
      </c>
      <c r="K18" s="48"/>
      <c r="L18" s="77"/>
      <c r="M18" s="47" t="s">
        <v>398</v>
      </c>
      <c r="N18" s="48"/>
      <c r="O18" s="77"/>
      <c r="P18" s="47" t="s">
        <v>399</v>
      </c>
      <c r="Q18" s="48"/>
      <c r="R18" s="77"/>
      <c r="S18" s="48" t="s">
        <v>400</v>
      </c>
      <c r="T18" s="48"/>
      <c r="U18" s="77"/>
      <c r="V18" s="82"/>
      <c r="W18" s="62"/>
    </row>
    <row r="19" s="42" customFormat="1" ht="16.5" spans="1:23">
      <c r="A19" s="56"/>
      <c r="B19" s="56"/>
      <c r="C19" s="57"/>
      <c r="D19" s="58"/>
      <c r="E19" s="56"/>
      <c r="F19" s="56"/>
      <c r="G19" s="51" t="s">
        <v>371</v>
      </c>
      <c r="H19" s="51" t="s">
        <v>68</v>
      </c>
      <c r="I19" s="51" t="s">
        <v>333</v>
      </c>
      <c r="J19" s="51" t="s">
        <v>371</v>
      </c>
      <c r="K19" s="51" t="s">
        <v>68</v>
      </c>
      <c r="L19" s="51" t="s">
        <v>333</v>
      </c>
      <c r="M19" s="51" t="s">
        <v>371</v>
      </c>
      <c r="N19" s="51" t="s">
        <v>68</v>
      </c>
      <c r="O19" s="51" t="s">
        <v>333</v>
      </c>
      <c r="P19" s="51" t="s">
        <v>371</v>
      </c>
      <c r="Q19" s="51" t="s">
        <v>68</v>
      </c>
      <c r="R19" s="51" t="s">
        <v>333</v>
      </c>
      <c r="S19" s="51" t="s">
        <v>371</v>
      </c>
      <c r="T19" s="51" t="s">
        <v>68</v>
      </c>
      <c r="U19" s="51" t="s">
        <v>333</v>
      </c>
      <c r="V19" s="82"/>
      <c r="W19" s="65"/>
    </row>
    <row r="20" s="42" customFormat="1" spans="1:23">
      <c r="A20" s="59"/>
      <c r="B20" s="59"/>
      <c r="C20" s="60"/>
      <c r="D20" s="61"/>
      <c r="E20" s="59"/>
      <c r="F20" s="59"/>
      <c r="G20" s="62"/>
      <c r="H20" s="62"/>
      <c r="I20" s="55"/>
      <c r="J20" s="62"/>
      <c r="K20" s="62"/>
      <c r="L20" s="55"/>
      <c r="M20" s="62"/>
      <c r="N20" s="62"/>
      <c r="O20" s="55"/>
      <c r="P20" s="62"/>
      <c r="Q20" s="62"/>
      <c r="R20" s="55"/>
      <c r="S20" s="62"/>
      <c r="T20" s="62"/>
      <c r="U20" s="62"/>
      <c r="V20" s="59"/>
      <c r="W20" s="65"/>
    </row>
    <row r="21" s="42" customFormat="1" ht="16.5" spans="1:23">
      <c r="A21" s="56"/>
      <c r="B21" s="56"/>
      <c r="C21" s="57"/>
      <c r="D21" s="58"/>
      <c r="E21" s="56"/>
      <c r="F21" s="56"/>
      <c r="G21" s="47" t="s">
        <v>396</v>
      </c>
      <c r="H21" s="48"/>
      <c r="I21" s="77"/>
      <c r="J21" s="47" t="s">
        <v>397</v>
      </c>
      <c r="K21" s="48"/>
      <c r="L21" s="77"/>
      <c r="M21" s="47" t="s">
        <v>398</v>
      </c>
      <c r="N21" s="48"/>
      <c r="O21" s="77"/>
      <c r="P21" s="47" t="s">
        <v>399</v>
      </c>
      <c r="Q21" s="48"/>
      <c r="R21" s="77"/>
      <c r="S21" s="48" t="s">
        <v>400</v>
      </c>
      <c r="T21" s="48"/>
      <c r="U21" s="77"/>
      <c r="V21" s="82"/>
      <c r="W21" s="65"/>
    </row>
    <row r="22" s="42" customFormat="1" ht="16.5" spans="1:23">
      <c r="A22" s="56"/>
      <c r="B22" s="56"/>
      <c r="C22" s="57"/>
      <c r="D22" s="58"/>
      <c r="E22" s="56"/>
      <c r="F22" s="56"/>
      <c r="G22" s="51" t="s">
        <v>371</v>
      </c>
      <c r="H22" s="51" t="s">
        <v>68</v>
      </c>
      <c r="I22" s="51" t="s">
        <v>333</v>
      </c>
      <c r="J22" s="51" t="s">
        <v>371</v>
      </c>
      <c r="K22" s="51" t="s">
        <v>68</v>
      </c>
      <c r="L22" s="51" t="s">
        <v>333</v>
      </c>
      <c r="M22" s="51" t="s">
        <v>371</v>
      </c>
      <c r="N22" s="51" t="s">
        <v>68</v>
      </c>
      <c r="O22" s="51" t="s">
        <v>333</v>
      </c>
      <c r="P22" s="51" t="s">
        <v>371</v>
      </c>
      <c r="Q22" s="51" t="s">
        <v>68</v>
      </c>
      <c r="R22" s="51" t="s">
        <v>333</v>
      </c>
      <c r="S22" s="51" t="s">
        <v>371</v>
      </c>
      <c r="T22" s="51" t="s">
        <v>68</v>
      </c>
      <c r="U22" s="51" t="s">
        <v>333</v>
      </c>
      <c r="V22" s="82"/>
      <c r="W22" s="65"/>
    </row>
    <row r="23" s="42" customFormat="1" spans="1:23">
      <c r="A23" s="59"/>
      <c r="B23" s="59"/>
      <c r="C23" s="60"/>
      <c r="D23" s="61"/>
      <c r="E23" s="59"/>
      <c r="F23" s="59"/>
      <c r="G23" s="62"/>
      <c r="H23" s="62"/>
      <c r="I23" s="55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9"/>
      <c r="W23" s="65"/>
    </row>
    <row r="24" s="42" customFormat="1" spans="1:23">
      <c r="A24" s="64"/>
      <c r="B24" s="64"/>
      <c r="C24" s="64"/>
      <c r="D24" s="64"/>
      <c r="E24" s="64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="42" customFormat="1" spans="1:23">
      <c r="A25" s="66"/>
      <c r="B25" s="66"/>
      <c r="C25" s="66"/>
      <c r="D25" s="66"/>
      <c r="E25" s="66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</row>
    <row r="26" s="42" customFormat="1" spans="1:23">
      <c r="A26" s="64"/>
      <c r="B26" s="64"/>
      <c r="C26" s="64"/>
      <c r="D26" s="64"/>
      <c r="E26" s="64"/>
      <c r="F26" s="64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="38" customFormat="1" spans="1:2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="42" customFormat="1" ht="18.75" spans="1:23">
      <c r="A28" s="69" t="s">
        <v>361</v>
      </c>
      <c r="B28" s="70"/>
      <c r="C28" s="70"/>
      <c r="D28" s="70"/>
      <c r="E28" s="71"/>
      <c r="F28" s="72"/>
      <c r="G28" s="73"/>
      <c r="H28" s="74"/>
      <c r="I28" s="74"/>
      <c r="J28" s="69" t="s">
        <v>403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70"/>
      <c r="W28" s="84"/>
    </row>
    <row r="29" s="43" customFormat="1" ht="16.5" spans="1:23">
      <c r="A29" s="75" t="s">
        <v>404</v>
      </c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="43" customFormat="1" spans="1:2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="43" customFormat="1" spans="1:2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="43" customFormat="1" spans="1:2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="43" customFormat="1" spans="1:2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="43" customFormat="1" spans="1:2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="43" customFormat="1" spans="1:2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="43" customFormat="1" spans="1:2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="43" customFormat="1" spans="1:2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="38" customFormat="1" spans="1:2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="38" customFormat="1" spans="1:2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="38" customFormat="1" spans="1:2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="38" customFormat="1" spans="1:2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29" t="s">
        <v>406</v>
      </c>
      <c r="B2" s="30" t="s">
        <v>407</v>
      </c>
      <c r="C2" s="31" t="s">
        <v>371</v>
      </c>
      <c r="D2" s="31" t="s">
        <v>331</v>
      </c>
      <c r="E2" s="32" t="s">
        <v>332</v>
      </c>
      <c r="F2" s="32" t="s">
        <v>333</v>
      </c>
      <c r="G2" s="33" t="s">
        <v>408</v>
      </c>
      <c r="H2" s="33" t="s">
        <v>409</v>
      </c>
      <c r="I2" s="33" t="s">
        <v>410</v>
      </c>
      <c r="J2" s="33" t="s">
        <v>409</v>
      </c>
      <c r="K2" s="33" t="s">
        <v>411</v>
      </c>
      <c r="L2" s="33" t="s">
        <v>409</v>
      </c>
      <c r="M2" s="32" t="s">
        <v>370</v>
      </c>
      <c r="N2" s="32" t="s">
        <v>342</v>
      </c>
    </row>
    <row r="3" s="20" customFormat="1" ht="16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6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6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6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6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6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6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6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6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ht="16.5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ht="16.5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ht="16.5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ht="16.5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6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6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6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6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6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6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6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8.75" spans="1:14">
      <c r="A25" s="11" t="s">
        <v>361</v>
      </c>
      <c r="B25" s="12"/>
      <c r="C25" s="12"/>
      <c r="D25" s="13"/>
      <c r="E25" s="14"/>
      <c r="F25" s="37"/>
      <c r="G25" s="28"/>
      <c r="H25" s="37"/>
      <c r="I25" s="11" t="s">
        <v>412</v>
      </c>
      <c r="J25" s="12"/>
      <c r="K25" s="12"/>
      <c r="L25" s="12"/>
      <c r="M25" s="12"/>
      <c r="N25" s="19"/>
    </row>
    <row r="26" customFormat="1" ht="16.5" spans="1:14">
      <c r="A26" s="15" t="s">
        <v>413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364</v>
      </c>
      <c r="B2" s="5" t="s">
        <v>333</v>
      </c>
      <c r="C2" s="5" t="s">
        <v>329</v>
      </c>
      <c r="D2" s="5" t="s">
        <v>330</v>
      </c>
      <c r="E2" s="5" t="s">
        <v>331</v>
      </c>
      <c r="F2" s="5" t="s">
        <v>332</v>
      </c>
      <c r="G2" s="4" t="s">
        <v>415</v>
      </c>
      <c r="H2" s="4" t="s">
        <v>416</v>
      </c>
      <c r="I2" s="4" t="s">
        <v>417</v>
      </c>
      <c r="J2" s="4" t="s">
        <v>418</v>
      </c>
      <c r="K2" s="5" t="s">
        <v>370</v>
      </c>
      <c r="L2" s="5" t="s">
        <v>342</v>
      </c>
    </row>
    <row r="3" s="20" customFormat="1" ht="16.5" spans="1:12">
      <c r="A3" s="21" t="s">
        <v>372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6.5" spans="1:12">
      <c r="A4" s="21" t="s">
        <v>372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6.5" spans="1:12">
      <c r="A5" s="24" t="s">
        <v>401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6.5" spans="1:12">
      <c r="A6" s="24" t="s">
        <v>419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6.5" spans="1:12">
      <c r="A7" s="24" t="s">
        <v>420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ht="16.5" spans="1:12">
      <c r="A8" s="24" t="s">
        <v>421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361</v>
      </c>
      <c r="B11" s="12"/>
      <c r="C11" s="12"/>
      <c r="D11" s="12"/>
      <c r="E11" s="13"/>
      <c r="F11" s="14"/>
      <c r="G11" s="28"/>
      <c r="H11" s="11" t="s">
        <v>412</v>
      </c>
      <c r="I11" s="12"/>
      <c r="J11" s="12"/>
      <c r="K11" s="12"/>
      <c r="L11" s="19"/>
    </row>
    <row r="12" ht="16.5" spans="1:12">
      <c r="A12" s="15" t="s">
        <v>422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328</v>
      </c>
      <c r="B2" s="5" t="s">
        <v>333</v>
      </c>
      <c r="C2" s="5" t="s">
        <v>371</v>
      </c>
      <c r="D2" s="5" t="s">
        <v>331</v>
      </c>
      <c r="E2" s="5" t="s">
        <v>332</v>
      </c>
      <c r="F2" s="4" t="s">
        <v>424</v>
      </c>
      <c r="G2" s="4" t="s">
        <v>354</v>
      </c>
      <c r="H2" s="6" t="s">
        <v>355</v>
      </c>
      <c r="I2" s="17" t="s">
        <v>357</v>
      </c>
    </row>
    <row r="3" s="1" customFormat="1" ht="16.5" spans="1:9">
      <c r="A3" s="4"/>
      <c r="B3" s="7"/>
      <c r="C3" s="7"/>
      <c r="D3" s="7"/>
      <c r="E3" s="7"/>
      <c r="F3" s="4" t="s">
        <v>425</v>
      </c>
      <c r="G3" s="4" t="s">
        <v>358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361</v>
      </c>
      <c r="B12" s="12"/>
      <c r="C12" s="12"/>
      <c r="D12" s="13"/>
      <c r="E12" s="14"/>
      <c r="F12" s="11" t="s">
        <v>412</v>
      </c>
      <c r="G12" s="12"/>
      <c r="H12" s="13"/>
      <c r="I12" s="19"/>
    </row>
    <row r="13" ht="16.5" spans="1:9">
      <c r="A13" s="15" t="s">
        <v>426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0" t="s">
        <v>35</v>
      </c>
      <c r="C2" s="441"/>
      <c r="D2" s="441"/>
      <c r="E2" s="441"/>
      <c r="F2" s="441"/>
      <c r="G2" s="441"/>
      <c r="H2" s="441"/>
      <c r="I2" s="455"/>
    </row>
    <row r="3" ht="27.95" customHeight="1" spans="2:9">
      <c r="B3" s="442"/>
      <c r="C3" s="443"/>
      <c r="D3" s="444" t="s">
        <v>36</v>
      </c>
      <c r="E3" s="445"/>
      <c r="F3" s="446" t="s">
        <v>37</v>
      </c>
      <c r="G3" s="447"/>
      <c r="H3" s="444" t="s">
        <v>38</v>
      </c>
      <c r="I3" s="456"/>
    </row>
    <row r="4" ht="27.95" customHeight="1" spans="2:9">
      <c r="B4" s="442" t="s">
        <v>39</v>
      </c>
      <c r="C4" s="443" t="s">
        <v>40</v>
      </c>
      <c r="D4" s="443" t="s">
        <v>41</v>
      </c>
      <c r="E4" s="443" t="s">
        <v>42</v>
      </c>
      <c r="F4" s="448" t="s">
        <v>41</v>
      </c>
      <c r="G4" s="448" t="s">
        <v>42</v>
      </c>
      <c r="H4" s="443" t="s">
        <v>41</v>
      </c>
      <c r="I4" s="457" t="s">
        <v>42</v>
      </c>
    </row>
    <row r="5" ht="27.95" customHeight="1" spans="2:9">
      <c r="B5" s="449" t="s">
        <v>43</v>
      </c>
      <c r="C5" s="9">
        <v>13</v>
      </c>
      <c r="D5" s="9">
        <v>0</v>
      </c>
      <c r="E5" s="9">
        <v>1</v>
      </c>
      <c r="F5" s="450">
        <v>0</v>
      </c>
      <c r="G5" s="450">
        <v>1</v>
      </c>
      <c r="H5" s="9">
        <v>1</v>
      </c>
      <c r="I5" s="458">
        <v>2</v>
      </c>
    </row>
    <row r="6" ht="27.95" customHeight="1" spans="2:9">
      <c r="B6" s="449" t="s">
        <v>44</v>
      </c>
      <c r="C6" s="9">
        <v>20</v>
      </c>
      <c r="D6" s="9">
        <v>0</v>
      </c>
      <c r="E6" s="9">
        <v>1</v>
      </c>
      <c r="F6" s="450">
        <v>1</v>
      </c>
      <c r="G6" s="450">
        <v>2</v>
      </c>
      <c r="H6" s="9">
        <v>2</v>
      </c>
      <c r="I6" s="458">
        <v>3</v>
      </c>
    </row>
    <row r="7" ht="27.95" customHeight="1" spans="2:9">
      <c r="B7" s="449" t="s">
        <v>45</v>
      </c>
      <c r="C7" s="9">
        <v>32</v>
      </c>
      <c r="D7" s="9">
        <v>0</v>
      </c>
      <c r="E7" s="9">
        <v>1</v>
      </c>
      <c r="F7" s="450">
        <v>2</v>
      </c>
      <c r="G7" s="450">
        <v>3</v>
      </c>
      <c r="H7" s="9">
        <v>3</v>
      </c>
      <c r="I7" s="458">
        <v>4</v>
      </c>
    </row>
    <row r="8" ht="27.95" customHeight="1" spans="2:9">
      <c r="B8" s="449" t="s">
        <v>46</v>
      </c>
      <c r="C8" s="9">
        <v>50</v>
      </c>
      <c r="D8" s="9">
        <v>1</v>
      </c>
      <c r="E8" s="9">
        <v>2</v>
      </c>
      <c r="F8" s="450">
        <v>3</v>
      </c>
      <c r="G8" s="450">
        <v>4</v>
      </c>
      <c r="H8" s="9">
        <v>5</v>
      </c>
      <c r="I8" s="458">
        <v>6</v>
      </c>
    </row>
    <row r="9" ht="27.95" customHeight="1" spans="2:9">
      <c r="B9" s="449" t="s">
        <v>47</v>
      </c>
      <c r="C9" s="9">
        <v>80</v>
      </c>
      <c r="D9" s="9">
        <v>2</v>
      </c>
      <c r="E9" s="9">
        <v>3</v>
      </c>
      <c r="F9" s="450">
        <v>5</v>
      </c>
      <c r="G9" s="450">
        <v>6</v>
      </c>
      <c r="H9" s="9">
        <v>7</v>
      </c>
      <c r="I9" s="458">
        <v>8</v>
      </c>
    </row>
    <row r="10" ht="27.95" customHeight="1" spans="2:9">
      <c r="B10" s="449" t="s">
        <v>48</v>
      </c>
      <c r="C10" s="9">
        <v>125</v>
      </c>
      <c r="D10" s="9">
        <v>3</v>
      </c>
      <c r="E10" s="9">
        <v>4</v>
      </c>
      <c r="F10" s="450">
        <v>7</v>
      </c>
      <c r="G10" s="450">
        <v>8</v>
      </c>
      <c r="H10" s="9">
        <v>10</v>
      </c>
      <c r="I10" s="458">
        <v>11</v>
      </c>
    </row>
    <row r="11" ht="27.95" customHeight="1" spans="2:9">
      <c r="B11" s="449" t="s">
        <v>49</v>
      </c>
      <c r="C11" s="9">
        <v>200</v>
      </c>
      <c r="D11" s="9">
        <v>5</v>
      </c>
      <c r="E11" s="9">
        <v>6</v>
      </c>
      <c r="F11" s="450">
        <v>10</v>
      </c>
      <c r="G11" s="450">
        <v>11</v>
      </c>
      <c r="H11" s="9">
        <v>14</v>
      </c>
      <c r="I11" s="458">
        <v>15</v>
      </c>
    </row>
    <row r="12" ht="27.95" customHeight="1" spans="2:9">
      <c r="B12" s="451" t="s">
        <v>50</v>
      </c>
      <c r="C12" s="452">
        <v>315</v>
      </c>
      <c r="D12" s="452">
        <v>7</v>
      </c>
      <c r="E12" s="452">
        <v>8</v>
      </c>
      <c r="F12" s="453">
        <v>14</v>
      </c>
      <c r="G12" s="453">
        <v>15</v>
      </c>
      <c r="H12" s="452">
        <v>21</v>
      </c>
      <c r="I12" s="459">
        <v>22</v>
      </c>
    </row>
    <row r="14" spans="2:4">
      <c r="B14" s="454" t="s">
        <v>51</v>
      </c>
      <c r="C14" s="454"/>
      <c r="D14" s="45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3" sqref="A3:G8"/>
    </sheetView>
  </sheetViews>
  <sheetFormatPr defaultColWidth="10.375" defaultRowHeight="16.5" customHeight="1"/>
  <cols>
    <col min="1" max="1" width="16" style="258" customWidth="1"/>
    <col min="2" max="6" width="10.375" style="258"/>
    <col min="7" max="7" width="11.75" style="258" customWidth="1"/>
    <col min="8" max="9" width="10.375" style="258"/>
    <col min="10" max="10" width="8.875" style="258" customWidth="1"/>
    <col min="11" max="11" width="12" style="258" customWidth="1"/>
    <col min="12" max="16384" width="10.375" style="258"/>
  </cols>
  <sheetData>
    <row r="1" ht="21" spans="1:11">
      <c r="A1" s="375" t="s">
        <v>52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ht="15" spans="1:11">
      <c r="A2" s="260" t="s">
        <v>53</v>
      </c>
      <c r="B2" s="261" t="s">
        <v>54</v>
      </c>
      <c r="C2" s="261"/>
      <c r="D2" s="262" t="s">
        <v>55</v>
      </c>
      <c r="E2" s="262"/>
      <c r="F2" s="261" t="s">
        <v>56</v>
      </c>
      <c r="G2" s="261"/>
      <c r="H2" s="263" t="s">
        <v>57</v>
      </c>
      <c r="I2" s="337" t="s">
        <v>58</v>
      </c>
      <c r="J2" s="337"/>
      <c r="K2" s="338"/>
    </row>
    <row r="3" ht="14.25" spans="1:11">
      <c r="A3" s="264" t="s">
        <v>59</v>
      </c>
      <c r="B3" s="265"/>
      <c r="C3" s="266"/>
      <c r="D3" s="267" t="s">
        <v>60</v>
      </c>
      <c r="E3" s="268"/>
      <c r="F3" s="268"/>
      <c r="G3" s="269"/>
      <c r="H3" s="270" t="s">
        <v>61</v>
      </c>
      <c r="I3" s="339"/>
      <c r="J3" s="339"/>
      <c r="K3" s="340"/>
    </row>
    <row r="4" ht="14.25" spans="1:11">
      <c r="A4" s="271" t="s">
        <v>62</v>
      </c>
      <c r="B4" s="161" t="s">
        <v>63</v>
      </c>
      <c r="C4" s="162"/>
      <c r="D4" s="271" t="s">
        <v>64</v>
      </c>
      <c r="E4" s="272"/>
      <c r="F4" s="273">
        <v>45403</v>
      </c>
      <c r="G4" s="274"/>
      <c r="H4" s="275" t="s">
        <v>65</v>
      </c>
      <c r="I4" s="341"/>
      <c r="J4" s="310" t="s">
        <v>66</v>
      </c>
      <c r="K4" s="342" t="s">
        <v>67</v>
      </c>
    </row>
    <row r="5" ht="14.25" spans="1:11">
      <c r="A5" s="276" t="s">
        <v>68</v>
      </c>
      <c r="B5" s="277" t="s">
        <v>69</v>
      </c>
      <c r="C5" s="278"/>
      <c r="D5" s="271" t="s">
        <v>70</v>
      </c>
      <c r="E5" s="272"/>
      <c r="F5" s="273">
        <v>45372</v>
      </c>
      <c r="G5" s="274"/>
      <c r="H5" s="275" t="s">
        <v>71</v>
      </c>
      <c r="I5" s="341"/>
      <c r="J5" s="310" t="s">
        <v>66</v>
      </c>
      <c r="K5" s="342" t="s">
        <v>67</v>
      </c>
    </row>
    <row r="6" ht="14.25" spans="1:11">
      <c r="A6" s="271" t="s">
        <v>72</v>
      </c>
      <c r="B6" s="279">
        <v>3</v>
      </c>
      <c r="C6" s="280">
        <v>6</v>
      </c>
      <c r="D6" s="276" t="s">
        <v>73</v>
      </c>
      <c r="E6" s="281"/>
      <c r="F6" s="282">
        <v>45397</v>
      </c>
      <c r="G6" s="283"/>
      <c r="H6" s="275" t="s">
        <v>74</v>
      </c>
      <c r="I6" s="341"/>
      <c r="J6" s="310" t="s">
        <v>66</v>
      </c>
      <c r="K6" s="342" t="s">
        <v>67</v>
      </c>
    </row>
    <row r="7" ht="14.25" spans="1:11">
      <c r="A7" s="271" t="s">
        <v>75</v>
      </c>
      <c r="B7" s="284">
        <v>5055</v>
      </c>
      <c r="C7" s="285"/>
      <c r="D7" s="276" t="s">
        <v>76</v>
      </c>
      <c r="E7" s="286"/>
      <c r="F7" s="282">
        <v>45400</v>
      </c>
      <c r="G7" s="283"/>
      <c r="H7" s="275" t="s">
        <v>77</v>
      </c>
      <c r="I7" s="341"/>
      <c r="J7" s="310" t="s">
        <v>66</v>
      </c>
      <c r="K7" s="342" t="s">
        <v>67</v>
      </c>
    </row>
    <row r="8" ht="15" spans="1:11">
      <c r="A8" s="287" t="s">
        <v>78</v>
      </c>
      <c r="B8" s="288"/>
      <c r="C8" s="289"/>
      <c r="D8" s="290" t="s">
        <v>79</v>
      </c>
      <c r="E8" s="291"/>
      <c r="F8" s="282">
        <v>45400</v>
      </c>
      <c r="G8" s="283"/>
      <c r="H8" s="292" t="s">
        <v>80</v>
      </c>
      <c r="I8" s="343"/>
      <c r="J8" s="344" t="s">
        <v>66</v>
      </c>
      <c r="K8" s="345" t="s">
        <v>67</v>
      </c>
    </row>
    <row r="9" ht="15" spans="1:11">
      <c r="A9" s="376" t="s">
        <v>81</v>
      </c>
      <c r="B9" s="377"/>
      <c r="C9" s="377"/>
      <c r="D9" s="377"/>
      <c r="E9" s="377"/>
      <c r="F9" s="377"/>
      <c r="G9" s="377"/>
      <c r="H9" s="377"/>
      <c r="I9" s="377"/>
      <c r="J9" s="377"/>
      <c r="K9" s="422"/>
    </row>
    <row r="10" ht="15" spans="1:11">
      <c r="A10" s="378" t="s">
        <v>82</v>
      </c>
      <c r="B10" s="379"/>
      <c r="C10" s="379"/>
      <c r="D10" s="379"/>
      <c r="E10" s="379"/>
      <c r="F10" s="379"/>
      <c r="G10" s="379"/>
      <c r="H10" s="379"/>
      <c r="I10" s="379"/>
      <c r="J10" s="379"/>
      <c r="K10" s="423"/>
    </row>
    <row r="11" ht="14.25" spans="1:11">
      <c r="A11" s="380" t="s">
        <v>83</v>
      </c>
      <c r="B11" s="381" t="s">
        <v>84</v>
      </c>
      <c r="C11" s="382" t="s">
        <v>85</v>
      </c>
      <c r="D11" s="383"/>
      <c r="E11" s="384" t="s">
        <v>86</v>
      </c>
      <c r="F11" s="381" t="s">
        <v>84</v>
      </c>
      <c r="G11" s="382" t="s">
        <v>85</v>
      </c>
      <c r="H11" s="382" t="s">
        <v>87</v>
      </c>
      <c r="I11" s="384" t="s">
        <v>88</v>
      </c>
      <c r="J11" s="381" t="s">
        <v>84</v>
      </c>
      <c r="K11" s="424" t="s">
        <v>85</v>
      </c>
    </row>
    <row r="12" ht="14.25" spans="1:11">
      <c r="A12" s="276" t="s">
        <v>89</v>
      </c>
      <c r="B12" s="299" t="s">
        <v>84</v>
      </c>
      <c r="C12" s="277" t="s">
        <v>85</v>
      </c>
      <c r="D12" s="286"/>
      <c r="E12" s="281" t="s">
        <v>90</v>
      </c>
      <c r="F12" s="299" t="s">
        <v>84</v>
      </c>
      <c r="G12" s="277" t="s">
        <v>85</v>
      </c>
      <c r="H12" s="277" t="s">
        <v>87</v>
      </c>
      <c r="I12" s="281" t="s">
        <v>91</v>
      </c>
      <c r="J12" s="299" t="s">
        <v>84</v>
      </c>
      <c r="K12" s="278" t="s">
        <v>85</v>
      </c>
    </row>
    <row r="13" ht="14.25" spans="1:11">
      <c r="A13" s="276" t="s">
        <v>92</v>
      </c>
      <c r="B13" s="299" t="s">
        <v>84</v>
      </c>
      <c r="C13" s="277" t="s">
        <v>85</v>
      </c>
      <c r="D13" s="286"/>
      <c r="E13" s="281" t="s">
        <v>93</v>
      </c>
      <c r="F13" s="277" t="s">
        <v>94</v>
      </c>
      <c r="G13" s="277" t="s">
        <v>95</v>
      </c>
      <c r="H13" s="277" t="s">
        <v>87</v>
      </c>
      <c r="I13" s="281" t="s">
        <v>96</v>
      </c>
      <c r="J13" s="299" t="s">
        <v>84</v>
      </c>
      <c r="K13" s="278" t="s">
        <v>85</v>
      </c>
    </row>
    <row r="14" ht="15" spans="1:11">
      <c r="A14" s="290" t="s">
        <v>97</v>
      </c>
      <c r="B14" s="291"/>
      <c r="C14" s="291"/>
      <c r="D14" s="291"/>
      <c r="E14" s="291"/>
      <c r="F14" s="291"/>
      <c r="G14" s="291"/>
      <c r="H14" s="291"/>
      <c r="I14" s="291"/>
      <c r="J14" s="291"/>
      <c r="K14" s="347"/>
    </row>
    <row r="15" ht="15" spans="1:11">
      <c r="A15" s="378" t="s">
        <v>98</v>
      </c>
      <c r="B15" s="379"/>
      <c r="C15" s="379"/>
      <c r="D15" s="379"/>
      <c r="E15" s="379"/>
      <c r="F15" s="379"/>
      <c r="G15" s="379"/>
      <c r="H15" s="379"/>
      <c r="I15" s="379"/>
      <c r="J15" s="379"/>
      <c r="K15" s="423"/>
    </row>
    <row r="16" ht="14.25" spans="1:11">
      <c r="A16" s="385" t="s">
        <v>99</v>
      </c>
      <c r="B16" s="382" t="s">
        <v>94</v>
      </c>
      <c r="C16" s="382" t="s">
        <v>95</v>
      </c>
      <c r="D16" s="386"/>
      <c r="E16" s="387" t="s">
        <v>100</v>
      </c>
      <c r="F16" s="382" t="s">
        <v>94</v>
      </c>
      <c r="G16" s="382" t="s">
        <v>95</v>
      </c>
      <c r="H16" s="388"/>
      <c r="I16" s="387" t="s">
        <v>101</v>
      </c>
      <c r="J16" s="382" t="s">
        <v>94</v>
      </c>
      <c r="K16" s="424" t="s">
        <v>95</v>
      </c>
    </row>
    <row r="17" customHeight="1" spans="1:22">
      <c r="A17" s="313" t="s">
        <v>102</v>
      </c>
      <c r="B17" s="277" t="s">
        <v>94</v>
      </c>
      <c r="C17" s="277" t="s">
        <v>95</v>
      </c>
      <c r="D17" s="389"/>
      <c r="E17" s="314" t="s">
        <v>103</v>
      </c>
      <c r="F17" s="277" t="s">
        <v>94</v>
      </c>
      <c r="G17" s="277" t="s">
        <v>95</v>
      </c>
      <c r="H17" s="390"/>
      <c r="I17" s="314" t="s">
        <v>104</v>
      </c>
      <c r="J17" s="277" t="s">
        <v>94</v>
      </c>
      <c r="K17" s="278" t="s">
        <v>95</v>
      </c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</row>
    <row r="18" ht="18" customHeight="1" spans="1:11">
      <c r="A18" s="391" t="s">
        <v>105</v>
      </c>
      <c r="B18" s="392"/>
      <c r="C18" s="392"/>
      <c r="D18" s="392"/>
      <c r="E18" s="392"/>
      <c r="F18" s="392"/>
      <c r="G18" s="392"/>
      <c r="H18" s="392"/>
      <c r="I18" s="392"/>
      <c r="J18" s="392"/>
      <c r="K18" s="426"/>
    </row>
    <row r="19" s="374" customFormat="1" ht="18" customHeight="1" spans="1:11">
      <c r="A19" s="378" t="s">
        <v>106</v>
      </c>
      <c r="B19" s="379"/>
      <c r="C19" s="379"/>
      <c r="D19" s="379"/>
      <c r="E19" s="379"/>
      <c r="F19" s="379"/>
      <c r="G19" s="379"/>
      <c r="H19" s="379"/>
      <c r="I19" s="379"/>
      <c r="J19" s="379"/>
      <c r="K19" s="423"/>
    </row>
    <row r="20" customHeight="1" spans="1:11">
      <c r="A20" s="393" t="s">
        <v>107</v>
      </c>
      <c r="B20" s="394"/>
      <c r="C20" s="394"/>
      <c r="D20" s="394"/>
      <c r="E20" s="394"/>
      <c r="F20" s="394"/>
      <c r="G20" s="394"/>
      <c r="H20" s="394"/>
      <c r="I20" s="394"/>
      <c r="J20" s="394"/>
      <c r="K20" s="427"/>
    </row>
    <row r="21" ht="21.75" customHeight="1" spans="1:11">
      <c r="A21" s="395" t="s">
        <v>108</v>
      </c>
      <c r="B21" s="314" t="s">
        <v>109</v>
      </c>
      <c r="C21" s="314" t="s">
        <v>110</v>
      </c>
      <c r="D21" s="314" t="s">
        <v>111</v>
      </c>
      <c r="E21" s="314" t="s">
        <v>112</v>
      </c>
      <c r="F21" s="314" t="s">
        <v>113</v>
      </c>
      <c r="G21" s="314" t="s">
        <v>114</v>
      </c>
      <c r="H21" s="314" t="s">
        <v>115</v>
      </c>
      <c r="I21" s="314" t="s">
        <v>116</v>
      </c>
      <c r="J21" s="314" t="s">
        <v>117</v>
      </c>
      <c r="K21" s="355" t="s">
        <v>118</v>
      </c>
    </row>
    <row r="22" customHeight="1" spans="1:11">
      <c r="A22" s="396" t="s">
        <v>119</v>
      </c>
      <c r="B22" s="397"/>
      <c r="C22" s="397"/>
      <c r="D22" s="397">
        <v>1</v>
      </c>
      <c r="E22" s="397">
        <v>1</v>
      </c>
      <c r="F22" s="397">
        <v>1</v>
      </c>
      <c r="G22" s="397">
        <v>1</v>
      </c>
      <c r="H22" s="397">
        <v>1</v>
      </c>
      <c r="I22" s="397">
        <v>1</v>
      </c>
      <c r="J22" s="397"/>
      <c r="K22" s="428"/>
    </row>
    <row r="23" customHeight="1" spans="1:11">
      <c r="A23" s="396" t="s">
        <v>120</v>
      </c>
      <c r="B23" s="397"/>
      <c r="C23" s="397"/>
      <c r="D23" s="397">
        <v>1</v>
      </c>
      <c r="E23" s="397">
        <v>1</v>
      </c>
      <c r="F23" s="397">
        <v>1</v>
      </c>
      <c r="G23" s="397">
        <v>1</v>
      </c>
      <c r="H23" s="397">
        <v>1</v>
      </c>
      <c r="I23" s="397">
        <v>1</v>
      </c>
      <c r="J23" s="397"/>
      <c r="K23" s="428"/>
    </row>
    <row r="24" customHeight="1" spans="1:11">
      <c r="A24" s="396" t="s">
        <v>121</v>
      </c>
      <c r="B24" s="397"/>
      <c r="C24" s="397"/>
      <c r="D24" s="397">
        <v>1</v>
      </c>
      <c r="E24" s="397">
        <v>1</v>
      </c>
      <c r="F24" s="397">
        <v>1</v>
      </c>
      <c r="G24" s="397">
        <v>1</v>
      </c>
      <c r="H24" s="397">
        <v>1</v>
      </c>
      <c r="I24" s="397">
        <v>1</v>
      </c>
      <c r="J24" s="397"/>
      <c r="K24" s="428"/>
    </row>
    <row r="25" customHeight="1" spans="1:11">
      <c r="A25" s="396"/>
      <c r="B25" s="397"/>
      <c r="C25" s="397"/>
      <c r="D25" s="397"/>
      <c r="E25" s="397"/>
      <c r="F25" s="397"/>
      <c r="G25" s="397"/>
      <c r="H25" s="397"/>
      <c r="I25" s="397"/>
      <c r="J25" s="397"/>
      <c r="K25" s="429"/>
    </row>
    <row r="26" customHeight="1" spans="1:11">
      <c r="A26" s="398"/>
      <c r="B26" s="397"/>
      <c r="C26" s="397"/>
      <c r="D26" s="397"/>
      <c r="E26" s="397"/>
      <c r="F26" s="397"/>
      <c r="G26" s="397"/>
      <c r="H26" s="397"/>
      <c r="I26" s="397"/>
      <c r="J26" s="397"/>
      <c r="K26" s="429"/>
    </row>
    <row r="27" ht="18" customHeight="1" spans="1:11">
      <c r="A27" s="399" t="s">
        <v>122</v>
      </c>
      <c r="B27" s="400"/>
      <c r="C27" s="400"/>
      <c r="D27" s="400"/>
      <c r="E27" s="400"/>
      <c r="F27" s="400"/>
      <c r="G27" s="400"/>
      <c r="H27" s="400"/>
      <c r="I27" s="400"/>
      <c r="J27" s="400"/>
      <c r="K27" s="430"/>
    </row>
    <row r="28" ht="18.75" customHeight="1" spans="1:11">
      <c r="A28" s="401" t="s">
        <v>123</v>
      </c>
      <c r="B28" s="402"/>
      <c r="C28" s="402"/>
      <c r="D28" s="402"/>
      <c r="E28" s="402"/>
      <c r="F28" s="402"/>
      <c r="G28" s="402"/>
      <c r="H28" s="402"/>
      <c r="I28" s="402"/>
      <c r="J28" s="402"/>
      <c r="K28" s="431"/>
    </row>
    <row r="29" ht="18.75" customHeight="1" spans="1:11">
      <c r="A29" s="403"/>
      <c r="B29" s="404"/>
      <c r="C29" s="404"/>
      <c r="D29" s="404"/>
      <c r="E29" s="404"/>
      <c r="F29" s="404"/>
      <c r="G29" s="404"/>
      <c r="H29" s="404"/>
      <c r="I29" s="404"/>
      <c r="J29" s="404"/>
      <c r="K29" s="432"/>
    </row>
    <row r="30" ht="18" customHeight="1" spans="1:11">
      <c r="A30" s="399" t="s">
        <v>124</v>
      </c>
      <c r="B30" s="400"/>
      <c r="C30" s="400"/>
      <c r="D30" s="400"/>
      <c r="E30" s="400"/>
      <c r="F30" s="400"/>
      <c r="G30" s="400"/>
      <c r="H30" s="400"/>
      <c r="I30" s="400"/>
      <c r="J30" s="400"/>
      <c r="K30" s="430"/>
    </row>
    <row r="31" ht="14.25" spans="1:11">
      <c r="A31" s="405" t="s">
        <v>125</v>
      </c>
      <c r="B31" s="406"/>
      <c r="C31" s="406"/>
      <c r="D31" s="406"/>
      <c r="E31" s="406"/>
      <c r="F31" s="406"/>
      <c r="G31" s="406"/>
      <c r="H31" s="406"/>
      <c r="I31" s="406"/>
      <c r="J31" s="406"/>
      <c r="K31" s="433"/>
    </row>
    <row r="32" ht="15" spans="1:11">
      <c r="A32" s="170" t="s">
        <v>126</v>
      </c>
      <c r="B32" s="172"/>
      <c r="C32" s="277" t="s">
        <v>66</v>
      </c>
      <c r="D32" s="277" t="s">
        <v>67</v>
      </c>
      <c r="E32" s="407" t="s">
        <v>127</v>
      </c>
      <c r="F32" s="408"/>
      <c r="G32" s="408"/>
      <c r="H32" s="408"/>
      <c r="I32" s="408"/>
      <c r="J32" s="408"/>
      <c r="K32" s="434"/>
    </row>
    <row r="33" ht="15" spans="1:11">
      <c r="A33" s="409" t="s">
        <v>128</v>
      </c>
      <c r="B33" s="409"/>
      <c r="C33" s="409"/>
      <c r="D33" s="409"/>
      <c r="E33" s="409"/>
      <c r="F33" s="409"/>
      <c r="G33" s="409"/>
      <c r="H33" s="409"/>
      <c r="I33" s="409"/>
      <c r="J33" s="409"/>
      <c r="K33" s="409"/>
    </row>
    <row r="34" ht="14.25" spans="1:11">
      <c r="A34" s="410" t="s">
        <v>129</v>
      </c>
      <c r="B34" s="411"/>
      <c r="C34" s="411"/>
      <c r="D34" s="411"/>
      <c r="E34" s="411"/>
      <c r="F34" s="411"/>
      <c r="G34" s="411"/>
      <c r="H34" s="411"/>
      <c r="I34" s="411"/>
      <c r="J34" s="411"/>
      <c r="K34" s="435"/>
    </row>
    <row r="35" ht="14.25" spans="1:11">
      <c r="A35" s="321" t="s">
        <v>130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59"/>
    </row>
    <row r="36" ht="14.25" spans="1:11">
      <c r="A36" s="321" t="s">
        <v>131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59"/>
    </row>
    <row r="37" ht="14.25" spans="1:11">
      <c r="A37" s="321"/>
      <c r="B37" s="322"/>
      <c r="C37" s="322"/>
      <c r="D37" s="322"/>
      <c r="E37" s="322"/>
      <c r="F37" s="322"/>
      <c r="G37" s="322"/>
      <c r="H37" s="322"/>
      <c r="I37" s="322"/>
      <c r="J37" s="322"/>
      <c r="K37" s="359"/>
    </row>
    <row r="38" ht="14.25" spans="1:11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359"/>
    </row>
    <row r="39" ht="14.25" spans="1:1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359"/>
    </row>
    <row r="40" ht="14.25" spans="1:1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59"/>
    </row>
    <row r="41" ht="15" spans="1:11">
      <c r="A41" s="316" t="s">
        <v>132</v>
      </c>
      <c r="B41" s="317"/>
      <c r="C41" s="317"/>
      <c r="D41" s="317"/>
      <c r="E41" s="317"/>
      <c r="F41" s="317"/>
      <c r="G41" s="317"/>
      <c r="H41" s="317"/>
      <c r="I41" s="317"/>
      <c r="J41" s="317"/>
      <c r="K41" s="356"/>
    </row>
    <row r="42" ht="15" spans="1:11">
      <c r="A42" s="378" t="s">
        <v>133</v>
      </c>
      <c r="B42" s="379"/>
      <c r="C42" s="379"/>
      <c r="D42" s="379"/>
      <c r="E42" s="379"/>
      <c r="F42" s="379"/>
      <c r="G42" s="379"/>
      <c r="H42" s="379"/>
      <c r="I42" s="379"/>
      <c r="J42" s="379"/>
      <c r="K42" s="423"/>
    </row>
    <row r="43" ht="14.25" spans="1:11">
      <c r="A43" s="385" t="s">
        <v>134</v>
      </c>
      <c r="B43" s="382" t="s">
        <v>94</v>
      </c>
      <c r="C43" s="382" t="s">
        <v>95</v>
      </c>
      <c r="D43" s="382" t="s">
        <v>87</v>
      </c>
      <c r="E43" s="387" t="s">
        <v>135</v>
      </c>
      <c r="F43" s="382" t="s">
        <v>94</v>
      </c>
      <c r="G43" s="382" t="s">
        <v>95</v>
      </c>
      <c r="H43" s="382" t="s">
        <v>87</v>
      </c>
      <c r="I43" s="387" t="s">
        <v>136</v>
      </c>
      <c r="J43" s="382" t="s">
        <v>94</v>
      </c>
      <c r="K43" s="424" t="s">
        <v>95</v>
      </c>
    </row>
    <row r="44" ht="14.25" spans="1:11">
      <c r="A44" s="313" t="s">
        <v>86</v>
      </c>
      <c r="B44" s="277" t="s">
        <v>94</v>
      </c>
      <c r="C44" s="277" t="s">
        <v>95</v>
      </c>
      <c r="D44" s="277" t="s">
        <v>87</v>
      </c>
      <c r="E44" s="314" t="s">
        <v>93</v>
      </c>
      <c r="F44" s="277" t="s">
        <v>94</v>
      </c>
      <c r="G44" s="277" t="s">
        <v>95</v>
      </c>
      <c r="H44" s="277" t="s">
        <v>87</v>
      </c>
      <c r="I44" s="314" t="s">
        <v>104</v>
      </c>
      <c r="J44" s="277" t="s">
        <v>94</v>
      </c>
      <c r="K44" s="278" t="s">
        <v>95</v>
      </c>
    </row>
    <row r="45" ht="15" spans="1:11">
      <c r="A45" s="290" t="s">
        <v>97</v>
      </c>
      <c r="B45" s="291"/>
      <c r="C45" s="291"/>
      <c r="D45" s="291"/>
      <c r="E45" s="291"/>
      <c r="F45" s="291"/>
      <c r="G45" s="291"/>
      <c r="H45" s="291"/>
      <c r="I45" s="291"/>
      <c r="J45" s="291"/>
      <c r="K45" s="347"/>
    </row>
    <row r="46" ht="15" spans="1:11">
      <c r="A46" s="409" t="s">
        <v>137</v>
      </c>
      <c r="B46" s="409"/>
      <c r="C46" s="409"/>
      <c r="D46" s="409"/>
      <c r="E46" s="409"/>
      <c r="F46" s="409"/>
      <c r="G46" s="409"/>
      <c r="H46" s="409"/>
      <c r="I46" s="409"/>
      <c r="J46" s="409"/>
      <c r="K46" s="409"/>
    </row>
    <row r="47" ht="15" spans="1:11">
      <c r="A47" s="410"/>
      <c r="B47" s="411"/>
      <c r="C47" s="411"/>
      <c r="D47" s="411"/>
      <c r="E47" s="411"/>
      <c r="F47" s="411"/>
      <c r="G47" s="411"/>
      <c r="H47" s="411"/>
      <c r="I47" s="411"/>
      <c r="J47" s="411"/>
      <c r="K47" s="435"/>
    </row>
    <row r="48" ht="15" spans="1:11">
      <c r="A48" s="412" t="s">
        <v>138</v>
      </c>
      <c r="B48" s="413" t="s">
        <v>139</v>
      </c>
      <c r="C48" s="413"/>
      <c r="D48" s="414" t="s">
        <v>140</v>
      </c>
      <c r="E48" s="415" t="s">
        <v>141</v>
      </c>
      <c r="F48" s="416" t="s">
        <v>142</v>
      </c>
      <c r="G48" s="417">
        <v>45376</v>
      </c>
      <c r="H48" s="418" t="s">
        <v>143</v>
      </c>
      <c r="I48" s="436"/>
      <c r="J48" s="437" t="s">
        <v>144</v>
      </c>
      <c r="K48" s="438"/>
    </row>
    <row r="49" ht="15" spans="1:11">
      <c r="A49" s="409" t="s">
        <v>145</v>
      </c>
      <c r="B49" s="409"/>
      <c r="C49" s="409"/>
      <c r="D49" s="409"/>
      <c r="E49" s="409"/>
      <c r="F49" s="409"/>
      <c r="G49" s="409"/>
      <c r="H49" s="409"/>
      <c r="I49" s="409"/>
      <c r="J49" s="409"/>
      <c r="K49" s="409"/>
    </row>
    <row r="50" ht="15" spans="1:11">
      <c r="A50" s="419"/>
      <c r="B50" s="420"/>
      <c r="C50" s="420"/>
      <c r="D50" s="420"/>
      <c r="E50" s="420"/>
      <c r="F50" s="420"/>
      <c r="G50" s="420"/>
      <c r="H50" s="420"/>
      <c r="I50" s="420"/>
      <c r="J50" s="420"/>
      <c r="K50" s="439"/>
    </row>
    <row r="51" ht="15" spans="1:11">
      <c r="A51" s="412" t="s">
        <v>138</v>
      </c>
      <c r="B51" s="413" t="s">
        <v>139</v>
      </c>
      <c r="C51" s="413"/>
      <c r="D51" s="414" t="s">
        <v>140</v>
      </c>
      <c r="E51" s="421"/>
      <c r="F51" s="416" t="s">
        <v>146</v>
      </c>
      <c r="G51" s="417"/>
      <c r="H51" s="418" t="s">
        <v>143</v>
      </c>
      <c r="I51" s="436"/>
      <c r="J51" s="437"/>
      <c r="K51" s="4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A2" sqref="A2:H22"/>
    </sheetView>
  </sheetViews>
  <sheetFormatPr defaultColWidth="9" defaultRowHeight="26" customHeight="1"/>
  <cols>
    <col min="1" max="1" width="17.1666666666667" style="104" customWidth="1"/>
    <col min="2" max="8" width="9.33333333333333" style="104" customWidth="1"/>
    <col min="9" max="9" width="1.33333333333333" style="104" customWidth="1"/>
    <col min="10" max="10" width="12.6" style="104" customWidth="1"/>
    <col min="11" max="11" width="13.7" style="104" customWidth="1"/>
    <col min="12" max="12" width="12.9" style="104" customWidth="1"/>
    <col min="13" max="13" width="16.6666666666667" style="104" customWidth="1"/>
    <col min="14" max="14" width="14.1666666666667" style="104" customWidth="1"/>
    <col min="15" max="15" width="16.3333333333333" style="104" customWidth="1"/>
    <col min="16" max="16384" width="9" style="104"/>
  </cols>
  <sheetData>
    <row r="1" s="104" customFormat="1" ht="16" customHeight="1" spans="1:15">
      <c r="A1" s="239" t="s">
        <v>147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="104" customFormat="1" ht="16" customHeight="1" spans="1:15">
      <c r="A2" s="108" t="s">
        <v>62</v>
      </c>
      <c r="B2" s="109" t="s">
        <v>63</v>
      </c>
      <c r="C2" s="110"/>
      <c r="D2" s="111" t="s">
        <v>68</v>
      </c>
      <c r="E2" s="112" t="s">
        <v>69</v>
      </c>
      <c r="F2" s="112"/>
      <c r="G2" s="112"/>
      <c r="H2" s="112"/>
      <c r="I2" s="248"/>
      <c r="J2" s="249" t="s">
        <v>57</v>
      </c>
      <c r="K2" s="112" t="s">
        <v>58</v>
      </c>
      <c r="L2" s="112"/>
      <c r="M2" s="112"/>
      <c r="N2" s="112"/>
      <c r="O2" s="250"/>
    </row>
    <row r="3" s="104" customFormat="1" ht="16" customHeight="1" spans="1:15">
      <c r="A3" s="113" t="s">
        <v>148</v>
      </c>
      <c r="B3" s="114" t="s">
        <v>149</v>
      </c>
      <c r="C3" s="114"/>
      <c r="D3" s="114"/>
      <c r="E3" s="114"/>
      <c r="F3" s="114"/>
      <c r="G3" s="114"/>
      <c r="H3" s="114"/>
      <c r="I3" s="251"/>
      <c r="J3" s="133" t="s">
        <v>150</v>
      </c>
      <c r="K3" s="133"/>
      <c r="L3" s="133"/>
      <c r="M3" s="133"/>
      <c r="N3" s="133"/>
      <c r="O3" s="252"/>
    </row>
    <row r="4" s="104" customFormat="1" ht="16" customHeight="1" spans="1:15">
      <c r="A4" s="113"/>
      <c r="B4" s="115" t="s">
        <v>111</v>
      </c>
      <c r="C4" s="116" t="s">
        <v>112</v>
      </c>
      <c r="D4" s="117" t="s">
        <v>113</v>
      </c>
      <c r="E4" s="116" t="s">
        <v>114</v>
      </c>
      <c r="F4" s="116" t="s">
        <v>115</v>
      </c>
      <c r="G4" s="116" t="s">
        <v>116</v>
      </c>
      <c r="H4" s="116" t="s">
        <v>117</v>
      </c>
      <c r="I4" s="251"/>
      <c r="J4" s="136" t="s">
        <v>119</v>
      </c>
      <c r="K4" s="136" t="s">
        <v>119</v>
      </c>
      <c r="L4" s="136" t="s">
        <v>119</v>
      </c>
      <c r="M4" s="136"/>
      <c r="N4" s="136"/>
      <c r="O4" s="370"/>
    </row>
    <row r="5" s="104" customFormat="1" ht="16" customHeight="1" spans="1:15">
      <c r="A5" s="113"/>
      <c r="B5" s="115" t="s">
        <v>151</v>
      </c>
      <c r="C5" s="116" t="s">
        <v>152</v>
      </c>
      <c r="D5" s="117" t="s">
        <v>153</v>
      </c>
      <c r="E5" s="116" t="s">
        <v>154</v>
      </c>
      <c r="F5" s="116" t="s">
        <v>155</v>
      </c>
      <c r="G5" s="116" t="s">
        <v>156</v>
      </c>
      <c r="H5" s="116" t="s">
        <v>157</v>
      </c>
      <c r="I5" s="251"/>
      <c r="J5" s="371" t="s">
        <v>158</v>
      </c>
      <c r="K5" s="371" t="s">
        <v>158</v>
      </c>
      <c r="L5" s="371" t="s">
        <v>158</v>
      </c>
      <c r="M5" s="371"/>
      <c r="N5" s="371"/>
      <c r="O5" s="372"/>
    </row>
    <row r="6" s="104" customFormat="1" ht="16" customHeight="1" spans="1:15">
      <c r="A6" s="116" t="s">
        <v>159</v>
      </c>
      <c r="B6" s="118">
        <f>C6-1</f>
        <v>50.5</v>
      </c>
      <c r="C6" s="118">
        <f>D6-1</f>
        <v>51.5</v>
      </c>
      <c r="D6" s="119">
        <v>52.5</v>
      </c>
      <c r="E6" s="118">
        <f t="shared" ref="E6:H6" si="0">D6+1</f>
        <v>53.5</v>
      </c>
      <c r="F6" s="118">
        <f t="shared" si="0"/>
        <v>54.5</v>
      </c>
      <c r="G6" s="118">
        <f t="shared" si="0"/>
        <v>55.5</v>
      </c>
      <c r="H6" s="118">
        <f t="shared" si="0"/>
        <v>56.5</v>
      </c>
      <c r="I6" s="251"/>
      <c r="J6" s="143" t="s">
        <v>160</v>
      </c>
      <c r="K6" s="143" t="s">
        <v>161</v>
      </c>
      <c r="L6" s="143" t="s">
        <v>162</v>
      </c>
      <c r="M6" s="140"/>
      <c r="N6" s="140"/>
      <c r="O6" s="373"/>
    </row>
    <row r="7" s="104" customFormat="1" ht="16" customHeight="1" spans="1:15">
      <c r="A7" s="116" t="s">
        <v>163</v>
      </c>
      <c r="B7" s="118">
        <f>C7-1.5</f>
        <v>-3</v>
      </c>
      <c r="C7" s="118">
        <f>D7-1.5</f>
        <v>-1.5</v>
      </c>
      <c r="D7" s="119"/>
      <c r="E7" s="118">
        <f t="shared" ref="E7:H7" si="1">D7+1.5</f>
        <v>1.5</v>
      </c>
      <c r="F7" s="118">
        <f t="shared" si="1"/>
        <v>3</v>
      </c>
      <c r="G7" s="118">
        <f t="shared" si="1"/>
        <v>4.5</v>
      </c>
      <c r="H7" s="118">
        <f t="shared" si="1"/>
        <v>6</v>
      </c>
      <c r="I7" s="251"/>
      <c r="J7" s="143" t="s">
        <v>161</v>
      </c>
      <c r="K7" s="143" t="s">
        <v>161</v>
      </c>
      <c r="L7" s="143" t="s">
        <v>160</v>
      </c>
      <c r="M7" s="143"/>
      <c r="N7" s="143"/>
      <c r="O7" s="255"/>
    </row>
    <row r="8" s="104" customFormat="1" ht="16" customHeight="1" spans="1:15">
      <c r="A8" s="116" t="s">
        <v>164</v>
      </c>
      <c r="B8" s="118">
        <f>C8-4</f>
        <v>74</v>
      </c>
      <c r="C8" s="118">
        <f>D8-4</f>
        <v>78</v>
      </c>
      <c r="D8" s="119" t="s">
        <v>165</v>
      </c>
      <c r="E8" s="118">
        <f t="shared" ref="E8:E10" si="2">D8+4</f>
        <v>86</v>
      </c>
      <c r="F8" s="118">
        <f>E8+5</f>
        <v>91</v>
      </c>
      <c r="G8" s="118">
        <f>F8+6</f>
        <v>97</v>
      </c>
      <c r="H8" s="118">
        <f>G8+6</f>
        <v>103</v>
      </c>
      <c r="I8" s="251"/>
      <c r="J8" s="143" t="s">
        <v>161</v>
      </c>
      <c r="K8" s="143" t="s">
        <v>161</v>
      </c>
      <c r="L8" s="143" t="s">
        <v>160</v>
      </c>
      <c r="M8" s="143"/>
      <c r="N8" s="143"/>
      <c r="O8" s="255"/>
    </row>
    <row r="9" s="104" customFormat="1" ht="16" customHeight="1" spans="1:15">
      <c r="A9" s="116" t="s">
        <v>166</v>
      </c>
      <c r="B9" s="118">
        <f>C9-4</f>
        <v>86</v>
      </c>
      <c r="C9" s="118">
        <f>D9-4</f>
        <v>90</v>
      </c>
      <c r="D9" s="119" t="s">
        <v>167</v>
      </c>
      <c r="E9" s="118">
        <f t="shared" si="2"/>
        <v>98</v>
      </c>
      <c r="F9" s="118">
        <f>E9+5</f>
        <v>103</v>
      </c>
      <c r="G9" s="118">
        <f>F9+6</f>
        <v>109</v>
      </c>
      <c r="H9" s="118">
        <f>G9+6</f>
        <v>115</v>
      </c>
      <c r="I9" s="251"/>
      <c r="J9" s="143" t="s">
        <v>161</v>
      </c>
      <c r="K9" s="143" t="s">
        <v>168</v>
      </c>
      <c r="L9" s="143" t="s">
        <v>161</v>
      </c>
      <c r="M9" s="140"/>
      <c r="N9" s="140"/>
      <c r="O9" s="373"/>
    </row>
    <row r="10" s="104" customFormat="1" ht="16" customHeight="1" spans="1:15">
      <c r="A10" s="116" t="s">
        <v>169</v>
      </c>
      <c r="B10" s="118">
        <f>C10-3.6</f>
        <v>106.8</v>
      </c>
      <c r="C10" s="118">
        <f>D10-3.6</f>
        <v>110.4</v>
      </c>
      <c r="D10" s="119" t="s">
        <v>170</v>
      </c>
      <c r="E10" s="118">
        <f t="shared" si="2"/>
        <v>118</v>
      </c>
      <c r="F10" s="118">
        <f t="shared" ref="F10:H10" si="3">E10+4</f>
        <v>122</v>
      </c>
      <c r="G10" s="118">
        <f t="shared" si="3"/>
        <v>126</v>
      </c>
      <c r="H10" s="118">
        <f t="shared" si="3"/>
        <v>130</v>
      </c>
      <c r="I10" s="251"/>
      <c r="J10" s="143" t="s">
        <v>161</v>
      </c>
      <c r="K10" s="143" t="s">
        <v>160</v>
      </c>
      <c r="L10" s="143" t="s">
        <v>161</v>
      </c>
      <c r="M10" s="140"/>
      <c r="N10" s="140"/>
      <c r="O10" s="373"/>
    </row>
    <row r="11" s="104" customFormat="1" ht="16" customHeight="1" spans="1:15">
      <c r="A11" s="120" t="s">
        <v>171</v>
      </c>
      <c r="B11" s="118">
        <f>C11-2.3/2</f>
        <v>34.2</v>
      </c>
      <c r="C11" s="118">
        <f>D11-2.3/2</f>
        <v>35.35</v>
      </c>
      <c r="D11" s="119">
        <v>36.5</v>
      </c>
      <c r="E11" s="118">
        <f t="shared" ref="E11:H11" si="4">D11+2.6/2</f>
        <v>37.8</v>
      </c>
      <c r="F11" s="118">
        <f t="shared" si="4"/>
        <v>39.1</v>
      </c>
      <c r="G11" s="118">
        <f t="shared" si="4"/>
        <v>40.4</v>
      </c>
      <c r="H11" s="118">
        <f t="shared" si="4"/>
        <v>41.7</v>
      </c>
      <c r="I11" s="251"/>
      <c r="J11" s="143" t="s">
        <v>161</v>
      </c>
      <c r="K11" s="143" t="s">
        <v>172</v>
      </c>
      <c r="L11" s="143" t="s">
        <v>161</v>
      </c>
      <c r="M11" s="140"/>
      <c r="N11" s="140"/>
      <c r="O11" s="373"/>
    </row>
    <row r="12" s="104" customFormat="1" ht="16" customHeight="1" spans="1:15">
      <c r="A12" s="120" t="s">
        <v>173</v>
      </c>
      <c r="B12" s="118">
        <f>C12-0.7</f>
        <v>-1.4</v>
      </c>
      <c r="C12" s="118">
        <f>D12-0.7</f>
        <v>-0.7</v>
      </c>
      <c r="D12" s="119"/>
      <c r="E12" s="118">
        <f>D12+0.7</f>
        <v>0.7</v>
      </c>
      <c r="F12" s="118">
        <f>E12+0.7</f>
        <v>1.4</v>
      </c>
      <c r="G12" s="118">
        <f>F12+0.9</f>
        <v>2.3</v>
      </c>
      <c r="H12" s="118">
        <f>G12+0.9</f>
        <v>3.2</v>
      </c>
      <c r="I12" s="251"/>
      <c r="J12" s="143" t="s">
        <v>161</v>
      </c>
      <c r="K12" s="143" t="s">
        <v>161</v>
      </c>
      <c r="L12" s="143" t="s">
        <v>174</v>
      </c>
      <c r="M12" s="140"/>
      <c r="N12" s="140"/>
      <c r="O12" s="373"/>
    </row>
    <row r="13" s="104" customFormat="1" ht="16" customHeight="1" spans="1:15">
      <c r="A13" s="116" t="s">
        <v>175</v>
      </c>
      <c r="B13" s="118">
        <f>C13-0.5</f>
        <v>28</v>
      </c>
      <c r="C13" s="118">
        <f>D13-0.5</f>
        <v>28.5</v>
      </c>
      <c r="D13" s="119">
        <v>29</v>
      </c>
      <c r="E13" s="118">
        <f>D13+0.5</f>
        <v>29.5</v>
      </c>
      <c r="F13" s="118">
        <f>E13+0.5</f>
        <v>30</v>
      </c>
      <c r="G13" s="118">
        <f>F13+0.7</f>
        <v>30.7</v>
      </c>
      <c r="H13" s="118">
        <f>G13+0.7</f>
        <v>31.4</v>
      </c>
      <c r="I13" s="251"/>
      <c r="J13" s="143" t="s">
        <v>161</v>
      </c>
      <c r="K13" s="143" t="s">
        <v>172</v>
      </c>
      <c r="L13" s="143" t="s">
        <v>176</v>
      </c>
      <c r="M13" s="140"/>
      <c r="N13" s="140"/>
      <c r="O13" s="373"/>
    </row>
    <row r="14" s="104" customFormat="1" ht="16" customHeight="1" spans="1:15">
      <c r="A14" s="116" t="s">
        <v>177</v>
      </c>
      <c r="B14" s="118">
        <f>C14-0.7</f>
        <v>28.7</v>
      </c>
      <c r="C14" s="118">
        <f>D14-0.6</f>
        <v>29.4</v>
      </c>
      <c r="D14" s="119">
        <v>30</v>
      </c>
      <c r="E14" s="118">
        <f>D14+0.6</f>
        <v>30.6</v>
      </c>
      <c r="F14" s="118">
        <f>E14+0.7</f>
        <v>31.3</v>
      </c>
      <c r="G14" s="118">
        <f>F14+0.6</f>
        <v>31.9</v>
      </c>
      <c r="H14" s="118">
        <f>G14+0.7</f>
        <v>32.6</v>
      </c>
      <c r="I14" s="251"/>
      <c r="J14" s="143" t="s">
        <v>161</v>
      </c>
      <c r="K14" s="143" t="s">
        <v>161</v>
      </c>
      <c r="L14" s="143" t="s">
        <v>178</v>
      </c>
      <c r="M14" s="140"/>
      <c r="N14" s="140"/>
      <c r="O14" s="373"/>
    </row>
    <row r="15" s="104" customFormat="1" ht="16" customHeight="1" spans="1:15">
      <c r="A15" s="116" t="s">
        <v>179</v>
      </c>
      <c r="B15" s="118">
        <f>C15-0.9</f>
        <v>41.2</v>
      </c>
      <c r="C15" s="118">
        <f>D15-0.9</f>
        <v>42.1</v>
      </c>
      <c r="D15" s="119">
        <v>43</v>
      </c>
      <c r="E15" s="118">
        <f t="shared" ref="E15:H15" si="5">D15+1.1</f>
        <v>44.1</v>
      </c>
      <c r="F15" s="118">
        <f t="shared" si="5"/>
        <v>45.2</v>
      </c>
      <c r="G15" s="118">
        <f t="shared" si="5"/>
        <v>46.3</v>
      </c>
      <c r="H15" s="118">
        <f t="shared" si="5"/>
        <v>47.4</v>
      </c>
      <c r="I15" s="251"/>
      <c r="J15" s="143" t="s">
        <v>180</v>
      </c>
      <c r="K15" s="143" t="s">
        <v>161</v>
      </c>
      <c r="L15" s="143" t="s">
        <v>172</v>
      </c>
      <c r="M15" s="140"/>
      <c r="N15" s="140"/>
      <c r="O15" s="373"/>
    </row>
    <row r="16" s="104" customFormat="1" ht="16" customHeight="1" spans="1:15">
      <c r="A16" s="116" t="s">
        <v>181</v>
      </c>
      <c r="B16" s="118">
        <f>D16-0.5</f>
        <v>13.5</v>
      </c>
      <c r="C16" s="118">
        <f t="shared" ref="C16:H16" si="6">B16</f>
        <v>13.5</v>
      </c>
      <c r="D16" s="119">
        <v>14</v>
      </c>
      <c r="E16" s="118">
        <f t="shared" si="6"/>
        <v>14</v>
      </c>
      <c r="F16" s="118">
        <f>D16+1.5</f>
        <v>15.5</v>
      </c>
      <c r="G16" s="118">
        <f t="shared" si="6"/>
        <v>15.5</v>
      </c>
      <c r="H16" s="118">
        <f t="shared" si="6"/>
        <v>15.5</v>
      </c>
      <c r="I16" s="251"/>
      <c r="J16" s="143" t="s">
        <v>161</v>
      </c>
      <c r="K16" s="143" t="s">
        <v>161</v>
      </c>
      <c r="L16" s="143" t="s">
        <v>161</v>
      </c>
      <c r="M16" s="140"/>
      <c r="N16" s="140"/>
      <c r="O16" s="373"/>
    </row>
    <row r="17" s="104" customFormat="1" ht="16" customHeight="1" spans="1:15">
      <c r="A17" s="116" t="s">
        <v>182</v>
      </c>
      <c r="B17" s="118">
        <f>D17-0.5</f>
        <v>16.5</v>
      </c>
      <c r="C17" s="118">
        <f t="shared" ref="C17:H17" si="7">B17</f>
        <v>16.5</v>
      </c>
      <c r="D17" s="119">
        <v>17</v>
      </c>
      <c r="E17" s="118">
        <f t="shared" si="7"/>
        <v>17</v>
      </c>
      <c r="F17" s="118">
        <f>D17+1.5</f>
        <v>18.5</v>
      </c>
      <c r="G17" s="118">
        <f t="shared" si="7"/>
        <v>18.5</v>
      </c>
      <c r="H17" s="118">
        <f t="shared" si="7"/>
        <v>18.5</v>
      </c>
      <c r="I17" s="251"/>
      <c r="J17" s="143" t="s">
        <v>161</v>
      </c>
      <c r="K17" s="143" t="s">
        <v>161</v>
      </c>
      <c r="L17" s="143" t="s">
        <v>161</v>
      </c>
      <c r="M17" s="140"/>
      <c r="N17" s="140"/>
      <c r="O17" s="373"/>
    </row>
    <row r="18" s="104" customFormat="1" ht="16" customHeight="1" spans="1:15">
      <c r="A18" s="116" t="s">
        <v>183</v>
      </c>
      <c r="B18" s="118">
        <f>C18</f>
        <v>4.5</v>
      </c>
      <c r="C18" s="118">
        <f>D18</f>
        <v>4.5</v>
      </c>
      <c r="D18" s="119">
        <v>4.5</v>
      </c>
      <c r="E18" s="118">
        <f t="shared" ref="E18:H18" si="8">D18</f>
        <v>4.5</v>
      </c>
      <c r="F18" s="118">
        <f t="shared" si="8"/>
        <v>4.5</v>
      </c>
      <c r="G18" s="118">
        <f t="shared" si="8"/>
        <v>4.5</v>
      </c>
      <c r="H18" s="118">
        <f t="shared" si="8"/>
        <v>4.5</v>
      </c>
      <c r="I18" s="251"/>
      <c r="J18" s="143"/>
      <c r="K18" s="143"/>
      <c r="L18" s="143"/>
      <c r="M18" s="140"/>
      <c r="N18" s="140"/>
      <c r="O18" s="373"/>
    </row>
    <row r="19" s="104" customFormat="1" ht="16" customHeight="1" spans="1:15">
      <c r="A19" s="116"/>
      <c r="B19" s="118"/>
      <c r="C19" s="118"/>
      <c r="D19" s="119"/>
      <c r="E19" s="118"/>
      <c r="F19" s="118"/>
      <c r="G19" s="118"/>
      <c r="H19" s="118"/>
      <c r="I19" s="251"/>
      <c r="J19" s="143"/>
      <c r="K19" s="143"/>
      <c r="L19" s="143"/>
      <c r="M19" s="140"/>
      <c r="N19" s="140"/>
      <c r="O19" s="373"/>
    </row>
    <row r="20" s="104" customFormat="1" ht="16" customHeight="1" spans="1:15">
      <c r="A20" s="116"/>
      <c r="B20" s="118"/>
      <c r="C20" s="118"/>
      <c r="D20" s="119"/>
      <c r="E20" s="118"/>
      <c r="F20" s="118"/>
      <c r="G20" s="118"/>
      <c r="H20" s="118"/>
      <c r="I20" s="251"/>
      <c r="J20" s="143"/>
      <c r="K20" s="143"/>
      <c r="L20" s="143"/>
      <c r="M20" s="140"/>
      <c r="N20" s="140"/>
      <c r="O20" s="373"/>
    </row>
    <row r="21" s="104" customFormat="1" ht="16" customHeight="1" spans="1:15">
      <c r="A21" s="116"/>
      <c r="B21" s="118"/>
      <c r="C21" s="118"/>
      <c r="D21" s="119"/>
      <c r="E21" s="118"/>
      <c r="F21" s="118"/>
      <c r="G21" s="118"/>
      <c r="H21" s="118"/>
      <c r="I21" s="251"/>
      <c r="J21" s="143"/>
      <c r="K21" s="143"/>
      <c r="L21" s="143"/>
      <c r="M21" s="140"/>
      <c r="N21" s="140"/>
      <c r="O21" s="373"/>
    </row>
    <row r="22" s="104" customFormat="1" ht="16" customHeight="1" spans="1:15">
      <c r="A22" s="116"/>
      <c r="B22" s="118"/>
      <c r="C22" s="118"/>
      <c r="D22" s="119"/>
      <c r="E22" s="118"/>
      <c r="F22" s="118"/>
      <c r="G22" s="118"/>
      <c r="H22" s="118"/>
      <c r="I22" s="251"/>
      <c r="J22" s="143"/>
      <c r="K22" s="143"/>
      <c r="L22" s="143"/>
      <c r="M22" s="140"/>
      <c r="N22" s="140"/>
      <c r="O22" s="373"/>
    </row>
    <row r="23" s="104" customFormat="1" ht="16" customHeight="1" spans="1:15">
      <c r="A23" s="241"/>
      <c r="B23" s="242"/>
      <c r="C23" s="242"/>
      <c r="D23" s="242"/>
      <c r="E23" s="243"/>
      <c r="F23" s="242"/>
      <c r="G23" s="242"/>
      <c r="H23" s="242"/>
      <c r="I23" s="251"/>
      <c r="J23" s="143"/>
      <c r="K23" s="143"/>
      <c r="L23" s="143"/>
      <c r="M23" s="140"/>
      <c r="N23" s="140"/>
      <c r="O23" s="373"/>
    </row>
    <row r="24" s="104" customFormat="1" ht="20" customHeight="1" spans="1:15">
      <c r="A24" s="241"/>
      <c r="B24" s="368"/>
      <c r="C24" s="368"/>
      <c r="D24" s="369"/>
      <c r="E24" s="368"/>
      <c r="F24" s="368"/>
      <c r="G24" s="368"/>
      <c r="H24" s="368"/>
      <c r="I24" s="251"/>
      <c r="J24" s="143"/>
      <c r="K24" s="143"/>
      <c r="L24" s="143"/>
      <c r="M24" s="140"/>
      <c r="N24" s="140"/>
      <c r="O24" s="373"/>
    </row>
    <row r="25" s="104" customFormat="1" ht="14.25" spans="1:15">
      <c r="A25" s="149" t="s">
        <v>184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</row>
    <row r="26" s="104" customFormat="1" ht="14.25" spans="1:15">
      <c r="A26" s="104" t="s">
        <v>185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="104" customFormat="1" ht="14.25" spans="1:14">
      <c r="A27" s="126"/>
      <c r="B27" s="126"/>
      <c r="C27" s="126"/>
      <c r="D27" s="126"/>
      <c r="E27" s="126"/>
      <c r="F27" s="126"/>
      <c r="G27" s="126"/>
      <c r="H27" s="126"/>
      <c r="I27" s="126"/>
      <c r="J27" s="149" t="s">
        <v>186</v>
      </c>
      <c r="K27" s="257"/>
      <c r="L27" s="149" t="s">
        <v>187</v>
      </c>
      <c r="M27" s="149"/>
      <c r="N27" s="149" t="s">
        <v>188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O25" sqref="O25"/>
    </sheetView>
  </sheetViews>
  <sheetFormatPr defaultColWidth="10" defaultRowHeight="16.5" customHeight="1"/>
  <cols>
    <col min="1" max="1" width="10.875" style="258" customWidth="1"/>
    <col min="2" max="16384" width="10" style="258"/>
  </cols>
  <sheetData>
    <row r="1" ht="22.5" customHeight="1" spans="1:11">
      <c r="A1" s="259" t="s">
        <v>189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ht="17.25" customHeight="1" spans="1:11">
      <c r="A2" s="260" t="s">
        <v>53</v>
      </c>
      <c r="B2" s="261" t="s">
        <v>54</v>
      </c>
      <c r="C2" s="261"/>
      <c r="D2" s="262" t="s">
        <v>55</v>
      </c>
      <c r="E2" s="262"/>
      <c r="F2" s="261" t="s">
        <v>56</v>
      </c>
      <c r="G2" s="261"/>
      <c r="H2" s="263" t="s">
        <v>57</v>
      </c>
      <c r="I2" s="337"/>
      <c r="J2" s="337"/>
      <c r="K2" s="338"/>
    </row>
    <row r="3" customHeight="1" spans="1:11">
      <c r="A3" s="264" t="s">
        <v>59</v>
      </c>
      <c r="B3" s="265"/>
      <c r="C3" s="266"/>
      <c r="D3" s="267" t="s">
        <v>60</v>
      </c>
      <c r="E3" s="268"/>
      <c r="F3" s="268"/>
      <c r="G3" s="269"/>
      <c r="H3" s="270" t="s">
        <v>61</v>
      </c>
      <c r="I3" s="339"/>
      <c r="J3" s="339"/>
      <c r="K3" s="340"/>
    </row>
    <row r="4" customHeight="1" spans="1:11">
      <c r="A4" s="271" t="s">
        <v>62</v>
      </c>
      <c r="B4" s="161" t="s">
        <v>63</v>
      </c>
      <c r="C4" s="162"/>
      <c r="D4" s="271" t="s">
        <v>64</v>
      </c>
      <c r="E4" s="272"/>
      <c r="F4" s="273">
        <v>45403</v>
      </c>
      <c r="G4" s="274"/>
      <c r="H4" s="275" t="s">
        <v>65</v>
      </c>
      <c r="I4" s="341"/>
      <c r="J4" s="310" t="s">
        <v>66</v>
      </c>
      <c r="K4" s="342" t="s">
        <v>67</v>
      </c>
    </row>
    <row r="5" customHeight="1" spans="1:11">
      <c r="A5" s="276" t="s">
        <v>68</v>
      </c>
      <c r="B5" s="277" t="s">
        <v>69</v>
      </c>
      <c r="C5" s="278"/>
      <c r="D5" s="271" t="s">
        <v>70</v>
      </c>
      <c r="E5" s="272"/>
      <c r="F5" s="273">
        <v>45372</v>
      </c>
      <c r="G5" s="274"/>
      <c r="H5" s="275" t="s">
        <v>71</v>
      </c>
      <c r="I5" s="341"/>
      <c r="J5" s="310" t="s">
        <v>66</v>
      </c>
      <c r="K5" s="342" t="s">
        <v>67</v>
      </c>
    </row>
    <row r="6" customHeight="1" spans="1:11">
      <c r="A6" s="271" t="s">
        <v>72</v>
      </c>
      <c r="B6" s="279">
        <v>3</v>
      </c>
      <c r="C6" s="280">
        <v>6</v>
      </c>
      <c r="D6" s="276" t="s">
        <v>73</v>
      </c>
      <c r="E6" s="281"/>
      <c r="F6" s="282">
        <v>45397</v>
      </c>
      <c r="G6" s="283"/>
      <c r="H6" s="275" t="s">
        <v>74</v>
      </c>
      <c r="I6" s="341"/>
      <c r="J6" s="310" t="s">
        <v>66</v>
      </c>
      <c r="K6" s="342" t="s">
        <v>67</v>
      </c>
    </row>
    <row r="7" customHeight="1" spans="1:11">
      <c r="A7" s="271" t="s">
        <v>75</v>
      </c>
      <c r="B7" s="284">
        <v>5055</v>
      </c>
      <c r="C7" s="285"/>
      <c r="D7" s="276" t="s">
        <v>76</v>
      </c>
      <c r="E7" s="286"/>
      <c r="F7" s="282">
        <v>45400</v>
      </c>
      <c r="G7" s="283"/>
      <c r="H7" s="275" t="s">
        <v>77</v>
      </c>
      <c r="I7" s="341"/>
      <c r="J7" s="310" t="s">
        <v>66</v>
      </c>
      <c r="K7" s="342" t="s">
        <v>67</v>
      </c>
    </row>
    <row r="8" customHeight="1" spans="1:11">
      <c r="A8" s="287" t="s">
        <v>78</v>
      </c>
      <c r="B8" s="288"/>
      <c r="C8" s="289"/>
      <c r="D8" s="290" t="s">
        <v>79</v>
      </c>
      <c r="E8" s="291"/>
      <c r="F8" s="282">
        <v>45400</v>
      </c>
      <c r="G8" s="283"/>
      <c r="H8" s="292" t="s">
        <v>80</v>
      </c>
      <c r="I8" s="343"/>
      <c r="J8" s="344" t="s">
        <v>66</v>
      </c>
      <c r="K8" s="345" t="s">
        <v>67</v>
      </c>
    </row>
    <row r="9" customHeight="1" spans="1:11">
      <c r="A9" s="293" t="s">
        <v>190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customHeight="1" spans="1:11">
      <c r="A10" s="294" t="s">
        <v>83</v>
      </c>
      <c r="B10" s="295" t="s">
        <v>84</v>
      </c>
      <c r="C10" s="296" t="s">
        <v>85</v>
      </c>
      <c r="D10" s="297"/>
      <c r="E10" s="298" t="s">
        <v>88</v>
      </c>
      <c r="F10" s="295" t="s">
        <v>84</v>
      </c>
      <c r="G10" s="296" t="s">
        <v>85</v>
      </c>
      <c r="H10" s="295"/>
      <c r="I10" s="298" t="s">
        <v>86</v>
      </c>
      <c r="J10" s="295" t="s">
        <v>84</v>
      </c>
      <c r="K10" s="346" t="s">
        <v>85</v>
      </c>
    </row>
    <row r="11" customHeight="1" spans="1:11">
      <c r="A11" s="276" t="s">
        <v>89</v>
      </c>
      <c r="B11" s="299" t="s">
        <v>84</v>
      </c>
      <c r="C11" s="277" t="s">
        <v>85</v>
      </c>
      <c r="D11" s="286"/>
      <c r="E11" s="281" t="s">
        <v>91</v>
      </c>
      <c r="F11" s="299" t="s">
        <v>84</v>
      </c>
      <c r="G11" s="277" t="s">
        <v>85</v>
      </c>
      <c r="H11" s="299"/>
      <c r="I11" s="281" t="s">
        <v>96</v>
      </c>
      <c r="J11" s="299" t="s">
        <v>84</v>
      </c>
      <c r="K11" s="278" t="s">
        <v>85</v>
      </c>
    </row>
    <row r="12" customHeight="1" spans="1:11">
      <c r="A12" s="290" t="s">
        <v>184</v>
      </c>
      <c r="B12" s="291"/>
      <c r="C12" s="291"/>
      <c r="D12" s="291"/>
      <c r="E12" s="291"/>
      <c r="F12" s="291"/>
      <c r="G12" s="291"/>
      <c r="H12" s="291"/>
      <c r="I12" s="291"/>
      <c r="J12" s="291"/>
      <c r="K12" s="347"/>
    </row>
    <row r="13" customHeight="1" spans="1:11">
      <c r="A13" s="300" t="s">
        <v>191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customHeight="1" spans="1:11">
      <c r="A14" s="301" t="s">
        <v>192</v>
      </c>
      <c r="B14" s="302"/>
      <c r="C14" s="302"/>
      <c r="D14" s="302"/>
      <c r="E14" s="302"/>
      <c r="F14" s="302"/>
      <c r="G14" s="302"/>
      <c r="H14" s="302"/>
      <c r="I14" s="348"/>
      <c r="J14" s="348"/>
      <c r="K14" s="349"/>
    </row>
    <row r="15" customHeight="1" spans="1:11">
      <c r="A15" s="303"/>
      <c r="B15" s="304"/>
      <c r="C15" s="304"/>
      <c r="D15" s="305"/>
      <c r="E15" s="306"/>
      <c r="F15" s="304"/>
      <c r="G15" s="304"/>
      <c r="H15" s="305"/>
      <c r="I15" s="350"/>
      <c r="J15" s="351"/>
      <c r="K15" s="352"/>
    </row>
    <row r="16" customHeight="1" spans="1:11">
      <c r="A16" s="307"/>
      <c r="B16" s="308"/>
      <c r="C16" s="308"/>
      <c r="D16" s="308"/>
      <c r="E16" s="308"/>
      <c r="F16" s="308"/>
      <c r="G16" s="308"/>
      <c r="H16" s="308"/>
      <c r="I16" s="308"/>
      <c r="J16" s="308"/>
      <c r="K16" s="353"/>
    </row>
    <row r="17" customHeight="1" spans="1:11">
      <c r="A17" s="300" t="s">
        <v>193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customHeight="1" spans="1:11">
      <c r="A18" s="301" t="s">
        <v>194</v>
      </c>
      <c r="B18" s="302"/>
      <c r="C18" s="302"/>
      <c r="D18" s="302"/>
      <c r="E18" s="302"/>
      <c r="F18" s="302"/>
      <c r="G18" s="302"/>
      <c r="H18" s="302"/>
      <c r="I18" s="348"/>
      <c r="J18" s="348"/>
      <c r="K18" s="349"/>
    </row>
    <row r="19" customHeight="1" spans="1:11">
      <c r="A19" s="303"/>
      <c r="B19" s="304"/>
      <c r="C19" s="304"/>
      <c r="D19" s="305"/>
      <c r="E19" s="306"/>
      <c r="F19" s="304"/>
      <c r="G19" s="304"/>
      <c r="H19" s="305"/>
      <c r="I19" s="350"/>
      <c r="J19" s="351"/>
      <c r="K19" s="352"/>
    </row>
    <row r="20" customHeight="1" spans="1:1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53"/>
    </row>
    <row r="21" customHeight="1" spans="1:11">
      <c r="A21" s="309" t="s">
        <v>124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customHeight="1" spans="1:11">
      <c r="A22" s="158" t="s">
        <v>125</v>
      </c>
      <c r="B22" s="195"/>
      <c r="C22" s="195"/>
      <c r="D22" s="195"/>
      <c r="E22" s="195"/>
      <c r="F22" s="195"/>
      <c r="G22" s="195"/>
      <c r="H22" s="195"/>
      <c r="I22" s="195"/>
      <c r="J22" s="195"/>
      <c r="K22" s="227"/>
    </row>
    <row r="23" customHeight="1" spans="1:11">
      <c r="A23" s="170" t="s">
        <v>126</v>
      </c>
      <c r="B23" s="172"/>
      <c r="C23" s="277" t="s">
        <v>66</v>
      </c>
      <c r="D23" s="277" t="s">
        <v>67</v>
      </c>
      <c r="E23" s="169"/>
      <c r="F23" s="169"/>
      <c r="G23" s="169"/>
      <c r="H23" s="169"/>
      <c r="I23" s="169"/>
      <c r="J23" s="169"/>
      <c r="K23" s="221"/>
    </row>
    <row r="24" customHeight="1" spans="1:11">
      <c r="A24" s="275" t="s">
        <v>195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42"/>
    </row>
    <row r="25" customHeight="1" spans="1:1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54"/>
    </row>
    <row r="26" customHeight="1" spans="1:11">
      <c r="A26" s="293" t="s">
        <v>133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customHeight="1" spans="1:11">
      <c r="A27" s="264" t="s">
        <v>134</v>
      </c>
      <c r="B27" s="296" t="s">
        <v>94</v>
      </c>
      <c r="C27" s="296" t="s">
        <v>95</v>
      </c>
      <c r="D27" s="296" t="s">
        <v>87</v>
      </c>
      <c r="E27" s="265" t="s">
        <v>135</v>
      </c>
      <c r="F27" s="296" t="s">
        <v>94</v>
      </c>
      <c r="G27" s="296" t="s">
        <v>95</v>
      </c>
      <c r="H27" s="296" t="s">
        <v>87</v>
      </c>
      <c r="I27" s="265" t="s">
        <v>136</v>
      </c>
      <c r="J27" s="296" t="s">
        <v>94</v>
      </c>
      <c r="K27" s="346" t="s">
        <v>95</v>
      </c>
    </row>
    <row r="28" customHeight="1" spans="1:11">
      <c r="A28" s="313" t="s">
        <v>86</v>
      </c>
      <c r="B28" s="277" t="s">
        <v>94</v>
      </c>
      <c r="C28" s="277" t="s">
        <v>95</v>
      </c>
      <c r="D28" s="277" t="s">
        <v>87</v>
      </c>
      <c r="E28" s="314" t="s">
        <v>93</v>
      </c>
      <c r="F28" s="277" t="s">
        <v>94</v>
      </c>
      <c r="G28" s="277" t="s">
        <v>95</v>
      </c>
      <c r="H28" s="277" t="s">
        <v>87</v>
      </c>
      <c r="I28" s="314" t="s">
        <v>104</v>
      </c>
      <c r="J28" s="277" t="s">
        <v>94</v>
      </c>
      <c r="K28" s="278" t="s">
        <v>95</v>
      </c>
    </row>
    <row r="29" customHeight="1" spans="1:11">
      <c r="A29" s="271" t="s">
        <v>97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55"/>
    </row>
    <row r="30" customHeight="1" spans="1:11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56"/>
    </row>
    <row r="31" customHeight="1" spans="1:11">
      <c r="A31" s="318" t="s">
        <v>196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ht="17.25" customHeight="1" spans="1:11">
      <c r="A32" s="319" t="s">
        <v>197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7"/>
    </row>
    <row r="33" ht="17.25" customHeight="1" spans="1:11">
      <c r="A33" s="258" t="s">
        <v>198</v>
      </c>
      <c r="K33" s="358"/>
    </row>
    <row r="34" ht="17.25" customHeight="1" spans="1:11">
      <c r="A34" s="321"/>
      <c r="B34" s="322"/>
      <c r="C34" s="322"/>
      <c r="D34" s="322"/>
      <c r="E34" s="322"/>
      <c r="F34" s="322"/>
      <c r="G34" s="322"/>
      <c r="H34" s="322"/>
      <c r="I34" s="322"/>
      <c r="J34" s="322"/>
      <c r="K34" s="359"/>
    </row>
    <row r="35" ht="17.25" customHeight="1" spans="1:11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59"/>
    </row>
    <row r="36" ht="17.25" customHeight="1" spans="1:11">
      <c r="A36" s="321"/>
      <c r="B36" s="322"/>
      <c r="C36" s="322"/>
      <c r="D36" s="322"/>
      <c r="E36" s="322"/>
      <c r="F36" s="322"/>
      <c r="G36" s="322"/>
      <c r="H36" s="322"/>
      <c r="I36" s="322"/>
      <c r="J36" s="322"/>
      <c r="K36" s="359"/>
    </row>
    <row r="37" ht="17.25" customHeight="1" spans="1:11">
      <c r="A37" s="321"/>
      <c r="B37" s="322"/>
      <c r="C37" s="322"/>
      <c r="D37" s="322"/>
      <c r="E37" s="322"/>
      <c r="F37" s="322"/>
      <c r="G37" s="322"/>
      <c r="H37" s="322"/>
      <c r="I37" s="322"/>
      <c r="J37" s="322"/>
      <c r="K37" s="359"/>
    </row>
    <row r="38" ht="17.25" customHeight="1" spans="1:11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359"/>
    </row>
    <row r="39" ht="17.25" customHeight="1" spans="1:1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359"/>
    </row>
    <row r="40" ht="17.25" customHeight="1" spans="1:1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59"/>
    </row>
    <row r="41" ht="17.25" customHeight="1" spans="1:11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359"/>
    </row>
    <row r="42" ht="17.25" customHeight="1" spans="1:11">
      <c r="A42" s="321"/>
      <c r="B42" s="322"/>
      <c r="C42" s="322"/>
      <c r="D42" s="322"/>
      <c r="E42" s="322"/>
      <c r="F42" s="322"/>
      <c r="G42" s="322"/>
      <c r="H42" s="322"/>
      <c r="I42" s="322"/>
      <c r="J42" s="322"/>
      <c r="K42" s="359"/>
    </row>
    <row r="43" ht="17.25" customHeight="1" spans="1:11">
      <c r="A43" s="316" t="s">
        <v>132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56"/>
    </row>
    <row r="44" customHeight="1" spans="1:11">
      <c r="A44" s="318" t="s">
        <v>199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60"/>
    </row>
    <row r="45" ht="18" customHeight="1" spans="1:11">
      <c r="A45" s="323" t="s">
        <v>184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61"/>
    </row>
    <row r="46" ht="18" customHeight="1" spans="1:11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61"/>
    </row>
    <row r="47" ht="18" customHeight="1" spans="1:1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54"/>
    </row>
    <row r="48" ht="21" customHeight="1" spans="1:11">
      <c r="A48" s="325" t="s">
        <v>138</v>
      </c>
      <c r="B48" s="326" t="s">
        <v>139</v>
      </c>
      <c r="C48" s="326"/>
      <c r="D48" s="327" t="s">
        <v>140</v>
      </c>
      <c r="E48" s="328" t="s">
        <v>141</v>
      </c>
      <c r="F48" s="327" t="s">
        <v>142</v>
      </c>
      <c r="G48" s="329">
        <v>45387</v>
      </c>
      <c r="H48" s="330" t="s">
        <v>143</v>
      </c>
      <c r="I48" s="330"/>
      <c r="J48" s="326" t="s">
        <v>144</v>
      </c>
      <c r="K48" s="362"/>
    </row>
    <row r="49" customHeight="1" spans="1:11">
      <c r="A49" s="331" t="s">
        <v>145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63"/>
    </row>
    <row r="50" customHeight="1" spans="1:11">
      <c r="A50" s="333"/>
      <c r="B50" s="334"/>
      <c r="C50" s="334"/>
      <c r="D50" s="334"/>
      <c r="E50" s="334"/>
      <c r="F50" s="334"/>
      <c r="G50" s="334"/>
      <c r="H50" s="334"/>
      <c r="I50" s="334"/>
      <c r="J50" s="334"/>
      <c r="K50" s="364"/>
    </row>
    <row r="51" customHeight="1" spans="1:11">
      <c r="A51" s="335"/>
      <c r="B51" s="336"/>
      <c r="C51" s="336"/>
      <c r="D51" s="336"/>
      <c r="E51" s="336"/>
      <c r="F51" s="336"/>
      <c r="G51" s="336"/>
      <c r="H51" s="336"/>
      <c r="I51" s="336"/>
      <c r="J51" s="336"/>
      <c r="K51" s="365"/>
    </row>
    <row r="52" ht="21" customHeight="1" spans="1:11">
      <c r="A52" s="325" t="s">
        <v>138</v>
      </c>
      <c r="B52" s="326" t="s">
        <v>139</v>
      </c>
      <c r="C52" s="326"/>
      <c r="D52" s="327" t="s">
        <v>140</v>
      </c>
      <c r="E52" s="327"/>
      <c r="F52" s="327" t="s">
        <v>142</v>
      </c>
      <c r="G52" s="327"/>
      <c r="H52" s="330" t="s">
        <v>143</v>
      </c>
      <c r="I52" s="330"/>
      <c r="J52" s="366"/>
      <c r="K52" s="36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U22" sqref="U22"/>
    </sheetView>
  </sheetViews>
  <sheetFormatPr defaultColWidth="9" defaultRowHeight="26" customHeight="1"/>
  <cols>
    <col min="1" max="1" width="17.875" style="104" customWidth="1"/>
    <col min="2" max="8" width="9.33333333333333" style="104" customWidth="1"/>
    <col min="9" max="9" width="1.33333333333333" style="104" customWidth="1"/>
    <col min="10" max="10" width="10.9" style="104" customWidth="1"/>
    <col min="11" max="11" width="11" style="104" customWidth="1"/>
    <col min="12" max="12" width="11.6" style="104" customWidth="1"/>
    <col min="13" max="13" width="11.7" style="104" customWidth="1"/>
    <col min="14" max="14" width="11.8" style="104" customWidth="1"/>
    <col min="15" max="15" width="13.4" style="104" customWidth="1"/>
    <col min="16" max="16" width="9.625" style="104" customWidth="1"/>
    <col min="17" max="16384" width="9" style="104"/>
  </cols>
  <sheetData>
    <row r="1" s="104" customFormat="1" ht="16" customHeight="1" spans="1:16">
      <c r="A1" s="239" t="s">
        <v>147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="104" customFormat="1" ht="16" customHeight="1" spans="1:16">
      <c r="A2" s="108" t="s">
        <v>62</v>
      </c>
      <c r="B2" s="109" t="s">
        <v>63</v>
      </c>
      <c r="C2" s="110"/>
      <c r="D2" s="111" t="s">
        <v>68</v>
      </c>
      <c r="E2" s="112" t="s">
        <v>69</v>
      </c>
      <c r="F2" s="112"/>
      <c r="G2" s="112"/>
      <c r="H2" s="112"/>
      <c r="I2" s="248"/>
      <c r="J2" s="249" t="s">
        <v>57</v>
      </c>
      <c r="K2" s="112" t="s">
        <v>58</v>
      </c>
      <c r="L2" s="112"/>
      <c r="M2" s="112"/>
      <c r="N2" s="112"/>
      <c r="O2" s="112"/>
      <c r="P2" s="250"/>
    </row>
    <row r="3" s="104" customFormat="1" ht="16" customHeight="1" spans="1:16">
      <c r="A3" s="113" t="s">
        <v>148</v>
      </c>
      <c r="B3" s="114" t="s">
        <v>149</v>
      </c>
      <c r="C3" s="114"/>
      <c r="D3" s="114"/>
      <c r="E3" s="114"/>
      <c r="F3" s="114"/>
      <c r="G3" s="114"/>
      <c r="H3" s="114"/>
      <c r="I3" s="251"/>
      <c r="J3" s="133" t="s">
        <v>150</v>
      </c>
      <c r="K3" s="133"/>
      <c r="L3" s="133"/>
      <c r="M3" s="133"/>
      <c r="N3" s="133"/>
      <c r="O3" s="133"/>
      <c r="P3" s="252"/>
    </row>
    <row r="4" s="104" customFormat="1" ht="16" customHeight="1" spans="1:16">
      <c r="A4" s="113"/>
      <c r="B4" s="115" t="s">
        <v>111</v>
      </c>
      <c r="C4" s="116" t="s">
        <v>112</v>
      </c>
      <c r="D4" s="117" t="s">
        <v>113</v>
      </c>
      <c r="E4" s="116" t="s">
        <v>114</v>
      </c>
      <c r="F4" s="116" t="s">
        <v>115</v>
      </c>
      <c r="G4" s="116" t="s">
        <v>116</v>
      </c>
      <c r="H4" s="116" t="s">
        <v>117</v>
      </c>
      <c r="I4" s="251"/>
      <c r="J4" s="136" t="s">
        <v>119</v>
      </c>
      <c r="K4" s="136" t="s">
        <v>120</v>
      </c>
      <c r="L4" s="136" t="s">
        <v>121</v>
      </c>
      <c r="M4" s="136" t="s">
        <v>119</v>
      </c>
      <c r="N4" s="136" t="s">
        <v>120</v>
      </c>
      <c r="O4" s="136" t="s">
        <v>121</v>
      </c>
      <c r="P4" s="136"/>
    </row>
    <row r="5" s="104" customFormat="1" ht="16" customHeight="1" spans="1:16">
      <c r="A5" s="113"/>
      <c r="B5" s="115" t="s">
        <v>151</v>
      </c>
      <c r="C5" s="116" t="s">
        <v>152</v>
      </c>
      <c r="D5" s="117" t="s">
        <v>153</v>
      </c>
      <c r="E5" s="116" t="s">
        <v>154</v>
      </c>
      <c r="F5" s="116" t="s">
        <v>155</v>
      </c>
      <c r="G5" s="116" t="s">
        <v>156</v>
      </c>
      <c r="H5" s="116" t="s">
        <v>157</v>
      </c>
      <c r="I5" s="251"/>
      <c r="J5" s="253" t="s">
        <v>200</v>
      </c>
      <c r="K5" s="145" t="s">
        <v>201</v>
      </c>
      <c r="L5" s="145" t="s">
        <v>202</v>
      </c>
      <c r="M5" s="145" t="s">
        <v>203</v>
      </c>
      <c r="N5" s="145" t="s">
        <v>204</v>
      </c>
      <c r="O5" s="145" t="s">
        <v>205</v>
      </c>
      <c r="P5" s="254"/>
    </row>
    <row r="6" s="104" customFormat="1" ht="16" customHeight="1" spans="1:16">
      <c r="A6" s="116" t="s">
        <v>159</v>
      </c>
      <c r="B6" s="118">
        <f>C6-1</f>
        <v>50.5</v>
      </c>
      <c r="C6" s="118">
        <f>D6-1</f>
        <v>51.5</v>
      </c>
      <c r="D6" s="119">
        <v>52.5</v>
      </c>
      <c r="E6" s="118">
        <f t="shared" ref="E6:H6" si="0">D6+1</f>
        <v>53.5</v>
      </c>
      <c r="F6" s="118">
        <f t="shared" si="0"/>
        <v>54.5</v>
      </c>
      <c r="G6" s="118">
        <f t="shared" si="0"/>
        <v>55.5</v>
      </c>
      <c r="H6" s="118">
        <f t="shared" si="0"/>
        <v>56.5</v>
      </c>
      <c r="I6" s="251"/>
      <c r="J6" s="143" t="s">
        <v>206</v>
      </c>
      <c r="K6" s="143" t="s">
        <v>207</v>
      </c>
      <c r="L6" s="143" t="s">
        <v>208</v>
      </c>
      <c r="M6" s="143" t="s">
        <v>209</v>
      </c>
      <c r="N6" s="143" t="s">
        <v>210</v>
      </c>
      <c r="O6" s="143" t="s">
        <v>211</v>
      </c>
      <c r="P6" s="143"/>
    </row>
    <row r="7" s="104" customFormat="1" ht="16" customHeight="1" spans="1:16">
      <c r="A7" s="116" t="s">
        <v>163</v>
      </c>
      <c r="B7" s="118">
        <f>C7-1.5</f>
        <v>-3</v>
      </c>
      <c r="C7" s="118">
        <f>D7-1.5</f>
        <v>-1.5</v>
      </c>
      <c r="D7" s="119"/>
      <c r="E7" s="118">
        <f t="shared" ref="E7:H7" si="1">D7+1.5</f>
        <v>1.5</v>
      </c>
      <c r="F7" s="118">
        <f t="shared" si="1"/>
        <v>3</v>
      </c>
      <c r="G7" s="118">
        <f t="shared" si="1"/>
        <v>4.5</v>
      </c>
      <c r="H7" s="118">
        <f t="shared" si="1"/>
        <v>6</v>
      </c>
      <c r="I7" s="251"/>
      <c r="J7" s="143" t="s">
        <v>212</v>
      </c>
      <c r="K7" s="143" t="s">
        <v>213</v>
      </c>
      <c r="L7" s="143" t="s">
        <v>211</v>
      </c>
      <c r="M7" s="143" t="s">
        <v>208</v>
      </c>
      <c r="N7" s="143" t="s">
        <v>214</v>
      </c>
      <c r="O7" s="143" t="s">
        <v>215</v>
      </c>
      <c r="P7" s="143"/>
    </row>
    <row r="8" s="104" customFormat="1" ht="16" customHeight="1" spans="1:16">
      <c r="A8" s="116" t="s">
        <v>164</v>
      </c>
      <c r="B8" s="118">
        <f>C8-4</f>
        <v>74</v>
      </c>
      <c r="C8" s="118">
        <f>D8-4</f>
        <v>78</v>
      </c>
      <c r="D8" s="119" t="s">
        <v>165</v>
      </c>
      <c r="E8" s="118">
        <f t="shared" ref="E8:E10" si="2">D8+4</f>
        <v>86</v>
      </c>
      <c r="F8" s="118">
        <f>E8+5</f>
        <v>91</v>
      </c>
      <c r="G8" s="118">
        <f>F8+6</f>
        <v>97</v>
      </c>
      <c r="H8" s="118">
        <f>G8+6</f>
        <v>103</v>
      </c>
      <c r="I8" s="251"/>
      <c r="J8" s="143" t="s">
        <v>212</v>
      </c>
      <c r="K8" s="143" t="s">
        <v>216</v>
      </c>
      <c r="L8" s="143" t="s">
        <v>215</v>
      </c>
      <c r="M8" s="143" t="s">
        <v>208</v>
      </c>
      <c r="N8" s="143" t="s">
        <v>217</v>
      </c>
      <c r="O8" s="143" t="s">
        <v>218</v>
      </c>
      <c r="P8" s="143"/>
    </row>
    <row r="9" s="104" customFormat="1" ht="16" customHeight="1" spans="1:16">
      <c r="A9" s="116" t="s">
        <v>166</v>
      </c>
      <c r="B9" s="118">
        <f>C9-4</f>
        <v>86</v>
      </c>
      <c r="C9" s="118">
        <f>D9-4</f>
        <v>90</v>
      </c>
      <c r="D9" s="119" t="s">
        <v>167</v>
      </c>
      <c r="E9" s="118">
        <f t="shared" si="2"/>
        <v>98</v>
      </c>
      <c r="F9" s="118">
        <f>E9+5</f>
        <v>103</v>
      </c>
      <c r="G9" s="118">
        <f>F9+6</f>
        <v>109</v>
      </c>
      <c r="H9" s="118">
        <f>G9+6</f>
        <v>115</v>
      </c>
      <c r="I9" s="251"/>
      <c r="J9" s="143" t="s">
        <v>219</v>
      </c>
      <c r="K9" s="143" t="s">
        <v>220</v>
      </c>
      <c r="L9" s="143" t="s">
        <v>218</v>
      </c>
      <c r="M9" s="143" t="s">
        <v>221</v>
      </c>
      <c r="N9" s="143" t="s">
        <v>218</v>
      </c>
      <c r="O9" s="143" t="s">
        <v>210</v>
      </c>
      <c r="P9" s="143"/>
    </row>
    <row r="10" s="104" customFormat="1" ht="16" customHeight="1" spans="1:16">
      <c r="A10" s="116" t="s">
        <v>169</v>
      </c>
      <c r="B10" s="118">
        <f>C10-3.6</f>
        <v>106.8</v>
      </c>
      <c r="C10" s="118">
        <f>D10-3.6</f>
        <v>110.4</v>
      </c>
      <c r="D10" s="119" t="s">
        <v>170</v>
      </c>
      <c r="E10" s="118">
        <f t="shared" si="2"/>
        <v>118</v>
      </c>
      <c r="F10" s="118">
        <f t="shared" ref="F10:H10" si="3">E10+4</f>
        <v>122</v>
      </c>
      <c r="G10" s="118">
        <f t="shared" si="3"/>
        <v>126</v>
      </c>
      <c r="H10" s="118">
        <f t="shared" si="3"/>
        <v>130</v>
      </c>
      <c r="I10" s="251"/>
      <c r="J10" s="143" t="s">
        <v>222</v>
      </c>
      <c r="K10" s="143" t="s">
        <v>223</v>
      </c>
      <c r="L10" s="143" t="s">
        <v>219</v>
      </c>
      <c r="M10" s="143" t="s">
        <v>224</v>
      </c>
      <c r="N10" s="143" t="s">
        <v>225</v>
      </c>
      <c r="O10" s="143" t="s">
        <v>214</v>
      </c>
      <c r="P10" s="143"/>
    </row>
    <row r="11" s="104" customFormat="1" ht="16" customHeight="1" spans="1:16">
      <c r="A11" s="120" t="s">
        <v>171</v>
      </c>
      <c r="B11" s="118">
        <f>C11-2.3/2</f>
        <v>34.2</v>
      </c>
      <c r="C11" s="118">
        <f>D11-2.3/2</f>
        <v>35.35</v>
      </c>
      <c r="D11" s="119">
        <v>36.5</v>
      </c>
      <c r="E11" s="118">
        <f t="shared" ref="E11:H11" si="4">D11+2.6/2</f>
        <v>37.8</v>
      </c>
      <c r="F11" s="118">
        <f t="shared" si="4"/>
        <v>39.1</v>
      </c>
      <c r="G11" s="118">
        <f t="shared" si="4"/>
        <v>40.4</v>
      </c>
      <c r="H11" s="118">
        <f t="shared" si="4"/>
        <v>41.7</v>
      </c>
      <c r="I11" s="251"/>
      <c r="J11" s="143" t="s">
        <v>226</v>
      </c>
      <c r="K11" s="143" t="s">
        <v>227</v>
      </c>
      <c r="L11" s="143" t="s">
        <v>217</v>
      </c>
      <c r="M11" s="143" t="s">
        <v>228</v>
      </c>
      <c r="N11" s="143" t="s">
        <v>229</v>
      </c>
      <c r="O11" s="143" t="s">
        <v>229</v>
      </c>
      <c r="P11" s="143"/>
    </row>
    <row r="12" s="104" customFormat="1" ht="16" customHeight="1" spans="1:16">
      <c r="A12" s="120" t="s">
        <v>173</v>
      </c>
      <c r="B12" s="118">
        <f>C12-0.7</f>
        <v>-1.4</v>
      </c>
      <c r="C12" s="118">
        <f>D12-0.7</f>
        <v>-0.7</v>
      </c>
      <c r="D12" s="119"/>
      <c r="E12" s="118">
        <f>D12+0.7</f>
        <v>0.7</v>
      </c>
      <c r="F12" s="118">
        <f>E12+0.7</f>
        <v>1.4</v>
      </c>
      <c r="G12" s="118">
        <f>F12+0.9</f>
        <v>2.3</v>
      </c>
      <c r="H12" s="118">
        <f>G12+0.9</f>
        <v>3.2</v>
      </c>
      <c r="I12" s="251"/>
      <c r="J12" s="143" t="s">
        <v>215</v>
      </c>
      <c r="K12" s="143" t="s">
        <v>230</v>
      </c>
      <c r="L12" s="143" t="s">
        <v>231</v>
      </c>
      <c r="M12" s="143" t="s">
        <v>232</v>
      </c>
      <c r="N12" s="143" t="s">
        <v>233</v>
      </c>
      <c r="O12" s="143" t="s">
        <v>208</v>
      </c>
      <c r="P12" s="143"/>
    </row>
    <row r="13" s="104" customFormat="1" ht="16" customHeight="1" spans="1:16">
      <c r="A13" s="116" t="s">
        <v>175</v>
      </c>
      <c r="B13" s="118">
        <f>C13-0.5</f>
        <v>28</v>
      </c>
      <c r="C13" s="118">
        <f>D13-0.5</f>
        <v>28.5</v>
      </c>
      <c r="D13" s="119">
        <v>29</v>
      </c>
      <c r="E13" s="118">
        <f>D13+0.5</f>
        <v>29.5</v>
      </c>
      <c r="F13" s="118">
        <f>E13+0.5</f>
        <v>30</v>
      </c>
      <c r="G13" s="118">
        <f>F13+0.7</f>
        <v>30.7</v>
      </c>
      <c r="H13" s="118">
        <f>G13+0.7</f>
        <v>31.4</v>
      </c>
      <c r="I13" s="251"/>
      <c r="J13" s="143" t="s">
        <v>211</v>
      </c>
      <c r="K13" s="143" t="s">
        <v>213</v>
      </c>
      <c r="L13" s="143" t="s">
        <v>234</v>
      </c>
      <c r="M13" s="143" t="s">
        <v>215</v>
      </c>
      <c r="N13" s="143" t="s">
        <v>235</v>
      </c>
      <c r="O13" s="143" t="s">
        <v>208</v>
      </c>
      <c r="P13" s="143"/>
    </row>
    <row r="14" s="104" customFormat="1" ht="16" customHeight="1" spans="1:16">
      <c r="A14" s="116" t="s">
        <v>177</v>
      </c>
      <c r="B14" s="118">
        <f>C14-0.7</f>
        <v>28.7</v>
      </c>
      <c r="C14" s="118">
        <f>D14-0.6</f>
        <v>29.4</v>
      </c>
      <c r="D14" s="119">
        <v>30</v>
      </c>
      <c r="E14" s="118">
        <f>D14+0.6</f>
        <v>30.6</v>
      </c>
      <c r="F14" s="118">
        <f>E14+0.7</f>
        <v>31.3</v>
      </c>
      <c r="G14" s="118">
        <f>F14+0.6</f>
        <v>31.9</v>
      </c>
      <c r="H14" s="118">
        <f>G14+0.7</f>
        <v>32.6</v>
      </c>
      <c r="I14" s="251"/>
      <c r="J14" s="143" t="s">
        <v>236</v>
      </c>
      <c r="K14" s="143" t="s">
        <v>221</v>
      </c>
      <c r="L14" s="143" t="s">
        <v>221</v>
      </c>
      <c r="M14" s="143" t="s">
        <v>217</v>
      </c>
      <c r="N14" s="143" t="s">
        <v>217</v>
      </c>
      <c r="O14" s="143" t="s">
        <v>217</v>
      </c>
      <c r="P14" s="143"/>
    </row>
    <row r="15" s="104" customFormat="1" ht="16" customHeight="1" spans="1:16">
      <c r="A15" s="116" t="s">
        <v>179</v>
      </c>
      <c r="B15" s="118">
        <f>C15-0.9</f>
        <v>41.2</v>
      </c>
      <c r="C15" s="118">
        <f>D15-0.9</f>
        <v>42.1</v>
      </c>
      <c r="D15" s="119">
        <v>43</v>
      </c>
      <c r="E15" s="118">
        <f t="shared" ref="E15:H15" si="5">D15+1.1</f>
        <v>44.1</v>
      </c>
      <c r="F15" s="118">
        <f t="shared" si="5"/>
        <v>45.2</v>
      </c>
      <c r="G15" s="118">
        <f t="shared" si="5"/>
        <v>46.3</v>
      </c>
      <c r="H15" s="118">
        <f t="shared" si="5"/>
        <v>47.4</v>
      </c>
      <c r="I15" s="251"/>
      <c r="J15" s="143" t="s">
        <v>215</v>
      </c>
      <c r="K15" s="143" t="s">
        <v>215</v>
      </c>
      <c r="L15" s="143" t="s">
        <v>234</v>
      </c>
      <c r="M15" s="143" t="s">
        <v>215</v>
      </c>
      <c r="N15" s="143" t="s">
        <v>215</v>
      </c>
      <c r="O15" s="143" t="s">
        <v>215</v>
      </c>
      <c r="P15" s="143"/>
    </row>
    <row r="16" s="104" customFormat="1" ht="16" customHeight="1" spans="1:16">
      <c r="A16" s="116" t="s">
        <v>181</v>
      </c>
      <c r="B16" s="118">
        <f>D16-0.5</f>
        <v>13.5</v>
      </c>
      <c r="C16" s="118">
        <f t="shared" ref="C16:H16" si="6">B16</f>
        <v>13.5</v>
      </c>
      <c r="D16" s="119">
        <v>14</v>
      </c>
      <c r="E16" s="118">
        <f t="shared" si="6"/>
        <v>14</v>
      </c>
      <c r="F16" s="118">
        <f>D16+1.5</f>
        <v>15.5</v>
      </c>
      <c r="G16" s="118">
        <f t="shared" si="6"/>
        <v>15.5</v>
      </c>
      <c r="H16" s="118">
        <f t="shared" si="6"/>
        <v>15.5</v>
      </c>
      <c r="I16" s="251"/>
      <c r="J16" s="143" t="s">
        <v>215</v>
      </c>
      <c r="K16" s="143" t="s">
        <v>215</v>
      </c>
      <c r="L16" s="143" t="s">
        <v>215</v>
      </c>
      <c r="M16" s="143" t="s">
        <v>215</v>
      </c>
      <c r="N16" s="143" t="s">
        <v>215</v>
      </c>
      <c r="O16" s="143" t="s">
        <v>215</v>
      </c>
      <c r="P16" s="143"/>
    </row>
    <row r="17" s="104" customFormat="1" ht="16.5" spans="1:16">
      <c r="A17" s="116" t="s">
        <v>182</v>
      </c>
      <c r="B17" s="118">
        <f>D17-0.5</f>
        <v>16.5</v>
      </c>
      <c r="C17" s="118">
        <f t="shared" ref="C17:H17" si="7">B17</f>
        <v>16.5</v>
      </c>
      <c r="D17" s="119">
        <v>17</v>
      </c>
      <c r="E17" s="118">
        <f t="shared" si="7"/>
        <v>17</v>
      </c>
      <c r="F17" s="118">
        <f>D17+1.5</f>
        <v>18.5</v>
      </c>
      <c r="G17" s="118">
        <f t="shared" si="7"/>
        <v>18.5</v>
      </c>
      <c r="H17" s="118">
        <f t="shared" si="7"/>
        <v>18.5</v>
      </c>
      <c r="I17" s="251"/>
      <c r="J17" s="143" t="s">
        <v>237</v>
      </c>
      <c r="K17" s="143" t="s">
        <v>238</v>
      </c>
      <c r="L17" s="143" t="s">
        <v>239</v>
      </c>
      <c r="M17" s="143" t="s">
        <v>240</v>
      </c>
      <c r="N17" s="143" t="s">
        <v>241</v>
      </c>
      <c r="O17" s="143" t="s">
        <v>241</v>
      </c>
      <c r="P17" s="143"/>
    </row>
    <row r="18" s="104" customFormat="1" ht="16" customHeight="1" spans="1:16">
      <c r="A18" s="116" t="s">
        <v>183</v>
      </c>
      <c r="B18" s="118">
        <f>C18</f>
        <v>4.5</v>
      </c>
      <c r="C18" s="118">
        <f>D18</f>
        <v>4.5</v>
      </c>
      <c r="D18" s="119">
        <v>4.5</v>
      </c>
      <c r="E18" s="118">
        <f t="shared" ref="E18:H18" si="8">D18</f>
        <v>4.5</v>
      </c>
      <c r="F18" s="118">
        <f t="shared" si="8"/>
        <v>4.5</v>
      </c>
      <c r="G18" s="118">
        <f t="shared" si="8"/>
        <v>4.5</v>
      </c>
      <c r="H18" s="118">
        <f t="shared" si="8"/>
        <v>4.5</v>
      </c>
      <c r="I18" s="251"/>
      <c r="J18" s="143"/>
      <c r="K18" s="143"/>
      <c r="L18" s="143"/>
      <c r="M18" s="143"/>
      <c r="N18" s="143"/>
      <c r="O18" s="143"/>
      <c r="P18" s="143"/>
    </row>
    <row r="19" s="104" customFormat="1" ht="16" customHeight="1" spans="1:16">
      <c r="A19" s="116"/>
      <c r="B19" s="118"/>
      <c r="C19" s="118"/>
      <c r="D19" s="119"/>
      <c r="E19" s="118"/>
      <c r="F19" s="118"/>
      <c r="G19" s="118"/>
      <c r="H19" s="118"/>
      <c r="I19" s="251"/>
      <c r="J19" s="143"/>
      <c r="K19" s="143"/>
      <c r="L19" s="143"/>
      <c r="M19" s="143"/>
      <c r="N19" s="143"/>
      <c r="O19" s="143"/>
      <c r="P19" s="143"/>
    </row>
    <row r="20" s="104" customFormat="1" ht="15" customHeight="1" spans="1:16">
      <c r="A20" s="116"/>
      <c r="B20" s="118"/>
      <c r="C20" s="118"/>
      <c r="D20" s="119"/>
      <c r="E20" s="118"/>
      <c r="F20" s="118"/>
      <c r="G20" s="118"/>
      <c r="H20" s="118"/>
      <c r="I20" s="251"/>
      <c r="J20" s="143"/>
      <c r="K20" s="143"/>
      <c r="L20" s="143"/>
      <c r="M20" s="143"/>
      <c r="N20" s="143"/>
      <c r="O20" s="143"/>
      <c r="P20" s="143"/>
    </row>
    <row r="21" s="104" customFormat="1" ht="16" customHeight="1" spans="1:16">
      <c r="A21" s="116"/>
      <c r="B21" s="118"/>
      <c r="C21" s="118"/>
      <c r="D21" s="119"/>
      <c r="E21" s="118"/>
      <c r="F21" s="118"/>
      <c r="G21" s="118"/>
      <c r="H21" s="118"/>
      <c r="I21" s="251"/>
      <c r="J21" s="143"/>
      <c r="K21" s="143"/>
      <c r="L21" s="143"/>
      <c r="M21" s="143"/>
      <c r="N21" s="143"/>
      <c r="O21" s="143"/>
      <c r="P21" s="143"/>
    </row>
    <row r="22" s="104" customFormat="1" ht="16" customHeight="1" spans="1:16">
      <c r="A22" s="116"/>
      <c r="B22" s="118"/>
      <c r="C22" s="118"/>
      <c r="D22" s="119"/>
      <c r="E22" s="118"/>
      <c r="F22" s="118"/>
      <c r="G22" s="118"/>
      <c r="H22" s="118"/>
      <c r="I22" s="251"/>
      <c r="J22" s="143"/>
      <c r="K22" s="143"/>
      <c r="L22" s="143"/>
      <c r="M22" s="143"/>
      <c r="N22" s="143"/>
      <c r="O22" s="143"/>
      <c r="P22" s="143"/>
    </row>
    <row r="23" s="104" customFormat="1" ht="16" customHeight="1" spans="1:16">
      <c r="A23" s="241"/>
      <c r="B23" s="242"/>
      <c r="C23" s="242"/>
      <c r="D23" s="242"/>
      <c r="E23" s="243"/>
      <c r="F23" s="242"/>
      <c r="G23" s="242"/>
      <c r="H23" s="242"/>
      <c r="I23" s="251"/>
      <c r="J23" s="143"/>
      <c r="K23" s="143"/>
      <c r="L23" s="143"/>
      <c r="M23" s="143"/>
      <c r="N23" s="143"/>
      <c r="O23" s="143"/>
      <c r="P23" s="143"/>
    </row>
    <row r="24" s="104" customFormat="1" ht="16" customHeight="1" spans="1:16">
      <c r="A24" s="244"/>
      <c r="B24" s="245"/>
      <c r="C24" s="245"/>
      <c r="D24" s="246"/>
      <c r="E24" s="245"/>
      <c r="F24" s="245"/>
      <c r="G24" s="245"/>
      <c r="H24" s="247"/>
      <c r="I24" s="251"/>
      <c r="J24" s="143"/>
      <c r="K24" s="143"/>
      <c r="L24" s="143"/>
      <c r="M24" s="143"/>
      <c r="N24" s="143"/>
      <c r="O24" s="143"/>
      <c r="P24" s="143"/>
    </row>
    <row r="25" s="104" customFormat="1" ht="16" customHeight="1" spans="1:16">
      <c r="A25" s="124"/>
      <c r="B25" s="125"/>
      <c r="C25" s="125"/>
      <c r="D25" s="125"/>
      <c r="E25" s="125"/>
      <c r="F25" s="125"/>
      <c r="G25" s="125"/>
      <c r="H25" s="125"/>
      <c r="I25" s="251"/>
      <c r="J25" s="140"/>
      <c r="K25" s="143"/>
      <c r="L25" s="143"/>
      <c r="M25" s="143"/>
      <c r="N25" s="143"/>
      <c r="O25" s="143"/>
      <c r="P25" s="255"/>
    </row>
    <row r="26" s="104" customFormat="1" ht="14.25" spans="1:16">
      <c r="A26" s="149" t="s">
        <v>184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</row>
    <row r="27" s="104" customFormat="1" ht="14.25" spans="1:16">
      <c r="A27" s="104" t="s">
        <v>185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</row>
    <row r="28" s="104" customFormat="1" ht="14.25" spans="1:15">
      <c r="A28" s="126"/>
      <c r="B28" s="126"/>
      <c r="C28" s="126"/>
      <c r="D28" s="126"/>
      <c r="E28" s="126"/>
      <c r="F28" s="126"/>
      <c r="G28" s="126"/>
      <c r="H28" s="126"/>
      <c r="I28" s="126"/>
      <c r="J28" s="149" t="s">
        <v>242</v>
      </c>
      <c r="K28" s="256">
        <v>45387</v>
      </c>
      <c r="L28" s="257"/>
      <c r="M28" s="149" t="s">
        <v>187</v>
      </c>
      <c r="N28" s="149"/>
      <c r="O28" s="149" t="s">
        <v>188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2" sqref="A2:H18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147</v>
      </c>
      <c r="B1" s="107"/>
      <c r="C1" s="107"/>
      <c r="D1" s="107"/>
      <c r="E1" s="107"/>
      <c r="F1" s="107"/>
      <c r="G1" s="107"/>
      <c r="H1" s="107"/>
      <c r="I1" s="107"/>
      <c r="J1" s="107"/>
      <c r="K1" s="127"/>
      <c r="L1" s="127"/>
      <c r="M1" s="127"/>
      <c r="N1" s="127"/>
      <c r="O1" s="127"/>
      <c r="P1" s="127"/>
      <c r="Q1" s="127"/>
    </row>
    <row r="2" s="104" customFormat="1" ht="29.1" customHeight="1" spans="1:17">
      <c r="A2" s="108" t="s">
        <v>62</v>
      </c>
      <c r="B2" s="109" t="s">
        <v>63</v>
      </c>
      <c r="C2" s="110"/>
      <c r="D2" s="111" t="s">
        <v>68</v>
      </c>
      <c r="E2" s="112" t="s">
        <v>69</v>
      </c>
      <c r="F2" s="112"/>
      <c r="G2" s="112"/>
      <c r="H2" s="112"/>
      <c r="I2" s="128"/>
      <c r="J2" s="129" t="s">
        <v>57</v>
      </c>
      <c r="K2" s="130" t="s">
        <v>243</v>
      </c>
      <c r="L2" s="130"/>
      <c r="M2" s="130"/>
      <c r="N2" s="130"/>
      <c r="O2" s="131"/>
      <c r="P2" s="131"/>
      <c r="Q2" s="151"/>
    </row>
    <row r="3" s="104" customFormat="1" ht="29.1" customHeight="1" spans="1:17">
      <c r="A3" s="113" t="s">
        <v>148</v>
      </c>
      <c r="B3" s="114" t="s">
        <v>149</v>
      </c>
      <c r="C3" s="114"/>
      <c r="D3" s="114"/>
      <c r="E3" s="114"/>
      <c r="F3" s="114"/>
      <c r="G3" s="114"/>
      <c r="H3" s="114"/>
      <c r="I3" s="132"/>
      <c r="J3" s="133" t="s">
        <v>150</v>
      </c>
      <c r="K3" s="134"/>
      <c r="L3" s="134"/>
      <c r="M3" s="134"/>
      <c r="N3" s="134"/>
      <c r="O3" s="135"/>
      <c r="P3" s="135"/>
      <c r="Q3" s="152"/>
    </row>
    <row r="4" s="104" customFormat="1" ht="29.1" customHeight="1" spans="1:17">
      <c r="A4" s="113"/>
      <c r="B4" s="115" t="s">
        <v>111</v>
      </c>
      <c r="C4" s="116" t="s">
        <v>112</v>
      </c>
      <c r="D4" s="117" t="s">
        <v>113</v>
      </c>
      <c r="E4" s="116" t="s">
        <v>114</v>
      </c>
      <c r="F4" s="116" t="s">
        <v>115</v>
      </c>
      <c r="G4" s="116" t="s">
        <v>116</v>
      </c>
      <c r="H4" s="116" t="s">
        <v>117</v>
      </c>
      <c r="I4" s="132"/>
      <c r="J4" s="136"/>
      <c r="K4" s="137" t="s">
        <v>111</v>
      </c>
      <c r="L4" s="137" t="s">
        <v>112</v>
      </c>
      <c r="M4" s="138" t="s">
        <v>113</v>
      </c>
      <c r="N4" s="137" t="s">
        <v>114</v>
      </c>
      <c r="O4" s="238" t="s">
        <v>115</v>
      </c>
      <c r="P4" s="116" t="s">
        <v>116</v>
      </c>
      <c r="Q4" s="153"/>
    </row>
    <row r="5" s="104" customFormat="1" ht="29.1" customHeight="1" spans="1:17">
      <c r="A5" s="113"/>
      <c r="B5" s="115" t="s">
        <v>151</v>
      </c>
      <c r="C5" s="116" t="s">
        <v>152</v>
      </c>
      <c r="D5" s="117" t="s">
        <v>153</v>
      </c>
      <c r="E5" s="116" t="s">
        <v>154</v>
      </c>
      <c r="F5" s="116" t="s">
        <v>155</v>
      </c>
      <c r="G5" s="116" t="s">
        <v>156</v>
      </c>
      <c r="H5" s="116" t="s">
        <v>157</v>
      </c>
      <c r="I5" s="132"/>
      <c r="J5" s="136"/>
      <c r="K5" s="139" t="s">
        <v>244</v>
      </c>
      <c r="L5" s="139" t="s">
        <v>245</v>
      </c>
      <c r="M5" s="139" t="s">
        <v>246</v>
      </c>
      <c r="N5" s="139" t="s">
        <v>247</v>
      </c>
      <c r="O5" s="238" t="s">
        <v>248</v>
      </c>
      <c r="P5" s="116" t="s">
        <v>156</v>
      </c>
      <c r="Q5" s="139"/>
    </row>
    <row r="6" s="104" customFormat="1" ht="29.1" customHeight="1" spans="1:17">
      <c r="A6" s="116" t="s">
        <v>159</v>
      </c>
      <c r="B6" s="118">
        <f>C6-1</f>
        <v>50.5</v>
      </c>
      <c r="C6" s="118">
        <f>D6-1</f>
        <v>51.5</v>
      </c>
      <c r="D6" s="119">
        <v>52.5</v>
      </c>
      <c r="E6" s="118">
        <f t="shared" ref="E6:H6" si="0">D6+1</f>
        <v>53.5</v>
      </c>
      <c r="F6" s="118">
        <f t="shared" si="0"/>
        <v>54.5</v>
      </c>
      <c r="G6" s="118">
        <f t="shared" si="0"/>
        <v>55.5</v>
      </c>
      <c r="H6" s="118">
        <f t="shared" si="0"/>
        <v>56.5</v>
      </c>
      <c r="I6" s="132"/>
      <c r="J6" s="116" t="s">
        <v>159</v>
      </c>
      <c r="K6" s="140" t="s">
        <v>249</v>
      </c>
      <c r="L6" s="140" t="s">
        <v>249</v>
      </c>
      <c r="M6" s="140" t="s">
        <v>250</v>
      </c>
      <c r="N6" s="140" t="s">
        <v>249</v>
      </c>
      <c r="O6" s="140" t="s">
        <v>249</v>
      </c>
      <c r="P6" s="140" t="s">
        <v>249</v>
      </c>
      <c r="Q6" s="140"/>
    </row>
    <row r="7" s="104" customFormat="1" ht="29.1" customHeight="1" spans="1:17">
      <c r="A7" s="116" t="s">
        <v>163</v>
      </c>
      <c r="B7" s="118">
        <f>C7-1.5</f>
        <v>-3</v>
      </c>
      <c r="C7" s="118">
        <f>D7-1.5</f>
        <v>-1.5</v>
      </c>
      <c r="D7" s="119"/>
      <c r="E7" s="118">
        <f t="shared" ref="E7:H7" si="1">D7+1.5</f>
        <v>1.5</v>
      </c>
      <c r="F7" s="118">
        <f t="shared" si="1"/>
        <v>3</v>
      </c>
      <c r="G7" s="118">
        <f t="shared" si="1"/>
        <v>4.5</v>
      </c>
      <c r="H7" s="118">
        <f t="shared" si="1"/>
        <v>6</v>
      </c>
      <c r="I7" s="132"/>
      <c r="J7" s="116" t="s">
        <v>163</v>
      </c>
      <c r="K7" s="140" t="s">
        <v>249</v>
      </c>
      <c r="L7" s="140" t="s">
        <v>249</v>
      </c>
      <c r="M7" s="140" t="s">
        <v>249</v>
      </c>
      <c r="N7" s="140" t="s">
        <v>249</v>
      </c>
      <c r="O7" s="140" t="s">
        <v>249</v>
      </c>
      <c r="P7" s="140" t="s">
        <v>249</v>
      </c>
      <c r="Q7" s="140"/>
    </row>
    <row r="8" s="104" customFormat="1" ht="29.1" customHeight="1" spans="1:17">
      <c r="A8" s="116" t="s">
        <v>164</v>
      </c>
      <c r="B8" s="118">
        <f>C8-4</f>
        <v>74</v>
      </c>
      <c r="C8" s="118">
        <f>D8-4</f>
        <v>78</v>
      </c>
      <c r="D8" s="119" t="s">
        <v>165</v>
      </c>
      <c r="E8" s="118">
        <f t="shared" ref="E8:E10" si="2">D8+4</f>
        <v>86</v>
      </c>
      <c r="F8" s="118">
        <f>E8+5</f>
        <v>91</v>
      </c>
      <c r="G8" s="118">
        <f>F8+6</f>
        <v>97</v>
      </c>
      <c r="H8" s="118">
        <f>G8+6</f>
        <v>103</v>
      </c>
      <c r="I8" s="132"/>
      <c r="J8" s="116" t="s">
        <v>164</v>
      </c>
      <c r="K8" s="140" t="s">
        <v>249</v>
      </c>
      <c r="L8" s="140" t="s">
        <v>249</v>
      </c>
      <c r="M8" s="140" t="s">
        <v>249</v>
      </c>
      <c r="N8" s="140" t="s">
        <v>250</v>
      </c>
      <c r="O8" s="143" t="s">
        <v>251</v>
      </c>
      <c r="P8" s="143" t="s">
        <v>252</v>
      </c>
      <c r="Q8" s="143"/>
    </row>
    <row r="9" s="104" customFormat="1" ht="29.1" customHeight="1" spans="1:17">
      <c r="A9" s="116" t="s">
        <v>166</v>
      </c>
      <c r="B9" s="118">
        <f>C9-4</f>
        <v>86</v>
      </c>
      <c r="C9" s="118">
        <f>D9-4</f>
        <v>90</v>
      </c>
      <c r="D9" s="119" t="s">
        <v>167</v>
      </c>
      <c r="E9" s="118">
        <f t="shared" si="2"/>
        <v>98</v>
      </c>
      <c r="F9" s="118">
        <f>E9+5</f>
        <v>103</v>
      </c>
      <c r="G9" s="118">
        <f>F9+6</f>
        <v>109</v>
      </c>
      <c r="H9" s="118">
        <f>G9+6</f>
        <v>115</v>
      </c>
      <c r="I9" s="132"/>
      <c r="J9" s="116" t="s">
        <v>166</v>
      </c>
      <c r="K9" s="143" t="s">
        <v>251</v>
      </c>
      <c r="L9" s="140" t="s">
        <v>249</v>
      </c>
      <c r="M9" s="143" t="s">
        <v>251</v>
      </c>
      <c r="N9" s="140" t="s">
        <v>249</v>
      </c>
      <c r="O9" s="140" t="s">
        <v>253</v>
      </c>
      <c r="P9" s="143" t="s">
        <v>251</v>
      </c>
      <c r="Q9" s="140"/>
    </row>
    <row r="10" s="104" customFormat="1" ht="29.1" customHeight="1" spans="1:17">
      <c r="A10" s="116" t="s">
        <v>169</v>
      </c>
      <c r="B10" s="118">
        <f>C10-3.6</f>
        <v>106.8</v>
      </c>
      <c r="C10" s="118">
        <f>D10-3.6</f>
        <v>110.4</v>
      </c>
      <c r="D10" s="119" t="s">
        <v>170</v>
      </c>
      <c r="E10" s="118">
        <f t="shared" si="2"/>
        <v>118</v>
      </c>
      <c r="F10" s="118">
        <f t="shared" ref="F10:H10" si="3">E10+4</f>
        <v>122</v>
      </c>
      <c r="G10" s="118">
        <f t="shared" si="3"/>
        <v>126</v>
      </c>
      <c r="H10" s="118">
        <f t="shared" si="3"/>
        <v>130</v>
      </c>
      <c r="I10" s="132"/>
      <c r="J10" s="116" t="s">
        <v>169</v>
      </c>
      <c r="K10" s="140" t="s">
        <v>249</v>
      </c>
      <c r="L10" s="142" t="s">
        <v>254</v>
      </c>
      <c r="M10" s="140" t="s">
        <v>253</v>
      </c>
      <c r="N10" s="140" t="s">
        <v>249</v>
      </c>
      <c r="O10" s="140" t="s">
        <v>249</v>
      </c>
      <c r="P10" s="140" t="s">
        <v>249</v>
      </c>
      <c r="Q10" s="143"/>
    </row>
    <row r="11" s="104" customFormat="1" ht="29.1" customHeight="1" spans="1:17">
      <c r="A11" s="120" t="s">
        <v>171</v>
      </c>
      <c r="B11" s="118">
        <f>C11-2.3/2</f>
        <v>34.2</v>
      </c>
      <c r="C11" s="118">
        <f>D11-2.3/2</f>
        <v>35.35</v>
      </c>
      <c r="D11" s="119">
        <v>36.5</v>
      </c>
      <c r="E11" s="118">
        <f t="shared" ref="E11:H11" si="4">D11+2.6/2</f>
        <v>37.8</v>
      </c>
      <c r="F11" s="118">
        <f t="shared" si="4"/>
        <v>39.1</v>
      </c>
      <c r="G11" s="118">
        <f t="shared" si="4"/>
        <v>40.4</v>
      </c>
      <c r="H11" s="118">
        <f t="shared" si="4"/>
        <v>41.7</v>
      </c>
      <c r="I11" s="132"/>
      <c r="J11" s="120" t="s">
        <v>171</v>
      </c>
      <c r="K11" s="143" t="s">
        <v>255</v>
      </c>
      <c r="L11" s="140" t="s">
        <v>249</v>
      </c>
      <c r="M11" s="140" t="s">
        <v>249</v>
      </c>
      <c r="N11" s="140" t="s">
        <v>249</v>
      </c>
      <c r="O11" s="143" t="s">
        <v>256</v>
      </c>
      <c r="P11" s="140" t="s">
        <v>249</v>
      </c>
      <c r="Q11" s="143"/>
    </row>
    <row r="12" s="104" customFormat="1" ht="29.1" customHeight="1" spans="1:17">
      <c r="A12" s="120" t="s">
        <v>173</v>
      </c>
      <c r="B12" s="118">
        <f>C12-0.7</f>
        <v>-1.4</v>
      </c>
      <c r="C12" s="118">
        <f>D12-0.7</f>
        <v>-0.7</v>
      </c>
      <c r="D12" s="119"/>
      <c r="E12" s="118">
        <f>D12+0.7</f>
        <v>0.7</v>
      </c>
      <c r="F12" s="118">
        <f>E12+0.7</f>
        <v>1.4</v>
      </c>
      <c r="G12" s="118">
        <f>F12+0.9</f>
        <v>2.3</v>
      </c>
      <c r="H12" s="118">
        <f>G12+0.9</f>
        <v>3.2</v>
      </c>
      <c r="I12" s="132"/>
      <c r="J12" s="120" t="s">
        <v>173</v>
      </c>
      <c r="K12" s="140" t="s">
        <v>249</v>
      </c>
      <c r="L12" s="140" t="s">
        <v>249</v>
      </c>
      <c r="M12" s="143" t="s">
        <v>257</v>
      </c>
      <c r="N12" s="142" t="s">
        <v>258</v>
      </c>
      <c r="O12" s="140" t="s">
        <v>249</v>
      </c>
      <c r="P12" s="140" t="s">
        <v>249</v>
      </c>
      <c r="Q12" s="143"/>
    </row>
    <row r="13" s="104" customFormat="1" ht="29.1" customHeight="1" spans="1:17">
      <c r="A13" s="116" t="s">
        <v>175</v>
      </c>
      <c r="B13" s="118">
        <f>C13-0.5</f>
        <v>28</v>
      </c>
      <c r="C13" s="118">
        <f>D13-0.5</f>
        <v>28.5</v>
      </c>
      <c r="D13" s="119">
        <v>29</v>
      </c>
      <c r="E13" s="118">
        <f>D13+0.5</f>
        <v>29.5</v>
      </c>
      <c r="F13" s="118">
        <f>E13+0.5</f>
        <v>30</v>
      </c>
      <c r="G13" s="118">
        <f>F13+0.7</f>
        <v>30.7</v>
      </c>
      <c r="H13" s="118">
        <f>G13+0.7</f>
        <v>31.4</v>
      </c>
      <c r="I13" s="132"/>
      <c r="J13" s="116" t="s">
        <v>175</v>
      </c>
      <c r="K13" s="140" t="s">
        <v>249</v>
      </c>
      <c r="L13" s="142" t="s">
        <v>259</v>
      </c>
      <c r="M13" s="140" t="s">
        <v>249</v>
      </c>
      <c r="N13" s="140" t="s">
        <v>249</v>
      </c>
      <c r="O13" s="140" t="s">
        <v>249</v>
      </c>
      <c r="P13" s="143"/>
      <c r="Q13" s="143"/>
    </row>
    <row r="14" s="104" customFormat="1" ht="29.1" customHeight="1" spans="1:17">
      <c r="A14" s="116" t="s">
        <v>177</v>
      </c>
      <c r="B14" s="118">
        <f>C14-0.7</f>
        <v>28.7</v>
      </c>
      <c r="C14" s="118">
        <f>D14-0.6</f>
        <v>29.4</v>
      </c>
      <c r="D14" s="119">
        <v>30</v>
      </c>
      <c r="E14" s="118">
        <f>D14+0.6</f>
        <v>30.6</v>
      </c>
      <c r="F14" s="118">
        <f>E14+0.7</f>
        <v>31.3</v>
      </c>
      <c r="G14" s="118">
        <f>F14+0.6</f>
        <v>31.9</v>
      </c>
      <c r="H14" s="118">
        <f>G14+0.7</f>
        <v>32.6</v>
      </c>
      <c r="I14" s="132"/>
      <c r="J14" s="116" t="s">
        <v>177</v>
      </c>
      <c r="K14" s="140" t="s">
        <v>249</v>
      </c>
      <c r="L14" s="140" t="s">
        <v>249</v>
      </c>
      <c r="M14" s="140" t="s">
        <v>249</v>
      </c>
      <c r="N14" s="140" t="s">
        <v>249</v>
      </c>
      <c r="O14" s="140" t="s">
        <v>249</v>
      </c>
      <c r="P14" s="140" t="s">
        <v>249</v>
      </c>
      <c r="Q14" s="143"/>
    </row>
    <row r="15" s="104" customFormat="1" ht="29.1" customHeight="1" spans="1:17">
      <c r="A15" s="116" t="s">
        <v>179</v>
      </c>
      <c r="B15" s="118">
        <f>C15-0.9</f>
        <v>41.2</v>
      </c>
      <c r="C15" s="118">
        <f>D15-0.9</f>
        <v>42.1</v>
      </c>
      <c r="D15" s="119">
        <v>43</v>
      </c>
      <c r="E15" s="118">
        <f t="shared" ref="E15:H15" si="5">D15+1.1</f>
        <v>44.1</v>
      </c>
      <c r="F15" s="118">
        <f t="shared" si="5"/>
        <v>45.2</v>
      </c>
      <c r="G15" s="118">
        <f t="shared" si="5"/>
        <v>46.3</v>
      </c>
      <c r="H15" s="118">
        <f t="shared" si="5"/>
        <v>47.4</v>
      </c>
      <c r="I15" s="132"/>
      <c r="J15" s="116" t="s">
        <v>179</v>
      </c>
      <c r="K15" s="140" t="s">
        <v>249</v>
      </c>
      <c r="L15" s="140" t="s">
        <v>249</v>
      </c>
      <c r="M15" s="140" t="s">
        <v>249</v>
      </c>
      <c r="N15" s="140" t="s">
        <v>249</v>
      </c>
      <c r="O15" s="140" t="s">
        <v>249</v>
      </c>
      <c r="P15" s="140" t="s">
        <v>249</v>
      </c>
      <c r="Q15" s="143"/>
    </row>
    <row r="16" s="104" customFormat="1" ht="29.1" customHeight="1" spans="1:17">
      <c r="A16" s="116" t="s">
        <v>181</v>
      </c>
      <c r="B16" s="118">
        <f>D16-0.5</f>
        <v>13.5</v>
      </c>
      <c r="C16" s="118">
        <f t="shared" ref="C16:H16" si="6">B16</f>
        <v>13.5</v>
      </c>
      <c r="D16" s="119">
        <v>14</v>
      </c>
      <c r="E16" s="118">
        <f t="shared" si="6"/>
        <v>14</v>
      </c>
      <c r="F16" s="118">
        <f>D16+1.5</f>
        <v>15.5</v>
      </c>
      <c r="G16" s="118">
        <f t="shared" si="6"/>
        <v>15.5</v>
      </c>
      <c r="H16" s="118">
        <f t="shared" si="6"/>
        <v>15.5</v>
      </c>
      <c r="I16" s="132"/>
      <c r="J16" s="116" t="s">
        <v>181</v>
      </c>
      <c r="K16" s="140" t="s">
        <v>249</v>
      </c>
      <c r="L16" s="142" t="s">
        <v>260</v>
      </c>
      <c r="M16" s="143" t="s">
        <v>256</v>
      </c>
      <c r="N16" s="140" t="s">
        <v>249</v>
      </c>
      <c r="O16" s="140" t="s">
        <v>249</v>
      </c>
      <c r="P16" s="140" t="s">
        <v>249</v>
      </c>
      <c r="Q16" s="143"/>
    </row>
    <row r="17" s="104" customFormat="1" ht="29.1" customHeight="1" spans="1:17">
      <c r="A17" s="116" t="s">
        <v>182</v>
      </c>
      <c r="B17" s="118">
        <f>D17-0.5</f>
        <v>16.5</v>
      </c>
      <c r="C17" s="118">
        <f t="shared" ref="C17:H17" si="7">B17</f>
        <v>16.5</v>
      </c>
      <c r="D17" s="119">
        <v>17</v>
      </c>
      <c r="E17" s="118">
        <f t="shared" si="7"/>
        <v>17</v>
      </c>
      <c r="F17" s="118">
        <f>D17+1.5</f>
        <v>18.5</v>
      </c>
      <c r="G17" s="118">
        <f t="shared" si="7"/>
        <v>18.5</v>
      </c>
      <c r="H17" s="118">
        <f t="shared" si="7"/>
        <v>18.5</v>
      </c>
      <c r="I17" s="132"/>
      <c r="J17" s="116" t="s">
        <v>182</v>
      </c>
      <c r="K17" s="140" t="s">
        <v>249</v>
      </c>
      <c r="L17" s="141" t="s">
        <v>254</v>
      </c>
      <c r="M17" s="140" t="s">
        <v>249</v>
      </c>
      <c r="N17" s="141" t="s">
        <v>254</v>
      </c>
      <c r="O17" s="140" t="s">
        <v>249</v>
      </c>
      <c r="P17" s="140" t="s">
        <v>249</v>
      </c>
      <c r="Q17" s="143"/>
    </row>
    <row r="18" s="104" customFormat="1" ht="29.1" customHeight="1" spans="1:17">
      <c r="A18" s="116" t="s">
        <v>183</v>
      </c>
      <c r="B18" s="118">
        <f>C18</f>
        <v>4.5</v>
      </c>
      <c r="C18" s="118">
        <f>D18</f>
        <v>4.5</v>
      </c>
      <c r="D18" s="119">
        <v>4.5</v>
      </c>
      <c r="E18" s="118">
        <f t="shared" ref="E18:H18" si="8">D18</f>
        <v>4.5</v>
      </c>
      <c r="F18" s="118">
        <f t="shared" si="8"/>
        <v>4.5</v>
      </c>
      <c r="G18" s="118">
        <f t="shared" si="8"/>
        <v>4.5</v>
      </c>
      <c r="H18" s="118">
        <f t="shared" si="8"/>
        <v>4.5</v>
      </c>
      <c r="I18" s="132"/>
      <c r="J18" s="116" t="s">
        <v>183</v>
      </c>
      <c r="K18" s="140"/>
      <c r="L18" s="140"/>
      <c r="M18" s="140"/>
      <c r="N18" s="140"/>
      <c r="O18" s="140"/>
      <c r="P18" s="140"/>
      <c r="Q18" s="143"/>
    </row>
    <row r="19" s="104" customFormat="1" ht="29.1" customHeight="1" spans="1:17">
      <c r="A19" s="116"/>
      <c r="B19" s="118"/>
      <c r="C19" s="118"/>
      <c r="D19" s="119"/>
      <c r="E19" s="118"/>
      <c r="F19" s="118"/>
      <c r="G19" s="118"/>
      <c r="H19" s="118"/>
      <c r="I19" s="144"/>
      <c r="J19" s="116"/>
      <c r="K19" s="140"/>
      <c r="L19" s="140"/>
      <c r="M19" s="140"/>
      <c r="N19" s="140"/>
      <c r="O19" s="140"/>
      <c r="P19" s="140"/>
      <c r="Q19" s="143"/>
    </row>
    <row r="20" s="104" customFormat="1" ht="29.1" customHeight="1" spans="1:17">
      <c r="A20" s="116"/>
      <c r="B20" s="118"/>
      <c r="C20" s="118"/>
      <c r="D20" s="119"/>
      <c r="E20" s="118"/>
      <c r="F20" s="118"/>
      <c r="G20" s="118"/>
      <c r="H20" s="118"/>
      <c r="I20" s="144"/>
      <c r="J20" s="116"/>
      <c r="K20" s="143"/>
      <c r="L20" s="140"/>
      <c r="M20" s="143"/>
      <c r="N20" s="140"/>
      <c r="O20" s="140"/>
      <c r="P20" s="140"/>
      <c r="Q20" s="143"/>
    </row>
    <row r="21" s="104" customFormat="1" ht="29.1" customHeight="1" spans="1:17">
      <c r="A21" s="116"/>
      <c r="B21" s="118"/>
      <c r="C21" s="118"/>
      <c r="D21" s="119"/>
      <c r="E21" s="118"/>
      <c r="F21" s="118"/>
      <c r="G21" s="118"/>
      <c r="H21" s="118"/>
      <c r="I21" s="144"/>
      <c r="J21" s="116"/>
      <c r="K21" s="140"/>
      <c r="L21" s="140"/>
      <c r="M21" s="140"/>
      <c r="N21" s="140"/>
      <c r="O21" s="140"/>
      <c r="P21" s="140"/>
      <c r="Q21" s="143"/>
    </row>
    <row r="22" s="104" customFormat="1" ht="29.1" customHeight="1" spans="1:17">
      <c r="A22" s="116"/>
      <c r="B22" s="118"/>
      <c r="C22" s="118"/>
      <c r="D22" s="119"/>
      <c r="E22" s="118"/>
      <c r="F22" s="118"/>
      <c r="G22" s="118"/>
      <c r="H22" s="118"/>
      <c r="I22" s="144"/>
      <c r="J22" s="116"/>
      <c r="K22" s="140"/>
      <c r="L22" s="140"/>
      <c r="M22" s="140"/>
      <c r="N22" s="140"/>
      <c r="O22" s="140"/>
      <c r="P22" s="140"/>
      <c r="Q22" s="143"/>
    </row>
    <row r="23" s="104" customFormat="1" ht="29.1" customHeight="1" spans="1:17">
      <c r="A23" s="121"/>
      <c r="B23" s="122"/>
      <c r="C23" s="122"/>
      <c r="D23" s="123"/>
      <c r="E23" s="122"/>
      <c r="F23" s="122"/>
      <c r="G23" s="122"/>
      <c r="H23" s="122"/>
      <c r="I23" s="144"/>
      <c r="J23" s="145"/>
      <c r="K23" s="140"/>
      <c r="L23" s="140"/>
      <c r="M23" s="143"/>
      <c r="N23" s="140"/>
      <c r="O23" s="143"/>
      <c r="P23" s="140"/>
      <c r="Q23" s="153"/>
    </row>
    <row r="24" s="104" customFormat="1" ht="16.5" spans="1:17">
      <c r="A24" s="124"/>
      <c r="B24" s="125"/>
      <c r="C24" s="125"/>
      <c r="D24" s="125"/>
      <c r="E24" s="125"/>
      <c r="F24" s="125"/>
      <c r="G24" s="125"/>
      <c r="H24" s="125"/>
      <c r="I24" s="146"/>
      <c r="J24" s="147"/>
      <c r="K24" s="148"/>
      <c r="L24" s="148"/>
      <c r="M24" s="148"/>
      <c r="N24" s="148"/>
      <c r="O24" s="148"/>
      <c r="P24" s="148"/>
      <c r="Q24" s="148"/>
    </row>
    <row r="25" s="104" customFormat="1" ht="14.25" spans="1:17">
      <c r="A25" s="104" t="s">
        <v>185</v>
      </c>
      <c r="B25" s="126"/>
      <c r="C25" s="126"/>
      <c r="D25" s="126"/>
      <c r="E25" s="126"/>
      <c r="F25" s="126"/>
      <c r="G25" s="126"/>
      <c r="H25" s="126"/>
      <c r="I25" s="126"/>
      <c r="J25" s="149" t="s">
        <v>261</v>
      </c>
      <c r="K25" s="150"/>
      <c r="L25" s="150" t="s">
        <v>187</v>
      </c>
      <c r="M25" s="150"/>
      <c r="N25" s="150" t="s">
        <v>188</v>
      </c>
      <c r="O25" s="150"/>
      <c r="P25" s="150"/>
      <c r="Q25" s="105"/>
    </row>
    <row r="26" s="104" customFormat="1" customHeight="1" spans="1:17">
      <c r="A26" s="126"/>
      <c r="K26" s="105"/>
      <c r="L26" s="105"/>
      <c r="M26" s="105"/>
      <c r="N26" s="105"/>
      <c r="O26" s="105"/>
      <c r="P26" s="105"/>
      <c r="Q26" s="105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27" sqref="A27:K27"/>
    </sheetView>
  </sheetViews>
  <sheetFormatPr defaultColWidth="10.125" defaultRowHeight="14.2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1" style="154" customWidth="1"/>
    <col min="6" max="6" width="10.375" style="154" customWidth="1"/>
    <col min="7" max="7" width="9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s="154" customFormat="1" ht="26.25" spans="1:11">
      <c r="A1" s="157" t="s">
        <v>262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="154" customFormat="1" spans="1:11">
      <c r="A2" s="158" t="s">
        <v>53</v>
      </c>
      <c r="B2" s="159" t="s">
        <v>54</v>
      </c>
      <c r="C2" s="159"/>
      <c r="D2" s="160" t="s">
        <v>62</v>
      </c>
      <c r="E2" s="161" t="s">
        <v>63</v>
      </c>
      <c r="F2" s="162"/>
      <c r="G2" s="163" t="s">
        <v>69</v>
      </c>
      <c r="H2" s="163"/>
      <c r="I2" s="195" t="s">
        <v>57</v>
      </c>
      <c r="J2" s="163" t="s">
        <v>58</v>
      </c>
      <c r="K2" s="220"/>
    </row>
    <row r="3" s="154" customFormat="1" ht="42" customHeight="1" spans="1:11">
      <c r="A3" s="164" t="s">
        <v>75</v>
      </c>
      <c r="B3" s="165">
        <v>5055</v>
      </c>
      <c r="C3" s="165"/>
      <c r="D3" s="166" t="s">
        <v>263</v>
      </c>
      <c r="E3" s="167" t="s">
        <v>264</v>
      </c>
      <c r="F3" s="168"/>
      <c r="G3" s="168"/>
      <c r="H3" s="169" t="s">
        <v>265</v>
      </c>
      <c r="I3" s="169"/>
      <c r="J3" s="169"/>
      <c r="K3" s="221"/>
    </row>
    <row r="4" s="154" customFormat="1" spans="1:11">
      <c r="A4" s="170" t="s">
        <v>72</v>
      </c>
      <c r="B4" s="171">
        <v>3</v>
      </c>
      <c r="C4" s="171">
        <v>6</v>
      </c>
      <c r="D4" s="172" t="s">
        <v>266</v>
      </c>
      <c r="E4" s="173"/>
      <c r="F4" s="173"/>
      <c r="G4" s="173"/>
      <c r="H4" s="172" t="s">
        <v>267</v>
      </c>
      <c r="I4" s="172"/>
      <c r="J4" s="187" t="s">
        <v>66</v>
      </c>
      <c r="K4" s="222" t="s">
        <v>67</v>
      </c>
    </row>
    <row r="5" s="154" customFormat="1" spans="1:11">
      <c r="A5" s="170" t="s">
        <v>268</v>
      </c>
      <c r="B5" s="165">
        <v>1</v>
      </c>
      <c r="C5" s="165"/>
      <c r="D5" s="166" t="s">
        <v>269</v>
      </c>
      <c r="E5" s="166" t="s">
        <v>270</v>
      </c>
      <c r="F5" s="166" t="s">
        <v>271</v>
      </c>
      <c r="G5" s="166" t="s">
        <v>272</v>
      </c>
      <c r="H5" s="172" t="s">
        <v>273</v>
      </c>
      <c r="I5" s="172"/>
      <c r="J5" s="187" t="s">
        <v>66</v>
      </c>
      <c r="K5" s="222" t="s">
        <v>67</v>
      </c>
    </row>
    <row r="6" s="154" customFormat="1" ht="15" spans="1:11">
      <c r="A6" s="174" t="s">
        <v>274</v>
      </c>
      <c r="B6" s="175">
        <v>13</v>
      </c>
      <c r="C6" s="175"/>
      <c r="D6" s="176" t="s">
        <v>275</v>
      </c>
      <c r="E6" s="177"/>
      <c r="F6" s="178">
        <v>31</v>
      </c>
      <c r="G6" s="176"/>
      <c r="H6" s="179" t="s">
        <v>276</v>
      </c>
      <c r="I6" s="179"/>
      <c r="J6" s="193" t="s">
        <v>66</v>
      </c>
      <c r="K6" s="223" t="s">
        <v>67</v>
      </c>
    </row>
    <row r="7" s="154" customFormat="1" ht="15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s="154" customFormat="1" spans="1:11">
      <c r="A8" s="183" t="s">
        <v>277</v>
      </c>
      <c r="B8" s="184" t="s">
        <v>278</v>
      </c>
      <c r="C8" s="184" t="s">
        <v>279</v>
      </c>
      <c r="D8" s="184" t="s">
        <v>280</v>
      </c>
      <c r="E8" s="184" t="s">
        <v>281</v>
      </c>
      <c r="F8" s="184" t="s">
        <v>282</v>
      </c>
      <c r="G8" s="185" t="s">
        <v>283</v>
      </c>
      <c r="H8" s="186"/>
      <c r="I8" s="186"/>
      <c r="J8" s="186"/>
      <c r="K8" s="224"/>
    </row>
    <row r="9" s="154" customFormat="1" spans="1:11">
      <c r="A9" s="170" t="s">
        <v>284</v>
      </c>
      <c r="B9" s="172"/>
      <c r="C9" s="187" t="s">
        <v>66</v>
      </c>
      <c r="D9" s="187" t="s">
        <v>67</v>
      </c>
      <c r="E9" s="166" t="s">
        <v>285</v>
      </c>
      <c r="F9" s="188" t="s">
        <v>286</v>
      </c>
      <c r="G9" s="189"/>
      <c r="H9" s="190"/>
      <c r="I9" s="190"/>
      <c r="J9" s="190"/>
      <c r="K9" s="225"/>
    </row>
    <row r="10" s="154" customFormat="1" spans="1:11">
      <c r="A10" s="170" t="s">
        <v>287</v>
      </c>
      <c r="B10" s="172"/>
      <c r="C10" s="187" t="s">
        <v>66</v>
      </c>
      <c r="D10" s="187" t="s">
        <v>67</v>
      </c>
      <c r="E10" s="166" t="s">
        <v>288</v>
      </c>
      <c r="F10" s="188" t="s">
        <v>289</v>
      </c>
      <c r="G10" s="189" t="s">
        <v>290</v>
      </c>
      <c r="H10" s="190"/>
      <c r="I10" s="190"/>
      <c r="J10" s="190"/>
      <c r="K10" s="225"/>
    </row>
    <row r="11" s="154" customFormat="1" spans="1:11">
      <c r="A11" s="191" t="s">
        <v>190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6"/>
    </row>
    <row r="12" s="154" customFormat="1" spans="1:11">
      <c r="A12" s="164" t="s">
        <v>88</v>
      </c>
      <c r="B12" s="187" t="s">
        <v>84</v>
      </c>
      <c r="C12" s="187" t="s">
        <v>85</v>
      </c>
      <c r="D12" s="188"/>
      <c r="E12" s="166" t="s">
        <v>86</v>
      </c>
      <c r="F12" s="187" t="s">
        <v>84</v>
      </c>
      <c r="G12" s="187" t="s">
        <v>85</v>
      </c>
      <c r="H12" s="187"/>
      <c r="I12" s="166" t="s">
        <v>291</v>
      </c>
      <c r="J12" s="187" t="s">
        <v>84</v>
      </c>
      <c r="K12" s="222" t="s">
        <v>85</v>
      </c>
    </row>
    <row r="13" s="154" customFormat="1" spans="1:11">
      <c r="A13" s="164" t="s">
        <v>91</v>
      </c>
      <c r="B13" s="187" t="s">
        <v>84</v>
      </c>
      <c r="C13" s="187" t="s">
        <v>85</v>
      </c>
      <c r="D13" s="188"/>
      <c r="E13" s="166" t="s">
        <v>96</v>
      </c>
      <c r="F13" s="187" t="s">
        <v>84</v>
      </c>
      <c r="G13" s="187" t="s">
        <v>85</v>
      </c>
      <c r="H13" s="187"/>
      <c r="I13" s="166" t="s">
        <v>292</v>
      </c>
      <c r="J13" s="187" t="s">
        <v>84</v>
      </c>
      <c r="K13" s="222" t="s">
        <v>85</v>
      </c>
    </row>
    <row r="14" s="154" customFormat="1" ht="15" spans="1:11">
      <c r="A14" s="174" t="s">
        <v>293</v>
      </c>
      <c r="B14" s="193" t="s">
        <v>84</v>
      </c>
      <c r="C14" s="193" t="s">
        <v>85</v>
      </c>
      <c r="D14" s="177"/>
      <c r="E14" s="176" t="s">
        <v>294</v>
      </c>
      <c r="F14" s="193" t="s">
        <v>84</v>
      </c>
      <c r="G14" s="193" t="s">
        <v>85</v>
      </c>
      <c r="H14" s="193"/>
      <c r="I14" s="176" t="s">
        <v>295</v>
      </c>
      <c r="J14" s="193" t="s">
        <v>84</v>
      </c>
      <c r="K14" s="223" t="s">
        <v>85</v>
      </c>
    </row>
    <row r="15" s="154" customFormat="1" ht="15" spans="1:11">
      <c r="A15" s="180"/>
      <c r="B15" s="194"/>
      <c r="C15" s="194"/>
      <c r="D15" s="181"/>
      <c r="E15" s="180"/>
      <c r="F15" s="194"/>
      <c r="G15" s="194"/>
      <c r="H15" s="194"/>
      <c r="I15" s="180"/>
      <c r="J15" s="194"/>
      <c r="K15" s="194"/>
    </row>
    <row r="16" s="155" customFormat="1" spans="1:11">
      <c r="A16" s="158" t="s">
        <v>296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7"/>
    </row>
    <row r="17" s="154" customFormat="1" spans="1:11">
      <c r="A17" s="170" t="s">
        <v>297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8"/>
    </row>
    <row r="18" s="154" customFormat="1" spans="1:11">
      <c r="A18" s="170" t="s">
        <v>298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8"/>
    </row>
    <row r="19" s="154" customFormat="1" spans="1:1">
      <c r="A19" s="154" t="s">
        <v>299</v>
      </c>
    </row>
    <row r="20" s="154" customFormat="1" spans="1:11">
      <c r="A20" s="196"/>
      <c r="B20" s="187"/>
      <c r="C20" s="187"/>
      <c r="D20" s="187"/>
      <c r="E20" s="187"/>
      <c r="F20" s="187"/>
      <c r="G20" s="187"/>
      <c r="H20" s="187"/>
      <c r="I20" s="187"/>
      <c r="J20" s="187"/>
      <c r="K20" s="222"/>
    </row>
    <row r="21" s="154" customFormat="1" spans="1:11">
      <c r="A21" s="197" t="s">
        <v>300</v>
      </c>
      <c r="B21" s="198"/>
      <c r="C21" s="198"/>
      <c r="D21" s="198"/>
      <c r="E21" s="198"/>
      <c r="F21" s="198"/>
      <c r="G21" s="198"/>
      <c r="H21" s="198"/>
      <c r="I21" s="198"/>
      <c r="J21" s="198"/>
      <c r="K21" s="229"/>
    </row>
    <row r="22" s="154" customForma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9"/>
    </row>
    <row r="23" s="154" customForma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9"/>
    </row>
    <row r="24" s="154" customFormat="1" spans="1:11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229"/>
    </row>
    <row r="25" s="154" customFormat="1" spans="1:11">
      <c r="A25" s="197" t="s">
        <v>301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9"/>
    </row>
    <row r="26" s="154" customFormat="1" spans="1:11">
      <c r="A26" s="197"/>
      <c r="B26" s="198"/>
      <c r="C26" s="198"/>
      <c r="D26" s="198"/>
      <c r="E26" s="198"/>
      <c r="F26" s="198"/>
      <c r="G26" s="198"/>
      <c r="H26" s="198"/>
      <c r="I26" s="198"/>
      <c r="J26" s="198"/>
      <c r="K26" s="229"/>
    </row>
    <row r="27" s="154" customFormat="1" spans="1:11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30"/>
    </row>
    <row r="28" s="154" customFormat="1" spans="1:11">
      <c r="A28" s="170" t="s">
        <v>126</v>
      </c>
      <c r="B28" s="172"/>
      <c r="C28" s="187" t="s">
        <v>66</v>
      </c>
      <c r="D28" s="187" t="s">
        <v>67</v>
      </c>
      <c r="E28" s="169"/>
      <c r="F28" s="169"/>
      <c r="G28" s="169"/>
      <c r="H28" s="169"/>
      <c r="I28" s="169"/>
      <c r="J28" s="169"/>
      <c r="K28" s="221"/>
    </row>
    <row r="29" s="154" customFormat="1" ht="15" spans="1:11">
      <c r="A29" s="201" t="s">
        <v>302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1"/>
    </row>
    <row r="30" s="154" customFormat="1" ht="15" spans="1:1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="154" customFormat="1" spans="1:11">
      <c r="A31" s="204" t="s">
        <v>303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32"/>
    </row>
    <row r="32" s="154" customFormat="1" spans="1:1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33"/>
    </row>
    <row r="33" s="154" customFormat="1" ht="17.25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34"/>
    </row>
    <row r="34" s="154" customFormat="1" ht="17.25" customHeight="1" spans="1:11">
      <c r="A34" s="208" t="s">
        <v>304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34"/>
    </row>
    <row r="35" s="154" customFormat="1" ht="17.25" customHeight="1" spans="1:1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34"/>
    </row>
    <row r="36" s="154" customFormat="1" ht="17.25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34"/>
    </row>
    <row r="37" s="154" customFormat="1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34"/>
    </row>
    <row r="38" s="154" customFormat="1" ht="17.25" customHeight="1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34"/>
    </row>
    <row r="39" s="154" customFormat="1" ht="17.25" customHeight="1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29"/>
    </row>
    <row r="40" s="154" customFormat="1" ht="17.25" customHeight="1" spans="1:11">
      <c r="A40" s="210"/>
      <c r="B40" s="198"/>
      <c r="C40" s="198"/>
      <c r="D40" s="198"/>
      <c r="E40" s="198"/>
      <c r="F40" s="198"/>
      <c r="G40" s="198"/>
      <c r="H40" s="198"/>
      <c r="I40" s="198"/>
      <c r="J40" s="198"/>
      <c r="K40" s="229"/>
    </row>
    <row r="41" s="154" customFormat="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35"/>
    </row>
    <row r="42" s="154" customFormat="1" ht="18.75" customHeight="1" spans="1:11">
      <c r="A42" s="213" t="s">
        <v>305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36"/>
    </row>
    <row r="43" s="156" customFormat="1" ht="18.75" customHeight="1" spans="1:11">
      <c r="A43" s="170" t="s">
        <v>306</v>
      </c>
      <c r="B43" s="172"/>
      <c r="C43" s="172"/>
      <c r="D43" s="169" t="s">
        <v>307</v>
      </c>
      <c r="E43" s="169"/>
      <c r="F43" s="215" t="s">
        <v>308</v>
      </c>
      <c r="G43" s="216"/>
      <c r="H43" s="172" t="s">
        <v>309</v>
      </c>
      <c r="I43" s="172"/>
      <c r="J43" s="172" t="s">
        <v>310</v>
      </c>
      <c r="K43" s="228"/>
    </row>
    <row r="44" s="154" customFormat="1" ht="18.75" customHeight="1" spans="1:13">
      <c r="A44" s="170" t="s">
        <v>184</v>
      </c>
      <c r="B44" s="172"/>
      <c r="C44" s="172"/>
      <c r="D44" s="172"/>
      <c r="E44" s="172"/>
      <c r="F44" s="172"/>
      <c r="G44" s="172"/>
      <c r="H44" s="172"/>
      <c r="I44" s="172"/>
      <c r="J44" s="172"/>
      <c r="K44" s="228"/>
      <c r="M44" s="156"/>
    </row>
    <row r="45" s="154" customFormat="1" ht="30.95" customHeight="1" spans="1:11">
      <c r="A45" s="170"/>
      <c r="B45" s="172"/>
      <c r="C45" s="172"/>
      <c r="D45" s="172"/>
      <c r="E45" s="172"/>
      <c r="F45" s="172"/>
      <c r="G45" s="172"/>
      <c r="H45" s="172"/>
      <c r="I45" s="172"/>
      <c r="J45" s="172"/>
      <c r="K45" s="228"/>
    </row>
    <row r="46" s="154" customFormat="1" ht="18.75" customHeight="1" spans="1:11">
      <c r="A46" s="170"/>
      <c r="B46" s="172"/>
      <c r="C46" s="172"/>
      <c r="D46" s="172"/>
      <c r="E46" s="172"/>
      <c r="F46" s="172"/>
      <c r="G46" s="172"/>
      <c r="H46" s="172"/>
      <c r="I46" s="172"/>
      <c r="J46" s="172"/>
      <c r="K46" s="228"/>
    </row>
    <row r="47" s="154" customFormat="1" ht="32.1" customHeight="1" spans="1:11">
      <c r="A47" s="174" t="s">
        <v>138</v>
      </c>
      <c r="B47" s="217" t="s">
        <v>311</v>
      </c>
      <c r="C47" s="217"/>
      <c r="D47" s="176" t="s">
        <v>312</v>
      </c>
      <c r="E47" s="177" t="s">
        <v>141</v>
      </c>
      <c r="F47" s="176" t="s">
        <v>142</v>
      </c>
      <c r="G47" s="218" t="s">
        <v>313</v>
      </c>
      <c r="H47" s="219" t="s">
        <v>143</v>
      </c>
      <c r="I47" s="219"/>
      <c r="J47" s="217" t="s">
        <v>144</v>
      </c>
      <c r="K47" s="237"/>
    </row>
    <row r="48" s="154" customFormat="1" ht="16.5" customHeight="1"/>
    <row r="49" s="154" customFormat="1" ht="16.5" customHeight="1"/>
    <row r="50" s="154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1" style="154" customWidth="1"/>
    <col min="6" max="6" width="10.375" style="154" customWidth="1"/>
    <col min="7" max="7" width="9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s="154" customFormat="1" ht="26.25" spans="1:11">
      <c r="A1" s="157" t="s">
        <v>262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="154" customFormat="1" spans="1:11">
      <c r="A2" s="158" t="s">
        <v>53</v>
      </c>
      <c r="B2" s="159" t="s">
        <v>54</v>
      </c>
      <c r="C2" s="159"/>
      <c r="D2" s="160" t="s">
        <v>62</v>
      </c>
      <c r="E2" s="161" t="s">
        <v>63</v>
      </c>
      <c r="F2" s="162"/>
      <c r="G2" s="163" t="s">
        <v>69</v>
      </c>
      <c r="H2" s="163"/>
      <c r="I2" s="195" t="s">
        <v>57</v>
      </c>
      <c r="J2" s="163" t="s">
        <v>58</v>
      </c>
      <c r="K2" s="220"/>
    </row>
    <row r="3" s="154" customFormat="1" ht="42" customHeight="1" spans="1:11">
      <c r="A3" s="164" t="s">
        <v>75</v>
      </c>
      <c r="B3" s="165">
        <v>5055</v>
      </c>
      <c r="C3" s="165"/>
      <c r="D3" s="166" t="s">
        <v>263</v>
      </c>
      <c r="E3" s="167" t="s">
        <v>264</v>
      </c>
      <c r="F3" s="168"/>
      <c r="G3" s="168"/>
      <c r="H3" s="169" t="s">
        <v>265</v>
      </c>
      <c r="I3" s="169"/>
      <c r="J3" s="169"/>
      <c r="K3" s="221"/>
    </row>
    <row r="4" s="154" customFormat="1" spans="1:11">
      <c r="A4" s="170" t="s">
        <v>72</v>
      </c>
      <c r="B4" s="171">
        <v>3</v>
      </c>
      <c r="C4" s="171">
        <v>6</v>
      </c>
      <c r="D4" s="172" t="s">
        <v>266</v>
      </c>
      <c r="E4" s="173"/>
      <c r="F4" s="173"/>
      <c r="G4" s="173"/>
      <c r="H4" s="172" t="s">
        <v>267</v>
      </c>
      <c r="I4" s="172"/>
      <c r="J4" s="187" t="s">
        <v>66</v>
      </c>
      <c r="K4" s="222" t="s">
        <v>67</v>
      </c>
    </row>
    <row r="5" s="154" customFormat="1" spans="1:11">
      <c r="A5" s="170" t="s">
        <v>268</v>
      </c>
      <c r="B5" s="165">
        <v>1</v>
      </c>
      <c r="C5" s="165"/>
      <c r="D5" s="166" t="s">
        <v>269</v>
      </c>
      <c r="E5" s="166" t="s">
        <v>270</v>
      </c>
      <c r="F5" s="166" t="s">
        <v>271</v>
      </c>
      <c r="G5" s="166" t="s">
        <v>272</v>
      </c>
      <c r="H5" s="172" t="s">
        <v>273</v>
      </c>
      <c r="I5" s="172"/>
      <c r="J5" s="187" t="s">
        <v>66</v>
      </c>
      <c r="K5" s="222" t="s">
        <v>67</v>
      </c>
    </row>
    <row r="6" s="154" customFormat="1" ht="15" spans="1:11">
      <c r="A6" s="174" t="s">
        <v>274</v>
      </c>
      <c r="B6" s="175">
        <v>200</v>
      </c>
      <c r="C6" s="175"/>
      <c r="D6" s="176" t="s">
        <v>275</v>
      </c>
      <c r="E6" s="177"/>
      <c r="F6" s="178">
        <v>4227</v>
      </c>
      <c r="G6" s="176"/>
      <c r="H6" s="179" t="s">
        <v>276</v>
      </c>
      <c r="I6" s="179"/>
      <c r="J6" s="193" t="s">
        <v>66</v>
      </c>
      <c r="K6" s="223" t="s">
        <v>67</v>
      </c>
    </row>
    <row r="7" s="154" customFormat="1" ht="15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s="154" customFormat="1" spans="1:11">
      <c r="A8" s="183" t="s">
        <v>277</v>
      </c>
      <c r="B8" s="184" t="s">
        <v>278</v>
      </c>
      <c r="C8" s="184" t="s">
        <v>279</v>
      </c>
      <c r="D8" s="184" t="s">
        <v>280</v>
      </c>
      <c r="E8" s="184" t="s">
        <v>281</v>
      </c>
      <c r="F8" s="184" t="s">
        <v>282</v>
      </c>
      <c r="G8" s="185" t="s">
        <v>314</v>
      </c>
      <c r="H8" s="186"/>
      <c r="I8" s="186"/>
      <c r="J8" s="186"/>
      <c r="K8" s="224"/>
    </row>
    <row r="9" s="154" customFormat="1" spans="1:11">
      <c r="A9" s="170" t="s">
        <v>284</v>
      </c>
      <c r="B9" s="172"/>
      <c r="C9" s="187" t="s">
        <v>66</v>
      </c>
      <c r="D9" s="187" t="s">
        <v>67</v>
      </c>
      <c r="E9" s="166" t="s">
        <v>285</v>
      </c>
      <c r="F9" s="188" t="s">
        <v>286</v>
      </c>
      <c r="G9" s="189"/>
      <c r="H9" s="190"/>
      <c r="I9" s="190"/>
      <c r="J9" s="190"/>
      <c r="K9" s="225"/>
    </row>
    <row r="10" s="154" customFormat="1" spans="1:11">
      <c r="A10" s="170" t="s">
        <v>287</v>
      </c>
      <c r="B10" s="172"/>
      <c r="C10" s="187" t="s">
        <v>66</v>
      </c>
      <c r="D10" s="187" t="s">
        <v>67</v>
      </c>
      <c r="E10" s="166" t="s">
        <v>288</v>
      </c>
      <c r="F10" s="188" t="s">
        <v>289</v>
      </c>
      <c r="G10" s="189" t="s">
        <v>290</v>
      </c>
      <c r="H10" s="190"/>
      <c r="I10" s="190"/>
      <c r="J10" s="190"/>
      <c r="K10" s="225"/>
    </row>
    <row r="11" s="154" customFormat="1" spans="1:11">
      <c r="A11" s="191" t="s">
        <v>190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6"/>
    </row>
    <row r="12" s="154" customFormat="1" spans="1:11">
      <c r="A12" s="164" t="s">
        <v>88</v>
      </c>
      <c r="B12" s="187" t="s">
        <v>84</v>
      </c>
      <c r="C12" s="187" t="s">
        <v>85</v>
      </c>
      <c r="D12" s="188"/>
      <c r="E12" s="166" t="s">
        <v>86</v>
      </c>
      <c r="F12" s="187" t="s">
        <v>84</v>
      </c>
      <c r="G12" s="187" t="s">
        <v>85</v>
      </c>
      <c r="H12" s="187"/>
      <c r="I12" s="166" t="s">
        <v>291</v>
      </c>
      <c r="J12" s="187" t="s">
        <v>84</v>
      </c>
      <c r="K12" s="222" t="s">
        <v>85</v>
      </c>
    </row>
    <row r="13" s="154" customFormat="1" spans="1:11">
      <c r="A13" s="164" t="s">
        <v>91</v>
      </c>
      <c r="B13" s="187" t="s">
        <v>84</v>
      </c>
      <c r="C13" s="187" t="s">
        <v>85</v>
      </c>
      <c r="D13" s="188"/>
      <c r="E13" s="166" t="s">
        <v>96</v>
      </c>
      <c r="F13" s="187" t="s">
        <v>84</v>
      </c>
      <c r="G13" s="187" t="s">
        <v>85</v>
      </c>
      <c r="H13" s="187"/>
      <c r="I13" s="166" t="s">
        <v>292</v>
      </c>
      <c r="J13" s="187" t="s">
        <v>84</v>
      </c>
      <c r="K13" s="222" t="s">
        <v>85</v>
      </c>
    </row>
    <row r="14" s="154" customFormat="1" ht="15" spans="1:11">
      <c r="A14" s="174" t="s">
        <v>293</v>
      </c>
      <c r="B14" s="193" t="s">
        <v>84</v>
      </c>
      <c r="C14" s="193" t="s">
        <v>85</v>
      </c>
      <c r="D14" s="177"/>
      <c r="E14" s="176" t="s">
        <v>294</v>
      </c>
      <c r="F14" s="193" t="s">
        <v>84</v>
      </c>
      <c r="G14" s="193" t="s">
        <v>85</v>
      </c>
      <c r="H14" s="193"/>
      <c r="I14" s="176" t="s">
        <v>295</v>
      </c>
      <c r="J14" s="193" t="s">
        <v>84</v>
      </c>
      <c r="K14" s="223" t="s">
        <v>85</v>
      </c>
    </row>
    <row r="15" s="154" customFormat="1" ht="15" spans="1:11">
      <c r="A15" s="180"/>
      <c r="B15" s="194"/>
      <c r="C15" s="194"/>
      <c r="D15" s="181"/>
      <c r="E15" s="180"/>
      <c r="F15" s="194"/>
      <c r="G15" s="194"/>
      <c r="H15" s="194"/>
      <c r="I15" s="180"/>
      <c r="J15" s="194"/>
      <c r="K15" s="194"/>
    </row>
    <row r="16" s="155" customFormat="1" spans="1:11">
      <c r="A16" s="158" t="s">
        <v>296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7"/>
    </row>
    <row r="17" s="154" customFormat="1" spans="1:11">
      <c r="A17" s="170" t="s">
        <v>297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8"/>
    </row>
    <row r="18" s="154" customFormat="1" spans="1:11">
      <c r="A18" s="170" t="s">
        <v>298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8"/>
    </row>
    <row r="19" s="154" customFormat="1" spans="1:1">
      <c r="A19" s="154" t="s">
        <v>299</v>
      </c>
    </row>
    <row r="20" s="154" customFormat="1" spans="1:11">
      <c r="A20" s="196" t="s">
        <v>315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22"/>
    </row>
    <row r="21" s="154" customFormat="1" spans="1:11">
      <c r="A21" s="197" t="s">
        <v>300</v>
      </c>
      <c r="B21" s="198"/>
      <c r="C21" s="198"/>
      <c r="D21" s="198"/>
      <c r="E21" s="198"/>
      <c r="F21" s="198"/>
      <c r="G21" s="198"/>
      <c r="H21" s="198"/>
      <c r="I21" s="198"/>
      <c r="J21" s="198"/>
      <c r="K21" s="229"/>
    </row>
    <row r="22" s="154" customForma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9"/>
    </row>
    <row r="23" s="154" customForma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9"/>
    </row>
    <row r="24" s="154" customFormat="1" spans="1:11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229"/>
    </row>
    <row r="25" s="154" customFormat="1" spans="1:11">
      <c r="A25" s="197" t="s">
        <v>301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9"/>
    </row>
    <row r="26" s="154" customFormat="1" spans="1:11">
      <c r="A26" s="197"/>
      <c r="B26" s="198"/>
      <c r="C26" s="198"/>
      <c r="D26" s="198"/>
      <c r="E26" s="198"/>
      <c r="F26" s="198"/>
      <c r="G26" s="198"/>
      <c r="H26" s="198"/>
      <c r="I26" s="198"/>
      <c r="J26" s="198"/>
      <c r="K26" s="229"/>
    </row>
    <row r="27" s="154" customFormat="1" spans="1:11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30"/>
    </row>
    <row r="28" s="154" customFormat="1" spans="1:11">
      <c r="A28" s="170" t="s">
        <v>126</v>
      </c>
      <c r="B28" s="172"/>
      <c r="C28" s="187" t="s">
        <v>66</v>
      </c>
      <c r="D28" s="187" t="s">
        <v>67</v>
      </c>
      <c r="E28" s="169"/>
      <c r="F28" s="169"/>
      <c r="G28" s="169"/>
      <c r="H28" s="169"/>
      <c r="I28" s="169"/>
      <c r="J28" s="169"/>
      <c r="K28" s="221"/>
    </row>
    <row r="29" s="154" customFormat="1" ht="15" spans="1:11">
      <c r="A29" s="201" t="s">
        <v>302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1"/>
    </row>
    <row r="30" s="154" customFormat="1" ht="15" spans="1:1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="154" customFormat="1" spans="1:11">
      <c r="A31" s="204" t="s">
        <v>303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32"/>
    </row>
    <row r="32" s="154" customFormat="1" spans="1:1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33"/>
    </row>
    <row r="33" s="154" customFormat="1" ht="17.25" customHeight="1" spans="1:11">
      <c r="A33" s="208" t="s">
        <v>316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34"/>
    </row>
    <row r="34" s="154" customFormat="1" ht="17.25" customHeight="1" spans="1:11">
      <c r="A34" s="208" t="s">
        <v>304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34"/>
    </row>
    <row r="35" s="154" customFormat="1" ht="17.25" customHeight="1" spans="1:1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34"/>
    </row>
    <row r="36" s="154" customFormat="1" ht="17.25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34"/>
    </row>
    <row r="37" s="154" customFormat="1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34"/>
    </row>
    <row r="38" s="154" customFormat="1" ht="17.25" customHeight="1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34"/>
    </row>
    <row r="39" s="154" customFormat="1" ht="17.25" customHeight="1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29"/>
    </row>
    <row r="40" s="154" customFormat="1" ht="17.25" customHeight="1" spans="1:11">
      <c r="A40" s="210"/>
      <c r="B40" s="198"/>
      <c r="C40" s="198"/>
      <c r="D40" s="198"/>
      <c r="E40" s="198"/>
      <c r="F40" s="198"/>
      <c r="G40" s="198"/>
      <c r="H40" s="198"/>
      <c r="I40" s="198"/>
      <c r="J40" s="198"/>
      <c r="K40" s="229"/>
    </row>
    <row r="41" s="154" customFormat="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35"/>
    </row>
    <row r="42" s="154" customFormat="1" ht="18.75" customHeight="1" spans="1:11">
      <c r="A42" s="213" t="s">
        <v>305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36"/>
    </row>
    <row r="43" s="156" customFormat="1" ht="18.75" customHeight="1" spans="1:11">
      <c r="A43" s="170" t="s">
        <v>306</v>
      </c>
      <c r="B43" s="172"/>
      <c r="C43" s="172"/>
      <c r="D43" s="169" t="s">
        <v>307</v>
      </c>
      <c r="E43" s="169"/>
      <c r="F43" s="215" t="s">
        <v>308</v>
      </c>
      <c r="G43" s="216"/>
      <c r="H43" s="172" t="s">
        <v>309</v>
      </c>
      <c r="I43" s="172"/>
      <c r="J43" s="172" t="s">
        <v>310</v>
      </c>
      <c r="K43" s="228"/>
    </row>
    <row r="44" s="154" customFormat="1" ht="18.75" customHeight="1" spans="1:13">
      <c r="A44" s="170" t="s">
        <v>184</v>
      </c>
      <c r="B44" s="172"/>
      <c r="C44" s="172"/>
      <c r="D44" s="172"/>
      <c r="E44" s="172"/>
      <c r="F44" s="172"/>
      <c r="G44" s="172"/>
      <c r="H44" s="172"/>
      <c r="I44" s="172"/>
      <c r="J44" s="172"/>
      <c r="K44" s="228"/>
      <c r="M44" s="156"/>
    </row>
    <row r="45" s="154" customFormat="1" ht="30.95" customHeight="1" spans="1:11">
      <c r="A45" s="170"/>
      <c r="B45" s="172"/>
      <c r="C45" s="172"/>
      <c r="D45" s="172"/>
      <c r="E45" s="172"/>
      <c r="F45" s="172"/>
      <c r="G45" s="172"/>
      <c r="H45" s="172"/>
      <c r="I45" s="172"/>
      <c r="J45" s="172"/>
      <c r="K45" s="228"/>
    </row>
    <row r="46" s="154" customFormat="1" ht="18.75" customHeight="1" spans="1:11">
      <c r="A46" s="170"/>
      <c r="B46" s="172"/>
      <c r="C46" s="172"/>
      <c r="D46" s="172"/>
      <c r="E46" s="172"/>
      <c r="F46" s="172"/>
      <c r="G46" s="172"/>
      <c r="H46" s="172"/>
      <c r="I46" s="172"/>
      <c r="J46" s="172"/>
      <c r="K46" s="228"/>
    </row>
    <row r="47" s="154" customFormat="1" ht="32.1" customHeight="1" spans="1:11">
      <c r="A47" s="174" t="s">
        <v>138</v>
      </c>
      <c r="B47" s="217" t="s">
        <v>311</v>
      </c>
      <c r="C47" s="217"/>
      <c r="D47" s="176" t="s">
        <v>312</v>
      </c>
      <c r="E47" s="177" t="s">
        <v>141</v>
      </c>
      <c r="F47" s="176" t="s">
        <v>142</v>
      </c>
      <c r="G47" s="218" t="s">
        <v>313</v>
      </c>
      <c r="H47" s="219" t="s">
        <v>143</v>
      </c>
      <c r="I47" s="219"/>
      <c r="J47" s="217" t="s">
        <v>144</v>
      </c>
      <c r="K47" s="237"/>
    </row>
    <row r="48" s="154" customFormat="1" ht="16.5" customHeight="1"/>
    <row r="49" s="154" customFormat="1" ht="16.5" customHeight="1"/>
    <row r="50" s="154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尾期2</vt:lpstr>
      <vt:lpstr>尾期3</vt:lpstr>
      <vt:lpstr>尾期4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2024-04-19T06:54:08Z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4712F23CF68645DD989C735E613B458B</vt:lpwstr>
  </property>
</Properties>
</file>