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30" activeTab="6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44525" concurrentCalc="0"/>
</workbook>
</file>

<file path=xl/sharedStrings.xml><?xml version="1.0" encoding="utf-8"?>
<sst xmlns="http://schemas.openxmlformats.org/spreadsheetml/2006/main" count="826" uniqueCount="355">
  <si>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</si>
  <si>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</si>
  <si>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</si>
  <si>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</si>
  <si>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</si>
  <si>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</si>
  <si>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</si>
  <si>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</si>
  <si>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</si>
  <si>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</si>
  <si>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</si>
  <si>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</si>
  <si>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</si>
  <si>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</si>
  <si>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</si>
  <si>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</si>
  <si>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</si>
  <si>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</si>
  <si>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</si>
  <si>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</si>
  <si>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</si>
  <si>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</si>
  <si>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</si>
  <si>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</si>
  <si>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</si>
  <si>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</si>
  <si>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</si>
  <si>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</si>
  <si>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</si>
  <si>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</si>
  <si>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</si>
  <si>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</si>
  <si>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</si>
  <si>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</si>
  <si>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</si>
  <si>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</si>
  <si>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</si>
  <si>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</si>
  <si>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</si>
  <si>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</si>
  <si>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</si>
  <si>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</si>
  <si>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</si>
  <si>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</si>
  <si>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</si>
  <si>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</si>
  <si>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</si>
  <si>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</si>
  <si>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</si>
  <si>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</si>
  <si>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</si>
  <si>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期货定单</t>
  </si>
  <si>
    <t>合同签订方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</si>
  <si>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</si>
  <si>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</si>
  <si>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</si>
  <si>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</si>
  <si>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</si>
  <si>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</si>
  <si>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TAJJAM81579</t>
  </si>
  <si>
    <t>合同交期</t>
  </si>
  <si>
    <t>2024/1/20 2024/2/25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</si>
  <si>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</si>
  <si>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</si>
  <si>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</si>
  <si>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</si>
  <si>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</si>
  <si>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</si>
  <si>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</si>
  <si>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</si>
  <si>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</si>
  <si>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</si>
  <si>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</si>
  <si>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1300/12588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</si>
  <si>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</si>
  <si>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</si>
  <si>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</si>
  <si>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</si>
  <si>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</si>
  <si>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</si>
  <si>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</si>
  <si>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</si>
  <si>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</si>
  <si>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</si>
  <si>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</si>
  <si>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</si>
  <si>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</si>
  <si>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</si>
  <si>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</si>
  <si>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</si>
  <si>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</si>
  <si>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</si>
  <si>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</si>
  <si>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</si>
  <si>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</si>
  <si>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</si>
  <si>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</si>
  <si>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</si>
  <si>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</si>
  <si>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</si>
  <si>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</si>
  <si>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</si>
  <si>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</si>
  <si>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</si>
  <si>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</si>
  <si>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</si>
  <si>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</si>
  <si>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</si>
  <si>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</si>
  <si>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</si>
  <si>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</si>
  <si>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</si>
  <si>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</si>
  <si>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</si>
  <si>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</si>
  <si>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</si>
  <si>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航海蓝</t>
  </si>
  <si>
    <t>青黛蓝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</si>
  <si>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</si>
  <si>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</si>
  <si>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 xml:space="preserve">航海蓝XXL码5件，黑色L码5件 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</si>
  <si>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</si>
  <si>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</si>
  <si>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</si>
  <si>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</si>
  <si>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</si>
  <si>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</si>
  <si>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</si>
  <si>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</si>
  <si>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</si>
  <si>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</si>
  <si>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</si>
  <si>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</si>
  <si>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</si>
  <si>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</si>
  <si>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黄志端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</si>
  <si>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</si>
  <si>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</si>
  <si>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</si>
  <si>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</si>
  <si>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</si>
  <si>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</si>
  <si>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</si>
  <si>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</si>
  <si>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</si>
  <si>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后中长</t>
  </si>
  <si>
    <t>+0.5/0</t>
  </si>
  <si>
    <t>+0.5/-0.2</t>
  </si>
  <si>
    <t>胸围</t>
  </si>
  <si>
    <t>+0.6/0</t>
  </si>
  <si>
    <t>-0.3/-0.5</t>
  </si>
  <si>
    <t>腰围</t>
  </si>
  <si>
    <t>106</t>
  </si>
  <si>
    <t>-0.2/0</t>
  </si>
  <si>
    <t>摆围</t>
  </si>
  <si>
    <t>+1/+0.5</t>
  </si>
  <si>
    <t>肩宽</t>
  </si>
  <si>
    <t>+0.3/0</t>
  </si>
  <si>
    <t>肩点短袖长</t>
  </si>
  <si>
    <t>袖肥/2（参考值）</t>
  </si>
  <si>
    <t>+0.2/0</t>
  </si>
  <si>
    <t>-0.2/-0.3</t>
  </si>
  <si>
    <t>短袖口/2</t>
  </si>
  <si>
    <t>0/-0.3</t>
  </si>
  <si>
    <t>+0.5/+0.2</t>
  </si>
  <si>
    <t>下领围</t>
  </si>
  <si>
    <t>+0.3/-0.1</t>
  </si>
  <si>
    <t>0/-0.5</t>
  </si>
  <si>
    <t>门襟长</t>
  </si>
  <si>
    <t>0/0</t>
  </si>
  <si>
    <t>门襟宽</t>
  </si>
  <si>
    <t xml:space="preserve">     初期请洗测2-3件，有问题的另加测量数量。</t>
  </si>
  <si>
    <t>验货时间：</t>
  </si>
  <si>
    <t>跟单QC:黄志端</t>
  </si>
  <si>
    <t>工厂负责人：包信俊</t>
  </si>
  <si>
    <t>TOREAD-QC中期检验报告书</t>
  </si>
  <si>
    <t>2024/2/10 2024/3/10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</si>
  <si>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</si>
  <si>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</si>
  <si>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</si>
  <si>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</si>
  <si>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</si>
  <si>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</si>
  <si>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</si>
  <si>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</si>
  <si>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</si>
  <si>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</si>
  <si>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</si>
  <si>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</si>
  <si>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</si>
  <si>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TAJJAL81579</t>
  </si>
  <si>
    <t>产品名称</t>
  </si>
  <si>
    <t>男式Polo短袖T恤</t>
  </si>
  <si>
    <t>合同日期</t>
  </si>
  <si>
    <t>检验资料确认</t>
  </si>
  <si>
    <t>交货形式</t>
  </si>
  <si>
    <t>天津</t>
  </si>
  <si>
    <t>面料第三方合格报告</t>
  </si>
  <si>
    <t>非直发</t>
  </si>
  <si>
    <t>苏州库</t>
  </si>
  <si>
    <t>天津库</t>
  </si>
  <si>
    <t>直发</t>
  </si>
  <si>
    <t>成品第三方合格报告</t>
  </si>
  <si>
    <t>验货次数</t>
  </si>
  <si>
    <t>入仓数量</t>
  </si>
  <si>
    <t>中期检验报告</t>
  </si>
  <si>
    <t>验货数量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</si>
  <si>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</si>
  <si>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</si>
  <si>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</si>
  <si>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</si>
  <si>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</si>
  <si>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</si>
  <si>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</si>
  <si>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</si>
  <si>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</si>
  <si>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</si>
  <si>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</si>
  <si>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</si>
  <si>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</si>
  <si>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</si>
  <si>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</si>
  <si>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</si>
  <si>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</si>
  <si>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</si>
  <si>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</si>
  <si>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</si>
  <si>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</si>
  <si>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航海蓝M/7、L/7、XL/7、XXL/7</t>
  </si>
  <si>
    <t>青黛蓝S/7、M/7、L/7、XL/7、XXL/7、XXXL/7</t>
  </si>
  <si>
    <t>黑色M/7、L/7、XL/7、XXL/7、XXXL/7</t>
  </si>
  <si>
    <t>苍紫色S/5、M/5、L/5、XL/5、XXL/5、XXXL/5</t>
  </si>
  <si>
    <t>情况说明：</t>
  </si>
  <si>
    <t xml:space="preserve">【问题点描述】  </t>
  </si>
  <si>
    <t>1、袖笼起皱1件</t>
  </si>
  <si>
    <t>2、袖笼整烫藏子口1件</t>
  </si>
  <si>
    <t>3、线头未清理干净2件</t>
  </si>
  <si>
    <t>4、脏污2件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</si>
  <si>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</si>
  <si>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</si>
  <si>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</si>
  <si>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</si>
  <si>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</si>
  <si>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</si>
  <si>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尾期验货，抽验125件，不良品数量在可接受范围内，允许出货</t>
  </si>
  <si>
    <t>尾期抽验货过程中出现的不良品已经改正，可以出货</t>
  </si>
  <si>
    <t>服装QC部门</t>
  </si>
  <si>
    <t>检验人</t>
  </si>
  <si>
    <t>黑色/青黛蓝</t>
  </si>
  <si>
    <t>航海蓝/黑色</t>
  </si>
  <si>
    <t>青黛蓝/航海蓝</t>
  </si>
  <si>
    <t>青黛蓝/黑色</t>
  </si>
  <si>
    <t>-0.5/-1</t>
  </si>
  <si>
    <t>+0.8/+0.2</t>
  </si>
  <si>
    <t>+0.2/-0.3</t>
  </si>
  <si>
    <t>0/-1</t>
  </si>
  <si>
    <t>-0.2/-1</t>
  </si>
  <si>
    <t>+1/0</t>
  </si>
  <si>
    <t>0/-0.6</t>
  </si>
  <si>
    <t>+1/+S130.5</t>
  </si>
  <si>
    <t>+0.3/+0.1</t>
  </si>
  <si>
    <t>+0.8/+0.5</t>
  </si>
  <si>
    <t>-0.3/0</t>
  </si>
  <si>
    <t>-0.5/-0.3</t>
  </si>
  <si>
    <t>-0.2/-0.5</t>
  </si>
  <si>
    <t>-0.1/-0.5</t>
  </si>
  <si>
    <t>0/+0.2</t>
  </si>
  <si>
    <t>+0.2/+0.2</t>
  </si>
  <si>
    <t>+0.2/-0.1</t>
  </si>
  <si>
    <t>+0.3/-0</t>
  </si>
  <si>
    <t>+0.5/-0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</si>
  <si>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</si>
  <si>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</si>
  <si>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</si>
  <si>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</si>
  <si>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</si>
  <si>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</si>
  <si>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</si>
  <si>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</si>
  <si>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</si>
  <si>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</si>
  <si>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</si>
  <si>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</si>
  <si>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</si>
  <si>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</si>
  <si>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</si>
  <si>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</si>
  <si>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</si>
  <si>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R23110807009</t>
  </si>
  <si>
    <t>FK08290缎纹自由裁</t>
  </si>
  <si>
    <t>19SS黑色</t>
  </si>
  <si>
    <t>宇邦</t>
  </si>
  <si>
    <t>YES</t>
  </si>
  <si>
    <t>R23110807013</t>
  </si>
  <si>
    <t>R23110807004</t>
  </si>
  <si>
    <t>24SS青黛蓝</t>
  </si>
  <si>
    <t>R23110807007</t>
  </si>
  <si>
    <t>R23110807002</t>
  </si>
  <si>
    <t>24SS航海蓝</t>
  </si>
  <si>
    <t>R23110807008</t>
  </si>
  <si>
    <t>24SS仓紫色</t>
  </si>
  <si>
    <t>制表时间：2023年12月22日</t>
  </si>
  <si>
    <t>测试人签名:周志刚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</si>
  <si>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</si>
  <si>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</si>
  <si>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</si>
  <si>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</si>
  <si>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</si>
  <si>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</si>
  <si>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</si>
  <si>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</si>
  <si>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</si>
  <si>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</si>
  <si>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</si>
  <si>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</si>
  <si>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</si>
  <si>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</si>
  <si>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</si>
  <si>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</si>
  <si>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</si>
  <si>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</si>
  <si>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</si>
  <si>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</si>
  <si>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</si>
  <si>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</si>
  <si>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</si>
  <si>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</si>
  <si>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</si>
  <si>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</si>
  <si>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</si>
  <si>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</si>
  <si>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</si>
  <si>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</si>
  <si>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</si>
  <si>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</si>
  <si>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</si>
  <si>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</si>
  <si>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</si>
  <si>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</si>
  <si>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</si>
  <si>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</si>
  <si>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</si>
  <si>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</si>
  <si>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</si>
  <si>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</si>
  <si>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</si>
  <si>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</si>
  <si>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</si>
  <si>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</si>
  <si>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制表时间：2023年6月8日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</si>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</sst>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9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7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13" borderId="80" applyNumberFormat="0" applyFon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1" applyNumberFormat="0" applyFill="0" applyAlignment="0" applyProtection="0">
      <alignment vertical="center"/>
    </xf>
    <xf numFmtId="0" fontId="43" fillId="0" borderId="81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8" fillId="0" borderId="82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4" fillId="17" borderId="83" applyNumberFormat="0" applyAlignment="0" applyProtection="0">
      <alignment vertical="center"/>
    </xf>
    <xf numFmtId="0" fontId="45" fillId="17" borderId="79" applyNumberFormat="0" applyAlignment="0" applyProtection="0">
      <alignment vertical="center"/>
    </xf>
    <xf numFmtId="0" fontId="46" fillId="18" borderId="84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7" fillId="0" borderId="85" applyNumberFormat="0" applyFill="0" applyAlignment="0" applyProtection="0">
      <alignment vertical="center"/>
    </xf>
    <xf numFmtId="0" fontId="48" fillId="0" borderId="86" applyNumberFormat="0" applyFill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9" fillId="0" borderId="0">
      <alignment vertical="center"/>
    </xf>
    <xf numFmtId="0" fontId="19" fillId="0" borderId="0"/>
    <xf numFmtId="0" fontId="19" fillId="0" borderId="0">
      <alignment vertical="center"/>
    </xf>
  </cellStyleXfs>
  <cellXfs count="39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 shrinkToFit="1"/>
    </xf>
    <xf numFmtId="0" fontId="9" fillId="0" borderId="2" xfId="0" applyFont="1" applyFill="1" applyBorder="1" applyAlignment="1"/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6" xfId="0" applyBorder="1"/>
    <xf numFmtId="0" fontId="6" fillId="0" borderId="7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0" fontId="8" fillId="0" borderId="6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/>
    </xf>
    <xf numFmtId="0" fontId="11" fillId="0" borderId="0" xfId="0" applyFont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1" fillId="0" borderId="2" xfId="0" applyFont="1" applyFill="1" applyBorder="1" applyAlignment="1"/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3" fillId="3" borderId="0" xfId="51" applyFont="1" applyFill="1" applyBorder="1" applyAlignment="1">
      <alignment horizontal="center"/>
    </xf>
    <xf numFmtId="0" fontId="14" fillId="3" borderId="0" xfId="51" applyFont="1" applyFill="1" applyBorder="1" applyAlignment="1">
      <alignment horizontal="center"/>
    </xf>
    <xf numFmtId="0" fontId="13" fillId="3" borderId="9" xfId="50" applyFont="1" applyFill="1" applyBorder="1" applyAlignment="1">
      <alignment horizontal="left" vertical="center"/>
    </xf>
    <xf numFmtId="0" fontId="14" fillId="3" borderId="10" xfId="50" applyFont="1" applyFill="1" applyBorder="1" applyAlignment="1">
      <alignment horizontal="center" vertical="center"/>
    </xf>
    <xf numFmtId="0" fontId="13" fillId="3" borderId="10" xfId="50" applyFont="1" applyFill="1" applyBorder="1" applyAlignment="1">
      <alignment vertical="center"/>
    </xf>
    <xf numFmtId="0" fontId="14" fillId="3" borderId="10" xfId="51" applyFont="1" applyFill="1" applyBorder="1" applyAlignment="1">
      <alignment horizontal="center"/>
    </xf>
    <xf numFmtId="0" fontId="13" fillId="3" borderId="11" xfId="51" applyFont="1" applyFill="1" applyBorder="1" applyAlignment="1" applyProtection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0" fontId="14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 vertical="center"/>
    </xf>
    <xf numFmtId="176" fontId="17" fillId="0" borderId="2" xfId="53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49" fontId="18" fillId="0" borderId="4" xfId="54" applyNumberFormat="1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3" fillId="3" borderId="0" xfId="51" applyFont="1" applyFill="1"/>
    <xf numFmtId="0" fontId="14" fillId="3" borderId="0" xfId="51" applyFont="1" applyFill="1"/>
    <xf numFmtId="0" fontId="0" fillId="3" borderId="0" xfId="52" applyFont="1" applyFill="1">
      <alignment vertical="center"/>
    </xf>
    <xf numFmtId="0" fontId="13" fillId="3" borderId="10" xfId="50" applyFont="1" applyFill="1" applyBorder="1" applyAlignment="1">
      <alignment horizontal="left" vertical="center"/>
    </xf>
    <xf numFmtId="0" fontId="14" fillId="3" borderId="13" xfId="50" applyFont="1" applyFill="1" applyBorder="1" applyAlignment="1">
      <alignment horizontal="center" vertical="center"/>
    </xf>
    <xf numFmtId="0" fontId="13" fillId="3" borderId="2" xfId="51" applyFont="1" applyFill="1" applyBorder="1" applyAlignment="1" applyProtection="1">
      <alignment horizontal="center" vertical="center"/>
    </xf>
    <xf numFmtId="0" fontId="13" fillId="3" borderId="14" xfId="51" applyFont="1" applyFill="1" applyBorder="1" applyAlignment="1" applyProtection="1">
      <alignment horizontal="center" vertical="center"/>
    </xf>
    <xf numFmtId="0" fontId="14" fillId="3" borderId="2" xfId="51" applyFont="1" applyFill="1" applyBorder="1" applyAlignment="1" applyProtection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49" fontId="13" fillId="3" borderId="2" xfId="52" applyNumberFormat="1" applyFont="1" applyFill="1" applyBorder="1" applyAlignment="1">
      <alignment horizontal="center" vertical="center"/>
    </xf>
    <xf numFmtId="49" fontId="13" fillId="3" borderId="15" xfId="52" applyNumberFormat="1" applyFont="1" applyFill="1" applyBorder="1" applyAlignment="1">
      <alignment horizontal="center" vertical="center"/>
    </xf>
    <xf numFmtId="49" fontId="14" fillId="3" borderId="2" xfId="52" applyNumberFormat="1" applyFont="1" applyFill="1" applyBorder="1" applyAlignment="1">
      <alignment horizontal="center" vertical="center"/>
    </xf>
    <xf numFmtId="49" fontId="14" fillId="3" borderId="14" xfId="52" applyNumberFormat="1" applyFont="1" applyFill="1" applyBorder="1" applyAlignment="1">
      <alignment horizontal="center" vertical="center"/>
    </xf>
    <xf numFmtId="49" fontId="14" fillId="3" borderId="5" xfId="52" applyNumberFormat="1" applyFont="1" applyFill="1" applyBorder="1" applyAlignment="1">
      <alignment horizontal="center" vertical="center"/>
    </xf>
    <xf numFmtId="49" fontId="13" fillId="3" borderId="14" xfId="52" applyNumberFormat="1" applyFont="1" applyFill="1" applyBorder="1" applyAlignment="1">
      <alignment horizontal="center" vertical="center"/>
    </xf>
    <xf numFmtId="14" fontId="13" fillId="3" borderId="0" xfId="51" applyNumberFormat="1" applyFont="1" applyFill="1"/>
    <xf numFmtId="0" fontId="19" fillId="0" borderId="0" xfId="50" applyFill="1" applyBorder="1" applyAlignment="1">
      <alignment horizontal="left" vertical="center"/>
    </xf>
    <xf numFmtId="0" fontId="19" fillId="0" borderId="0" xfId="50" applyFont="1" applyFill="1" applyAlignment="1">
      <alignment horizontal="left" vertical="center"/>
    </xf>
    <xf numFmtId="0" fontId="19" fillId="0" borderId="0" xfId="50" applyFill="1" applyAlignment="1">
      <alignment horizontal="left" vertical="center"/>
    </xf>
    <xf numFmtId="0" fontId="20" fillId="0" borderId="16" xfId="50" applyFont="1" applyFill="1" applyBorder="1" applyAlignment="1">
      <alignment horizontal="center" vertical="top"/>
    </xf>
    <xf numFmtId="0" fontId="21" fillId="0" borderId="17" xfId="50" applyFont="1" applyFill="1" applyBorder="1" applyAlignment="1">
      <alignment horizontal="left" vertical="center"/>
    </xf>
    <xf numFmtId="0" fontId="16" fillId="0" borderId="18" xfId="50" applyFont="1" applyFill="1" applyBorder="1" applyAlignment="1">
      <alignment horizontal="center" vertical="center"/>
    </xf>
    <xf numFmtId="0" fontId="21" fillId="0" borderId="18" xfId="50" applyFont="1" applyFill="1" applyBorder="1" applyAlignment="1">
      <alignment horizontal="center" vertical="center"/>
    </xf>
    <xf numFmtId="0" fontId="8" fillId="0" borderId="18" xfId="50" applyFont="1" applyFill="1" applyBorder="1" applyAlignment="1">
      <alignment vertical="center"/>
    </xf>
    <xf numFmtId="0" fontId="21" fillId="0" borderId="18" xfId="50" applyFont="1" applyFill="1" applyBorder="1" applyAlignment="1">
      <alignment vertical="center"/>
    </xf>
    <xf numFmtId="0" fontId="8" fillId="0" borderId="18" xfId="50" applyFont="1" applyFill="1" applyBorder="1" applyAlignment="1">
      <alignment horizontal="center" vertical="center"/>
    </xf>
    <xf numFmtId="0" fontId="16" fillId="0" borderId="19" xfId="50" applyFont="1" applyBorder="1" applyAlignment="1">
      <alignment horizontal="left" vertical="center"/>
    </xf>
    <xf numFmtId="0" fontId="16" fillId="0" borderId="20" xfId="50" applyFont="1" applyBorder="1" applyAlignment="1">
      <alignment horizontal="left" vertical="center"/>
    </xf>
    <xf numFmtId="0" fontId="21" fillId="0" borderId="19" xfId="50" applyFont="1" applyFill="1" applyBorder="1" applyAlignment="1">
      <alignment vertical="center"/>
    </xf>
    <xf numFmtId="58" fontId="8" fillId="0" borderId="19" xfId="50" applyNumberFormat="1" applyFont="1" applyFill="1" applyBorder="1" applyAlignment="1">
      <alignment horizontal="center" vertical="center"/>
    </xf>
    <xf numFmtId="0" fontId="8" fillId="0" borderId="19" xfId="50" applyFont="1" applyFill="1" applyBorder="1" applyAlignment="1">
      <alignment horizontal="center" vertical="center"/>
    </xf>
    <xf numFmtId="0" fontId="21" fillId="0" borderId="19" xfId="50" applyFont="1" applyFill="1" applyBorder="1" applyAlignment="1">
      <alignment horizontal="center" vertical="center"/>
    </xf>
    <xf numFmtId="0" fontId="21" fillId="0" borderId="21" xfId="50" applyFont="1" applyFill="1" applyBorder="1" applyAlignment="1">
      <alignment vertical="center"/>
    </xf>
    <xf numFmtId="0" fontId="21" fillId="0" borderId="19" xfId="50" applyFont="1" applyFill="1" applyBorder="1" applyAlignment="1">
      <alignment horizontal="left" vertical="center"/>
    </xf>
    <xf numFmtId="0" fontId="21" fillId="0" borderId="21" xfId="50" applyFont="1" applyFill="1" applyBorder="1" applyAlignment="1">
      <alignment horizontal="left" vertical="center"/>
    </xf>
    <xf numFmtId="0" fontId="16" fillId="0" borderId="19" xfId="50" applyFont="1" applyBorder="1" applyAlignment="1">
      <alignment vertical="center"/>
    </xf>
    <xf numFmtId="0" fontId="16" fillId="0" borderId="20" xfId="50" applyFont="1" applyBorder="1" applyAlignment="1">
      <alignment vertical="center"/>
    </xf>
    <xf numFmtId="0" fontId="16" fillId="0" borderId="22" xfId="50" applyFont="1" applyBorder="1" applyAlignment="1">
      <alignment horizontal="left" vertical="center"/>
    </xf>
    <xf numFmtId="0" fontId="16" fillId="0" borderId="23" xfId="50" applyFont="1" applyBorder="1" applyAlignment="1">
      <alignment horizontal="left" vertical="center"/>
    </xf>
    <xf numFmtId="0" fontId="21" fillId="0" borderId="24" xfId="50" applyFont="1" applyFill="1" applyBorder="1" applyAlignment="1">
      <alignment vertical="center"/>
    </xf>
    <xf numFmtId="0" fontId="8" fillId="0" borderId="24" xfId="50" applyFont="1" applyFill="1" applyBorder="1" applyAlignment="1">
      <alignment vertical="center"/>
    </xf>
    <xf numFmtId="0" fontId="8" fillId="0" borderId="24" xfId="50" applyFont="1" applyFill="1" applyBorder="1" applyAlignment="1">
      <alignment horizontal="left" vertical="center"/>
    </xf>
    <xf numFmtId="0" fontId="21" fillId="0" borderId="24" xfId="50" applyFont="1" applyFill="1" applyBorder="1" applyAlignment="1">
      <alignment horizontal="left" vertical="center"/>
    </xf>
    <xf numFmtId="0" fontId="21" fillId="0" borderId="25" xfId="50" applyFont="1" applyFill="1" applyBorder="1" applyAlignment="1">
      <alignment vertical="center"/>
    </xf>
    <xf numFmtId="0" fontId="8" fillId="0" borderId="0" xfId="50" applyFont="1" applyFill="1" applyBorder="1" applyAlignment="1">
      <alignment vertical="center"/>
    </xf>
    <xf numFmtId="0" fontId="21" fillId="0" borderId="0" xfId="50" applyFont="1" applyFill="1" applyBorder="1" applyAlignment="1">
      <alignment vertical="center"/>
    </xf>
    <xf numFmtId="0" fontId="8" fillId="0" borderId="0" xfId="50" applyFont="1" applyFill="1" applyAlignment="1">
      <alignment horizontal="left" vertical="center"/>
    </xf>
    <xf numFmtId="0" fontId="21" fillId="0" borderId="17" xfId="50" applyFont="1" applyFill="1" applyBorder="1" applyAlignment="1">
      <alignment vertical="center"/>
    </xf>
    <xf numFmtId="0" fontId="8" fillId="0" borderId="26" xfId="50" applyFont="1" applyFill="1" applyBorder="1" applyAlignment="1">
      <alignment horizontal="center" vertical="center"/>
    </xf>
    <xf numFmtId="0" fontId="8" fillId="0" borderId="27" xfId="50" applyFont="1" applyFill="1" applyBorder="1" applyAlignment="1">
      <alignment horizontal="center" vertical="center"/>
    </xf>
    <xf numFmtId="0" fontId="8" fillId="0" borderId="19" xfId="50" applyFont="1" applyFill="1" applyBorder="1" applyAlignment="1">
      <alignment horizontal="left" vertical="center"/>
    </xf>
    <xf numFmtId="0" fontId="8" fillId="0" borderId="19" xfId="50" applyFont="1" applyFill="1" applyBorder="1" applyAlignment="1">
      <alignment vertical="center"/>
    </xf>
    <xf numFmtId="0" fontId="8" fillId="0" borderId="22" xfId="50" applyFont="1" applyFill="1" applyBorder="1" applyAlignment="1">
      <alignment horizontal="center" vertical="center"/>
    </xf>
    <xf numFmtId="0" fontId="8" fillId="0" borderId="28" xfId="50" applyFont="1" applyFill="1" applyBorder="1" applyAlignment="1">
      <alignment horizontal="center" vertical="center"/>
    </xf>
    <xf numFmtId="0" fontId="15" fillId="0" borderId="29" xfId="50" applyFont="1" applyFill="1" applyBorder="1" applyAlignment="1">
      <alignment horizontal="left" vertical="center"/>
    </xf>
    <xf numFmtId="0" fontId="15" fillId="0" borderId="28" xfId="50" applyFont="1" applyFill="1" applyBorder="1" applyAlignment="1">
      <alignment horizontal="left" vertical="center"/>
    </xf>
    <xf numFmtId="0" fontId="8" fillId="0" borderId="0" xfId="50" applyFont="1" applyFill="1" applyBorder="1" applyAlignment="1">
      <alignment horizontal="left" vertical="center"/>
    </xf>
    <xf numFmtId="0" fontId="21" fillId="0" borderId="18" xfId="50" applyFont="1" applyFill="1" applyBorder="1" applyAlignment="1">
      <alignment horizontal="left" vertical="center"/>
    </xf>
    <xf numFmtId="0" fontId="8" fillId="0" borderId="21" xfId="50" applyFont="1" applyFill="1" applyBorder="1" applyAlignment="1">
      <alignment horizontal="left" vertical="center"/>
    </xf>
    <xf numFmtId="0" fontId="8" fillId="0" borderId="29" xfId="50" applyFont="1" applyFill="1" applyBorder="1" applyAlignment="1">
      <alignment horizontal="left" vertical="center"/>
    </xf>
    <xf numFmtId="0" fontId="8" fillId="0" borderId="28" xfId="50" applyFont="1" applyFill="1" applyBorder="1" applyAlignment="1">
      <alignment horizontal="left" vertical="center"/>
    </xf>
    <xf numFmtId="0" fontId="8" fillId="0" borderId="21" xfId="50" applyFont="1" applyFill="1" applyBorder="1" applyAlignment="1">
      <alignment horizontal="left" vertical="center" wrapText="1"/>
    </xf>
    <xf numFmtId="0" fontId="8" fillId="0" borderId="19" xfId="50" applyFont="1" applyFill="1" applyBorder="1" applyAlignment="1">
      <alignment horizontal="left" vertical="center" wrapText="1"/>
    </xf>
    <xf numFmtId="0" fontId="21" fillId="0" borderId="25" xfId="50" applyFont="1" applyFill="1" applyBorder="1" applyAlignment="1">
      <alignment horizontal="left" vertical="center"/>
    </xf>
    <xf numFmtId="0" fontId="19" fillId="0" borderId="24" xfId="50" applyFill="1" applyBorder="1" applyAlignment="1">
      <alignment horizontal="center" vertical="center"/>
    </xf>
    <xf numFmtId="0" fontId="21" fillId="0" borderId="30" xfId="50" applyFont="1" applyFill="1" applyBorder="1" applyAlignment="1">
      <alignment horizontal="center" vertical="center"/>
    </xf>
    <xf numFmtId="0" fontId="21" fillId="0" borderId="31" xfId="50" applyFont="1" applyFill="1" applyBorder="1" applyAlignment="1">
      <alignment horizontal="left" vertical="center"/>
    </xf>
    <xf numFmtId="0" fontId="21" fillId="0" borderId="27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left" vertical="center"/>
    </xf>
    <xf numFmtId="0" fontId="8" fillId="0" borderId="32" xfId="50" applyFont="1" applyFill="1" applyBorder="1" applyAlignment="1">
      <alignment horizontal="left" vertical="center"/>
    </xf>
    <xf numFmtId="0" fontId="8" fillId="0" borderId="33" xfId="50" applyFont="1" applyFill="1" applyBorder="1" applyAlignment="1">
      <alignment horizontal="left" vertical="center"/>
    </xf>
    <xf numFmtId="0" fontId="15" fillId="0" borderId="17" xfId="50" applyFont="1" applyFill="1" applyBorder="1" applyAlignment="1">
      <alignment horizontal="left" vertical="center"/>
    </xf>
    <xf numFmtId="0" fontId="15" fillId="0" borderId="18" xfId="50" applyFont="1" applyFill="1" applyBorder="1" applyAlignment="1">
      <alignment horizontal="left" vertical="center"/>
    </xf>
    <xf numFmtId="0" fontId="21" fillId="0" borderId="22" xfId="50" applyFont="1" applyFill="1" applyBorder="1" applyAlignment="1">
      <alignment horizontal="left" vertical="center"/>
    </xf>
    <xf numFmtId="0" fontId="21" fillId="0" borderId="34" xfId="50" applyFont="1" applyFill="1" applyBorder="1" applyAlignment="1">
      <alignment horizontal="left" vertical="center"/>
    </xf>
    <xf numFmtId="0" fontId="8" fillId="0" borderId="24" xfId="50" applyFont="1" applyFill="1" applyBorder="1" applyAlignment="1">
      <alignment horizontal="center" vertical="center"/>
    </xf>
    <xf numFmtId="58" fontId="8" fillId="0" borderId="24" xfId="50" applyNumberFormat="1" applyFont="1" applyFill="1" applyBorder="1" applyAlignment="1">
      <alignment vertical="center"/>
    </xf>
    <xf numFmtId="0" fontId="21" fillId="0" borderId="24" xfId="50" applyFont="1" applyFill="1" applyBorder="1" applyAlignment="1">
      <alignment horizontal="center" vertical="center"/>
    </xf>
    <xf numFmtId="0" fontId="8" fillId="0" borderId="35" xfId="50" applyFont="1" applyFill="1" applyBorder="1" applyAlignment="1">
      <alignment horizontal="center" vertical="center"/>
    </xf>
    <xf numFmtId="0" fontId="21" fillId="0" borderId="20" xfId="50" applyFont="1" applyFill="1" applyBorder="1" applyAlignment="1">
      <alignment horizontal="center" vertical="center"/>
    </xf>
    <xf numFmtId="0" fontId="8" fillId="0" borderId="20" xfId="50" applyFont="1" applyFill="1" applyBorder="1" applyAlignment="1">
      <alignment horizontal="left" vertical="center"/>
    </xf>
    <xf numFmtId="0" fontId="8" fillId="0" borderId="36" xfId="50" applyFont="1" applyFill="1" applyBorder="1" applyAlignment="1">
      <alignment horizontal="left" vertical="center"/>
    </xf>
    <xf numFmtId="0" fontId="8" fillId="0" borderId="37" xfId="50" applyFont="1" applyFill="1" applyBorder="1" applyAlignment="1">
      <alignment horizontal="center" vertical="center"/>
    </xf>
    <xf numFmtId="0" fontId="8" fillId="0" borderId="23" xfId="50" applyFont="1" applyFill="1" applyBorder="1" applyAlignment="1">
      <alignment horizontal="center" vertical="center"/>
    </xf>
    <xf numFmtId="0" fontId="15" fillId="0" borderId="23" xfId="50" applyFont="1" applyFill="1" applyBorder="1" applyAlignment="1">
      <alignment horizontal="left" vertical="center"/>
    </xf>
    <xf numFmtId="0" fontId="21" fillId="0" borderId="35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horizontal="left" vertical="center"/>
    </xf>
    <xf numFmtId="0" fontId="8" fillId="0" borderId="23" xfId="50" applyFont="1" applyFill="1" applyBorder="1" applyAlignment="1">
      <alignment horizontal="left" vertical="center"/>
    </xf>
    <xf numFmtId="0" fontId="8" fillId="0" borderId="20" xfId="50" applyFont="1" applyFill="1" applyBorder="1" applyAlignment="1">
      <alignment horizontal="left" vertical="center" wrapText="1"/>
    </xf>
    <xf numFmtId="0" fontId="19" fillId="0" borderId="36" xfId="50" applyFill="1" applyBorder="1" applyAlignment="1">
      <alignment horizontal="center" vertical="center"/>
    </xf>
    <xf numFmtId="0" fontId="21" fillId="0" borderId="37" xfId="50" applyFont="1" applyFill="1" applyBorder="1" applyAlignment="1">
      <alignment horizontal="left" vertical="center"/>
    </xf>
    <xf numFmtId="0" fontId="19" fillId="0" borderId="23" xfId="50" applyFont="1" applyFill="1" applyBorder="1" applyAlignment="1">
      <alignment horizontal="left" vertical="center"/>
    </xf>
    <xf numFmtId="0" fontId="8" fillId="0" borderId="38" xfId="50" applyFont="1" applyFill="1" applyBorder="1" applyAlignment="1">
      <alignment horizontal="left" vertical="center"/>
    </xf>
    <xf numFmtId="0" fontId="15" fillId="0" borderId="35" xfId="50" applyFont="1" applyFill="1" applyBorder="1" applyAlignment="1">
      <alignment horizontal="left" vertical="center"/>
    </xf>
    <xf numFmtId="0" fontId="8" fillId="0" borderId="36" xfId="5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4" fillId="3" borderId="39" xfId="51" applyFont="1" applyFill="1" applyBorder="1" applyAlignment="1">
      <alignment horizontal="center"/>
    </xf>
    <xf numFmtId="0" fontId="13" fillId="3" borderId="2" xfId="52" applyFont="1" applyFill="1" applyBorder="1" applyAlignment="1">
      <alignment horizontal="center" vertical="center"/>
    </xf>
    <xf numFmtId="0" fontId="13" fillId="3" borderId="40" xfId="52" applyFont="1" applyFill="1" applyBorder="1" applyAlignment="1">
      <alignment horizontal="center" vertical="center"/>
    </xf>
    <xf numFmtId="49" fontId="13" fillId="3" borderId="41" xfId="52" applyNumberFormat="1" applyFont="1" applyFill="1" applyBorder="1" applyAlignment="1">
      <alignment horizontal="center" vertical="center"/>
    </xf>
    <xf numFmtId="0" fontId="19" fillId="0" borderId="0" xfId="50" applyFont="1" applyAlignment="1">
      <alignment horizontal="left" vertical="center"/>
    </xf>
    <xf numFmtId="0" fontId="23" fillId="0" borderId="16" xfId="50" applyFont="1" applyBorder="1" applyAlignment="1">
      <alignment horizontal="center" vertical="top"/>
    </xf>
    <xf numFmtId="0" fontId="22" fillId="0" borderId="42" xfId="50" applyFont="1" applyBorder="1" applyAlignment="1">
      <alignment horizontal="left" vertical="center"/>
    </xf>
    <xf numFmtId="0" fontId="16" fillId="0" borderId="43" xfId="50" applyFont="1" applyBorder="1" applyAlignment="1">
      <alignment horizontal="center" vertical="center"/>
    </xf>
    <xf numFmtId="0" fontId="22" fillId="0" borderId="43" xfId="50" applyFont="1" applyBorder="1" applyAlignment="1">
      <alignment horizontal="center" vertical="center"/>
    </xf>
    <xf numFmtId="0" fontId="15" fillId="0" borderId="43" xfId="50" applyFont="1" applyBorder="1" applyAlignment="1">
      <alignment horizontal="left" vertical="center"/>
    </xf>
    <xf numFmtId="0" fontId="15" fillId="0" borderId="17" xfId="50" applyFont="1" applyBorder="1" applyAlignment="1">
      <alignment horizontal="center" vertical="center"/>
    </xf>
    <xf numFmtId="0" fontId="15" fillId="0" borderId="18" xfId="50" applyFont="1" applyBorder="1" applyAlignment="1">
      <alignment horizontal="center" vertical="center"/>
    </xf>
    <xf numFmtId="0" fontId="15" fillId="0" borderId="35" xfId="50" applyFont="1" applyBorder="1" applyAlignment="1">
      <alignment horizontal="center" vertical="center"/>
    </xf>
    <xf numFmtId="0" fontId="22" fillId="0" borderId="17" xfId="50" applyFont="1" applyBorder="1" applyAlignment="1">
      <alignment horizontal="center" vertical="center"/>
    </xf>
    <xf numFmtId="0" fontId="22" fillId="0" borderId="18" xfId="50" applyFont="1" applyBorder="1" applyAlignment="1">
      <alignment horizontal="center" vertical="center"/>
    </xf>
    <xf numFmtId="0" fontId="22" fillId="0" borderId="35" xfId="50" applyFont="1" applyBorder="1" applyAlignment="1">
      <alignment horizontal="center" vertical="center"/>
    </xf>
    <xf numFmtId="0" fontId="15" fillId="0" borderId="21" xfId="50" applyFont="1" applyBorder="1" applyAlignment="1">
      <alignment horizontal="left" vertical="center"/>
    </xf>
    <xf numFmtId="0" fontId="16" fillId="0" borderId="19" xfId="50" applyFont="1" applyBorder="1" applyAlignment="1">
      <alignment horizontal="center" vertical="center"/>
    </xf>
    <xf numFmtId="0" fontId="16" fillId="0" borderId="20" xfId="50" applyFont="1" applyBorder="1" applyAlignment="1">
      <alignment horizontal="center" vertical="center"/>
    </xf>
    <xf numFmtId="0" fontId="15" fillId="0" borderId="19" xfId="50" applyFont="1" applyBorder="1" applyAlignment="1">
      <alignment horizontal="left" vertical="center"/>
    </xf>
    <xf numFmtId="14" fontId="16" fillId="0" borderId="19" xfId="50" applyNumberFormat="1" applyFont="1" applyBorder="1" applyAlignment="1">
      <alignment horizontal="center" vertical="center"/>
    </xf>
    <xf numFmtId="14" fontId="16" fillId="0" borderId="20" xfId="50" applyNumberFormat="1" applyFont="1" applyBorder="1" applyAlignment="1">
      <alignment horizontal="center" vertical="center"/>
    </xf>
    <xf numFmtId="0" fontId="15" fillId="0" borderId="21" xfId="50" applyFont="1" applyBorder="1" applyAlignment="1">
      <alignment vertical="center"/>
    </xf>
    <xf numFmtId="0" fontId="8" fillId="0" borderId="19" xfId="50" applyFont="1" applyBorder="1" applyAlignment="1">
      <alignment horizontal="center" vertical="center"/>
    </xf>
    <xf numFmtId="0" fontId="8" fillId="0" borderId="20" xfId="50" applyFont="1" applyBorder="1" applyAlignment="1">
      <alignment horizontal="center" vertical="center"/>
    </xf>
    <xf numFmtId="9" fontId="16" fillId="0" borderId="19" xfId="50" applyNumberFormat="1" applyFont="1" applyBorder="1" applyAlignment="1">
      <alignment horizontal="center" vertical="center"/>
    </xf>
    <xf numFmtId="0" fontId="15" fillId="0" borderId="21" xfId="50" applyFont="1" applyBorder="1" applyAlignment="1">
      <alignment horizontal="center" vertical="center"/>
    </xf>
    <xf numFmtId="0" fontId="16" fillId="0" borderId="21" xfId="50" applyFont="1" applyBorder="1" applyAlignment="1">
      <alignment horizontal="left" vertical="center"/>
    </xf>
    <xf numFmtId="0" fontId="15" fillId="0" borderId="25" xfId="50" applyFont="1" applyBorder="1" applyAlignment="1">
      <alignment horizontal="left" vertical="center"/>
    </xf>
    <xf numFmtId="0" fontId="16" fillId="0" borderId="24" xfId="50" applyFont="1" applyBorder="1" applyAlignment="1">
      <alignment horizontal="center" vertical="center"/>
    </xf>
    <xf numFmtId="0" fontId="16" fillId="0" borderId="36" xfId="50" applyFont="1" applyBorder="1" applyAlignment="1">
      <alignment horizontal="center" vertical="center"/>
    </xf>
    <xf numFmtId="0" fontId="15" fillId="0" borderId="24" xfId="50" applyFont="1" applyBorder="1" applyAlignment="1">
      <alignment horizontal="left" vertical="center"/>
    </xf>
    <xf numFmtId="14" fontId="16" fillId="0" borderId="24" xfId="50" applyNumberFormat="1" applyFont="1" applyBorder="1" applyAlignment="1">
      <alignment horizontal="center" vertical="center"/>
    </xf>
    <xf numFmtId="14" fontId="16" fillId="0" borderId="36" xfId="50" applyNumberFormat="1" applyFont="1" applyBorder="1" applyAlignment="1">
      <alignment horizontal="center" vertical="center"/>
    </xf>
    <xf numFmtId="0" fontId="16" fillId="0" borderId="25" xfId="50" applyFont="1" applyBorder="1" applyAlignment="1">
      <alignment horizontal="left" vertical="center"/>
    </xf>
    <xf numFmtId="0" fontId="22" fillId="0" borderId="0" xfId="50" applyFont="1" applyBorder="1" applyAlignment="1">
      <alignment horizontal="left" vertical="center"/>
    </xf>
    <xf numFmtId="0" fontId="15" fillId="0" borderId="17" xfId="50" applyFont="1" applyBorder="1" applyAlignment="1">
      <alignment vertical="center"/>
    </xf>
    <xf numFmtId="0" fontId="19" fillId="0" borderId="18" xfId="50" applyFont="1" applyBorder="1" applyAlignment="1">
      <alignment horizontal="left" vertical="center"/>
    </xf>
    <xf numFmtId="0" fontId="16" fillId="0" borderId="18" xfId="50" applyFont="1" applyBorder="1" applyAlignment="1">
      <alignment horizontal="left" vertical="center"/>
    </xf>
    <xf numFmtId="0" fontId="19" fillId="0" borderId="18" xfId="50" applyFont="1" applyBorder="1" applyAlignment="1">
      <alignment vertical="center"/>
    </xf>
    <xf numFmtId="0" fontId="15" fillId="0" borderId="18" xfId="50" applyFont="1" applyBorder="1" applyAlignment="1">
      <alignment vertical="center"/>
    </xf>
    <xf numFmtId="0" fontId="19" fillId="0" borderId="19" xfId="50" applyFont="1" applyBorder="1" applyAlignment="1">
      <alignment horizontal="left" vertical="center"/>
    </xf>
    <xf numFmtId="0" fontId="19" fillId="0" borderId="19" xfId="50" applyFont="1" applyBorder="1" applyAlignment="1">
      <alignment vertical="center"/>
    </xf>
    <xf numFmtId="0" fontId="15" fillId="0" borderId="19" xfId="50" applyFont="1" applyBorder="1" applyAlignment="1">
      <alignment vertical="center"/>
    </xf>
    <xf numFmtId="0" fontId="15" fillId="0" borderId="0" xfId="50" applyFont="1" applyBorder="1" applyAlignment="1">
      <alignment horizontal="left" vertical="center"/>
    </xf>
    <xf numFmtId="0" fontId="8" fillId="0" borderId="17" xfId="50" applyFont="1" applyBorder="1" applyAlignment="1">
      <alignment horizontal="left" vertical="center"/>
    </xf>
    <xf numFmtId="0" fontId="8" fillId="0" borderId="18" xfId="50" applyFont="1" applyBorder="1" applyAlignment="1">
      <alignment horizontal="left" vertical="center"/>
    </xf>
    <xf numFmtId="0" fontId="8" fillId="0" borderId="29" xfId="50" applyFont="1" applyBorder="1" applyAlignment="1">
      <alignment horizontal="left" vertical="center"/>
    </xf>
    <xf numFmtId="0" fontId="8" fillId="0" borderId="28" xfId="50" applyFont="1" applyBorder="1" applyAlignment="1">
      <alignment horizontal="left" vertical="center"/>
    </xf>
    <xf numFmtId="0" fontId="8" fillId="0" borderId="34" xfId="50" applyFont="1" applyBorder="1" applyAlignment="1">
      <alignment horizontal="left" vertical="center"/>
    </xf>
    <xf numFmtId="0" fontId="8" fillId="0" borderId="22" xfId="50" applyFont="1" applyBorder="1" applyAlignment="1">
      <alignment horizontal="left" vertical="center"/>
    </xf>
    <xf numFmtId="0" fontId="16" fillId="0" borderId="24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5" fillId="0" borderId="21" xfId="50" applyFont="1" applyFill="1" applyBorder="1" applyAlignment="1">
      <alignment horizontal="left" vertical="center"/>
    </xf>
    <xf numFmtId="0" fontId="16" fillId="0" borderId="19" xfId="50" applyFont="1" applyFill="1" applyBorder="1" applyAlignment="1">
      <alignment horizontal="left" vertical="center"/>
    </xf>
    <xf numFmtId="0" fontId="15" fillId="0" borderId="25" xfId="50" applyFont="1" applyBorder="1" applyAlignment="1">
      <alignment horizontal="center" vertical="center"/>
    </xf>
    <xf numFmtId="0" fontId="15" fillId="0" borderId="24" xfId="50" applyFont="1" applyBorder="1" applyAlignment="1">
      <alignment horizontal="center" vertical="center"/>
    </xf>
    <xf numFmtId="0" fontId="15" fillId="0" borderId="19" xfId="50" applyFont="1" applyBorder="1" applyAlignment="1">
      <alignment horizontal="center" vertical="center"/>
    </xf>
    <xf numFmtId="0" fontId="21" fillId="0" borderId="19" xfId="50" applyFont="1" applyBorder="1" applyAlignment="1">
      <alignment horizontal="left" vertical="center"/>
    </xf>
    <xf numFmtId="0" fontId="15" fillId="0" borderId="32" xfId="50" applyFont="1" applyFill="1" applyBorder="1" applyAlignment="1">
      <alignment horizontal="left" vertical="center"/>
    </xf>
    <xf numFmtId="0" fontId="15" fillId="0" borderId="33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6" fillId="0" borderId="27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6" fillId="0" borderId="28" xfId="50" applyFont="1" applyFill="1" applyBorder="1" applyAlignment="1">
      <alignment horizontal="left" vertical="center"/>
    </xf>
    <xf numFmtId="0" fontId="15" fillId="0" borderId="29" xfId="50" applyFont="1" applyBorder="1" applyAlignment="1">
      <alignment horizontal="left" vertical="center"/>
    </xf>
    <xf numFmtId="0" fontId="15" fillId="0" borderId="28" xfId="50" applyFont="1" applyBorder="1" applyAlignment="1">
      <alignment horizontal="left" vertical="center"/>
    </xf>
    <xf numFmtId="0" fontId="22" fillId="0" borderId="44" xfId="50" applyFont="1" applyBorder="1" applyAlignment="1">
      <alignment vertical="center"/>
    </xf>
    <xf numFmtId="0" fontId="16" fillId="0" borderId="45" xfId="50" applyFont="1" applyBorder="1" applyAlignment="1">
      <alignment horizontal="center" vertical="center"/>
    </xf>
    <xf numFmtId="0" fontId="22" fillId="0" borderId="45" xfId="50" applyFont="1" applyBorder="1" applyAlignment="1">
      <alignment vertical="center"/>
    </xf>
    <xf numFmtId="0" fontId="16" fillId="0" borderId="45" xfId="50" applyFont="1" applyBorder="1" applyAlignment="1">
      <alignment vertical="center"/>
    </xf>
    <xf numFmtId="58" fontId="19" fillId="0" borderId="45" xfId="50" applyNumberFormat="1" applyFont="1" applyBorder="1" applyAlignment="1">
      <alignment vertical="center"/>
    </xf>
    <xf numFmtId="0" fontId="22" fillId="0" borderId="45" xfId="50" applyFont="1" applyBorder="1" applyAlignment="1">
      <alignment horizontal="center" vertical="center"/>
    </xf>
    <xf numFmtId="0" fontId="22" fillId="0" borderId="46" xfId="50" applyFont="1" applyFill="1" applyBorder="1" applyAlignment="1">
      <alignment horizontal="left" vertical="center"/>
    </xf>
    <xf numFmtId="0" fontId="22" fillId="0" borderId="45" xfId="50" applyFont="1" applyFill="1" applyBorder="1" applyAlignment="1">
      <alignment horizontal="left" vertical="center"/>
    </xf>
    <xf numFmtId="0" fontId="22" fillId="0" borderId="47" xfId="50" applyFont="1" applyFill="1" applyBorder="1" applyAlignment="1">
      <alignment horizontal="center" vertical="center"/>
    </xf>
    <xf numFmtId="0" fontId="22" fillId="0" borderId="48" xfId="50" applyFont="1" applyFill="1" applyBorder="1" applyAlignment="1">
      <alignment horizontal="center" vertical="center"/>
    </xf>
    <xf numFmtId="0" fontId="22" fillId="0" borderId="25" xfId="50" applyFont="1" applyFill="1" applyBorder="1" applyAlignment="1">
      <alignment horizontal="center" vertical="center"/>
    </xf>
    <xf numFmtId="0" fontId="22" fillId="0" borderId="24" xfId="50" applyFont="1" applyFill="1" applyBorder="1" applyAlignment="1">
      <alignment horizontal="center" vertical="center"/>
    </xf>
    <xf numFmtId="0" fontId="19" fillId="0" borderId="43" xfId="50" applyFont="1" applyBorder="1" applyAlignment="1">
      <alignment horizontal="center" vertical="center"/>
    </xf>
    <xf numFmtId="0" fontId="19" fillId="0" borderId="49" xfId="50" applyFont="1" applyBorder="1" applyAlignment="1">
      <alignment horizontal="center" vertical="center"/>
    </xf>
    <xf numFmtId="0" fontId="15" fillId="0" borderId="20" xfId="50" applyFont="1" applyBorder="1" applyAlignment="1">
      <alignment horizontal="center" vertical="center"/>
    </xf>
    <xf numFmtId="0" fontId="16" fillId="0" borderId="36" xfId="50" applyFont="1" applyBorder="1" applyAlignment="1">
      <alignment horizontal="left" vertical="center"/>
    </xf>
    <xf numFmtId="0" fontId="16" fillId="0" borderId="35" xfId="50" applyFont="1" applyBorder="1" applyAlignment="1">
      <alignment horizontal="left" vertical="center"/>
    </xf>
    <xf numFmtId="0" fontId="15" fillId="0" borderId="36" xfId="50" applyFont="1" applyBorder="1" applyAlignment="1">
      <alignment horizontal="left" vertical="center"/>
    </xf>
    <xf numFmtId="0" fontId="21" fillId="0" borderId="18" xfId="50" applyFont="1" applyBorder="1" applyAlignment="1">
      <alignment horizontal="left" vertical="center"/>
    </xf>
    <xf numFmtId="0" fontId="21" fillId="0" borderId="35" xfId="50" applyFont="1" applyBorder="1" applyAlignment="1">
      <alignment horizontal="left" vertical="center"/>
    </xf>
    <xf numFmtId="0" fontId="21" fillId="0" borderId="22" xfId="50" applyFont="1" applyBorder="1" applyAlignment="1">
      <alignment horizontal="left" vertical="center"/>
    </xf>
    <xf numFmtId="0" fontId="21" fillId="0" borderId="28" xfId="50" applyFont="1" applyBorder="1" applyAlignment="1">
      <alignment horizontal="left" vertical="center"/>
    </xf>
    <xf numFmtId="0" fontId="21" fillId="0" borderId="23" xfId="50" applyFont="1" applyBorder="1" applyAlignment="1">
      <alignment horizontal="left" vertical="center"/>
    </xf>
    <xf numFmtId="0" fontId="16" fillId="0" borderId="20" xfId="50" applyFont="1" applyFill="1" applyBorder="1" applyAlignment="1">
      <alignment horizontal="left" vertical="center"/>
    </xf>
    <xf numFmtId="0" fontId="15" fillId="0" borderId="36" xfId="50" applyFont="1" applyBorder="1" applyAlignment="1">
      <alignment horizontal="center" vertical="center"/>
    </xf>
    <xf numFmtId="0" fontId="21" fillId="0" borderId="20" xfId="50" applyFont="1" applyBorder="1" applyAlignment="1">
      <alignment horizontal="left" vertical="center"/>
    </xf>
    <xf numFmtId="0" fontId="15" fillId="0" borderId="38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6" fillId="0" borderId="23" xfId="50" applyFont="1" applyFill="1" applyBorder="1" applyAlignment="1">
      <alignment horizontal="left" vertical="center"/>
    </xf>
    <xf numFmtId="0" fontId="15" fillId="0" borderId="23" xfId="50" applyFont="1" applyBorder="1" applyAlignment="1">
      <alignment horizontal="left" vertical="center"/>
    </xf>
    <xf numFmtId="0" fontId="16" fillId="0" borderId="50" xfId="50" applyFont="1" applyBorder="1" applyAlignment="1">
      <alignment horizontal="center" vertical="center"/>
    </xf>
    <xf numFmtId="0" fontId="22" fillId="0" borderId="51" xfId="50" applyFont="1" applyFill="1" applyBorder="1" applyAlignment="1">
      <alignment horizontal="left" vertical="center"/>
    </xf>
    <xf numFmtId="0" fontId="22" fillId="0" borderId="52" xfId="50" applyFont="1" applyFill="1" applyBorder="1" applyAlignment="1">
      <alignment horizontal="center" vertical="center"/>
    </xf>
    <xf numFmtId="0" fontId="22" fillId="0" borderId="36" xfId="50" applyFont="1" applyFill="1" applyBorder="1" applyAlignment="1">
      <alignment horizontal="center" vertical="center"/>
    </xf>
    <xf numFmtId="0" fontId="19" fillId="0" borderId="45" xfId="50" applyFont="1" applyBorder="1" applyAlignment="1">
      <alignment horizontal="center" vertical="center"/>
    </xf>
    <xf numFmtId="0" fontId="19" fillId="0" borderId="50" xfId="50" applyFont="1" applyBorder="1" applyAlignment="1">
      <alignment horizontal="center" vertical="center"/>
    </xf>
    <xf numFmtId="0" fontId="14" fillId="3" borderId="3" xfId="51" applyFont="1" applyFill="1" applyBorder="1" applyAlignment="1">
      <alignment horizontal="center"/>
    </xf>
    <xf numFmtId="0" fontId="13" fillId="3" borderId="53" xfId="51" applyFont="1" applyFill="1" applyBorder="1"/>
    <xf numFmtId="0" fontId="14" fillId="3" borderId="53" xfId="51" applyFont="1" applyFill="1" applyBorder="1"/>
    <xf numFmtId="0" fontId="0" fillId="3" borderId="53" xfId="52" applyFont="1" applyFill="1" applyBorder="1">
      <alignment vertical="center"/>
    </xf>
    <xf numFmtId="0" fontId="14" fillId="3" borderId="40" xfId="51" applyFont="1" applyFill="1" applyBorder="1" applyAlignment="1" applyProtection="1">
      <alignment horizontal="center" vertical="center"/>
    </xf>
    <xf numFmtId="49" fontId="14" fillId="3" borderId="54" xfId="52" applyNumberFormat="1" applyFont="1" applyFill="1" applyBorder="1" applyAlignment="1">
      <alignment horizontal="center" vertical="center"/>
    </xf>
    <xf numFmtId="49" fontId="13" fillId="3" borderId="5" xfId="52" applyNumberFormat="1" applyFont="1" applyFill="1" applyBorder="1" applyAlignment="1">
      <alignment horizontal="center" vertical="center"/>
    </xf>
    <xf numFmtId="49" fontId="14" fillId="3" borderId="55" xfId="52" applyNumberFormat="1" applyFont="1" applyFill="1" applyBorder="1" applyAlignment="1">
      <alignment horizontal="center" vertical="center"/>
    </xf>
    <xf numFmtId="49" fontId="14" fillId="3" borderId="56" xfId="52" applyNumberFormat="1" applyFont="1" applyFill="1" applyBorder="1" applyAlignment="1">
      <alignment horizontal="center" vertical="center"/>
    </xf>
    <xf numFmtId="49" fontId="14" fillId="3" borderId="8" xfId="52" applyNumberFormat="1" applyFont="1" applyFill="1" applyBorder="1" applyAlignment="1">
      <alignment horizontal="center" vertical="center"/>
    </xf>
    <xf numFmtId="49" fontId="14" fillId="3" borderId="7" xfId="52" applyNumberFormat="1" applyFont="1" applyFill="1" applyBorder="1" applyAlignment="1">
      <alignment horizontal="center" vertical="center"/>
    </xf>
    <xf numFmtId="49" fontId="14" fillId="3" borderId="57" xfId="52" applyNumberFormat="1" applyFont="1" applyFill="1" applyBorder="1" applyAlignment="1">
      <alignment horizontal="center" vertical="center"/>
    </xf>
    <xf numFmtId="49" fontId="14" fillId="3" borderId="58" xfId="51" applyNumberFormat="1" applyFont="1" applyFill="1" applyBorder="1" applyAlignment="1">
      <alignment horizontal="center"/>
    </xf>
    <xf numFmtId="49" fontId="14" fillId="3" borderId="59" xfId="51" applyNumberFormat="1" applyFont="1" applyFill="1" applyBorder="1" applyAlignment="1">
      <alignment horizontal="center"/>
    </xf>
    <xf numFmtId="49" fontId="14" fillId="3" borderId="60" xfId="51" applyNumberFormat="1" applyFont="1" applyFill="1" applyBorder="1" applyAlignment="1">
      <alignment horizontal="center"/>
    </xf>
    <xf numFmtId="49" fontId="14" fillId="3" borderId="61" xfId="51" applyNumberFormat="1" applyFont="1" applyFill="1" applyBorder="1" applyAlignment="1">
      <alignment horizontal="center"/>
    </xf>
    <xf numFmtId="0" fontId="19" fillId="0" borderId="0" xfId="50" applyFont="1" applyBorder="1" applyAlignment="1">
      <alignment horizontal="left" vertical="center"/>
    </xf>
    <xf numFmtId="0" fontId="24" fillId="0" borderId="16" xfId="50" applyFont="1" applyBorder="1" applyAlignment="1">
      <alignment horizontal="center" vertical="top"/>
    </xf>
    <xf numFmtId="0" fontId="15" fillId="0" borderId="25" xfId="50" applyFont="1" applyBorder="1" applyAlignment="1">
      <alignment vertical="center"/>
    </xf>
    <xf numFmtId="0" fontId="15" fillId="0" borderId="62" xfId="50" applyFont="1" applyBorder="1" applyAlignment="1">
      <alignment horizontal="left" vertical="center"/>
    </xf>
    <xf numFmtId="0" fontId="15" fillId="0" borderId="30" xfId="50" applyFont="1" applyBorder="1" applyAlignment="1">
      <alignment horizontal="left" vertical="center"/>
    </xf>
    <xf numFmtId="0" fontId="22" fillId="0" borderId="46" xfId="50" applyFont="1" applyBorder="1" applyAlignment="1">
      <alignment horizontal="left" vertical="center"/>
    </xf>
    <xf numFmtId="0" fontId="22" fillId="0" borderId="45" xfId="50" applyFont="1" applyBorder="1" applyAlignment="1">
      <alignment horizontal="left" vertical="center"/>
    </xf>
    <xf numFmtId="0" fontId="15" fillId="0" borderId="47" xfId="50" applyFont="1" applyBorder="1" applyAlignment="1">
      <alignment vertical="center"/>
    </xf>
    <xf numFmtId="0" fontId="19" fillId="0" borderId="48" xfId="50" applyFont="1" applyBorder="1" applyAlignment="1">
      <alignment horizontal="left" vertical="center"/>
    </xf>
    <xf numFmtId="0" fontId="16" fillId="0" borderId="48" xfId="50" applyFont="1" applyBorder="1" applyAlignment="1">
      <alignment horizontal="left" vertical="center"/>
    </xf>
    <xf numFmtId="0" fontId="19" fillId="0" borderId="48" xfId="50" applyFont="1" applyBorder="1" applyAlignment="1">
      <alignment vertical="center"/>
    </xf>
    <xf numFmtId="0" fontId="15" fillId="0" borderId="48" xfId="50" applyFont="1" applyBorder="1" applyAlignment="1">
      <alignment vertical="center"/>
    </xf>
    <xf numFmtId="0" fontId="15" fillId="0" borderId="47" xfId="50" applyFont="1" applyBorder="1" applyAlignment="1">
      <alignment horizontal="center" vertical="center"/>
    </xf>
    <xf numFmtId="0" fontId="16" fillId="0" borderId="48" xfId="50" applyFont="1" applyBorder="1" applyAlignment="1">
      <alignment horizontal="center" vertical="center"/>
    </xf>
    <xf numFmtId="0" fontId="15" fillId="0" borderId="48" xfId="50" applyFont="1" applyBorder="1" applyAlignment="1">
      <alignment horizontal="center" vertical="center"/>
    </xf>
    <xf numFmtId="0" fontId="19" fillId="0" borderId="48" xfId="50" applyFont="1" applyBorder="1" applyAlignment="1">
      <alignment horizontal="center" vertical="center"/>
    </xf>
    <xf numFmtId="0" fontId="19" fillId="0" borderId="19" xfId="50" applyFont="1" applyBorder="1" applyAlignment="1">
      <alignment horizontal="center" vertical="center"/>
    </xf>
    <xf numFmtId="0" fontId="15" fillId="0" borderId="32" xfId="50" applyFont="1" applyBorder="1" applyAlignment="1">
      <alignment horizontal="left" vertical="center" wrapText="1"/>
    </xf>
    <xf numFmtId="0" fontId="15" fillId="0" borderId="33" xfId="50" applyFont="1" applyBorder="1" applyAlignment="1">
      <alignment horizontal="left" vertical="center" wrapText="1"/>
    </xf>
    <xf numFmtId="0" fontId="15" fillId="0" borderId="47" xfId="50" applyFont="1" applyBorder="1" applyAlignment="1">
      <alignment horizontal="left" vertical="center"/>
    </xf>
    <xf numFmtId="0" fontId="15" fillId="0" borderId="48" xfId="50" applyFont="1" applyBorder="1" applyAlignment="1">
      <alignment horizontal="left" vertical="center"/>
    </xf>
    <xf numFmtId="0" fontId="25" fillId="0" borderId="63" xfId="50" applyFont="1" applyBorder="1" applyAlignment="1">
      <alignment horizontal="left" vertical="center" wrapText="1"/>
    </xf>
    <xf numFmtId="0" fontId="22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9" fontId="16" fillId="0" borderId="31" xfId="50" applyNumberFormat="1" applyFont="1" applyBorder="1" applyAlignment="1">
      <alignment horizontal="left" vertical="center"/>
    </xf>
    <xf numFmtId="9" fontId="16" fillId="0" borderId="27" xfId="50" applyNumberFormat="1" applyFont="1" applyBorder="1" applyAlignment="1">
      <alignment horizontal="left" vertical="center"/>
    </xf>
    <xf numFmtId="9" fontId="16" fillId="0" borderId="32" xfId="50" applyNumberFormat="1" applyFont="1" applyBorder="1" applyAlignment="1">
      <alignment horizontal="left" vertical="center"/>
    </xf>
    <xf numFmtId="9" fontId="16" fillId="0" borderId="33" xfId="50" applyNumberFormat="1" applyFont="1" applyBorder="1" applyAlignment="1">
      <alignment horizontal="left" vertical="center"/>
    </xf>
    <xf numFmtId="0" fontId="21" fillId="0" borderId="47" xfId="50" applyFont="1" applyFill="1" applyBorder="1" applyAlignment="1">
      <alignment horizontal="left" vertical="center"/>
    </xf>
    <xf numFmtId="0" fontId="21" fillId="0" borderId="48" xfId="50" applyFont="1" applyFill="1" applyBorder="1" applyAlignment="1">
      <alignment horizontal="left" vertical="center"/>
    </xf>
    <xf numFmtId="0" fontId="21" fillId="0" borderId="64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16" fillId="0" borderId="65" xfId="50" applyFont="1" applyFill="1" applyBorder="1" applyAlignment="1">
      <alignment horizontal="left" vertical="center"/>
    </xf>
    <xf numFmtId="0" fontId="16" fillId="0" borderId="66" xfId="50" applyFont="1" applyFill="1" applyBorder="1" applyAlignment="1">
      <alignment horizontal="left" vertical="center"/>
    </xf>
    <xf numFmtId="0" fontId="22" fillId="0" borderId="42" xfId="50" applyFont="1" applyBorder="1" applyAlignment="1">
      <alignment vertical="center"/>
    </xf>
    <xf numFmtId="0" fontId="26" fillId="0" borderId="45" xfId="50" applyFont="1" applyBorder="1" applyAlignment="1">
      <alignment horizontal="center" vertical="center"/>
    </xf>
    <xf numFmtId="0" fontId="22" fillId="0" borderId="43" xfId="50" applyFont="1" applyBorder="1" applyAlignment="1">
      <alignment vertical="center"/>
    </xf>
    <xf numFmtId="0" fontId="16" fillId="0" borderId="67" xfId="50" applyFont="1" applyBorder="1" applyAlignment="1">
      <alignment vertical="center"/>
    </xf>
    <xf numFmtId="0" fontId="22" fillId="0" borderId="67" xfId="50" applyFont="1" applyBorder="1" applyAlignment="1">
      <alignment vertical="center"/>
    </xf>
    <xf numFmtId="58" fontId="19" fillId="0" borderId="43" xfId="50" applyNumberFormat="1" applyFont="1" applyBorder="1" applyAlignment="1">
      <alignment vertical="center"/>
    </xf>
    <xf numFmtId="0" fontId="22" fillId="0" borderId="30" xfId="50" applyFont="1" applyBorder="1" applyAlignment="1">
      <alignment horizontal="center" vertical="center"/>
    </xf>
    <xf numFmtId="0" fontId="16" fillId="0" borderId="62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19" fillId="0" borderId="67" xfId="50" applyFont="1" applyBorder="1" applyAlignment="1">
      <alignment vertical="center"/>
    </xf>
    <xf numFmtId="0" fontId="15" fillId="0" borderId="68" xfId="50" applyFont="1" applyBorder="1" applyAlignment="1">
      <alignment horizontal="left" vertical="center"/>
    </xf>
    <xf numFmtId="0" fontId="22" fillId="0" borderId="51" xfId="50" applyFont="1" applyBorder="1" applyAlignment="1">
      <alignment horizontal="left" vertical="center"/>
    </xf>
    <xf numFmtId="0" fontId="16" fillId="0" borderId="52" xfId="50" applyFont="1" applyBorder="1" applyAlignment="1">
      <alignment horizontal="left" vertical="center"/>
    </xf>
    <xf numFmtId="0" fontId="15" fillId="0" borderId="0" xfId="50" applyFont="1" applyBorder="1" applyAlignment="1">
      <alignment vertical="center"/>
    </xf>
    <xf numFmtId="0" fontId="15" fillId="0" borderId="38" xfId="50" applyFont="1" applyBorder="1" applyAlignment="1">
      <alignment horizontal="left" vertical="center" wrapText="1"/>
    </xf>
    <xf numFmtId="0" fontId="15" fillId="0" borderId="52" xfId="50" applyFont="1" applyBorder="1" applyAlignment="1">
      <alignment horizontal="left" vertical="center"/>
    </xf>
    <xf numFmtId="0" fontId="27" fillId="0" borderId="20" xfId="50" applyFont="1" applyBorder="1" applyAlignment="1">
      <alignment horizontal="left" vertical="center" wrapText="1"/>
    </xf>
    <xf numFmtId="0" fontId="27" fillId="0" borderId="20" xfId="50" applyFont="1" applyBorder="1" applyAlignment="1">
      <alignment horizontal="left" vertical="center"/>
    </xf>
    <xf numFmtId="0" fontId="8" fillId="0" borderId="20" xfId="50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9" fontId="16" fillId="0" borderId="37" xfId="50" applyNumberFormat="1" applyFont="1" applyBorder="1" applyAlignment="1">
      <alignment horizontal="left" vertical="center"/>
    </xf>
    <xf numFmtId="9" fontId="16" fillId="0" borderId="38" xfId="50" applyNumberFormat="1" applyFont="1" applyBorder="1" applyAlignment="1">
      <alignment horizontal="left" vertical="center"/>
    </xf>
    <xf numFmtId="0" fontId="21" fillId="0" borderId="52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16" fillId="0" borderId="69" xfId="50" applyFont="1" applyFill="1" applyBorder="1" applyAlignment="1">
      <alignment horizontal="left" vertical="center"/>
    </xf>
    <xf numFmtId="0" fontId="22" fillId="0" borderId="70" xfId="50" applyFont="1" applyBorder="1" applyAlignment="1">
      <alignment horizontal="center" vertical="center"/>
    </xf>
    <xf numFmtId="0" fontId="16" fillId="0" borderId="67" xfId="50" applyFont="1" applyBorder="1" applyAlignment="1">
      <alignment horizontal="center" vertical="center"/>
    </xf>
    <xf numFmtId="0" fontId="16" fillId="0" borderId="68" xfId="50" applyFont="1" applyBorder="1" applyAlignment="1">
      <alignment horizontal="center" vertical="center"/>
    </xf>
    <xf numFmtId="0" fontId="16" fillId="0" borderId="68" xfId="50" applyFont="1" applyFill="1" applyBorder="1" applyAlignment="1">
      <alignment horizontal="left" vertical="center"/>
    </xf>
    <xf numFmtId="0" fontId="28" fillId="0" borderId="71" xfId="0" applyFont="1" applyBorder="1" applyAlignment="1">
      <alignment horizontal="center" vertical="center" wrapText="1"/>
    </xf>
    <xf numFmtId="0" fontId="28" fillId="0" borderId="72" xfId="0" applyFont="1" applyBorder="1" applyAlignment="1">
      <alignment horizontal="center" vertical="center" wrapText="1"/>
    </xf>
    <xf numFmtId="0" fontId="29" fillId="0" borderId="12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1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8" fillId="0" borderId="75" xfId="0" applyFont="1" applyBorder="1" applyAlignment="1">
      <alignment horizontal="center" vertical="center" wrapText="1"/>
    </xf>
    <xf numFmtId="0" fontId="29" fillId="0" borderId="76" xfId="0" applyFont="1" applyBorder="1" applyAlignment="1">
      <alignment horizontal="center" vertical="center"/>
    </xf>
    <xf numFmtId="0" fontId="29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4312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39330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85875"/>
              <a:ext cx="390525" cy="409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39330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39330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0283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05075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431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28825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09800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0507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09825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0977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09800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52675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020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09725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19225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19225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192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14825"/>
              <a:ext cx="4000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431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09800"/>
              <a:ext cx="5048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10795</xdr:rowOff>
        </xdr:from>
        <xdr:to>
          <xdr:col>2</xdr:col>
          <xdr:colOff>635000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3695"/>
              <a:ext cx="454025" cy="5702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295525"/>
              <a:ext cx="781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05075"/>
              <a:ext cx="6286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43125"/>
              <a:ext cx="6381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05050"/>
              <a:ext cx="704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457200</xdr:colOff>
          <xdr:row>10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367665</xdr:colOff>
          <xdr:row>7</xdr:row>
          <xdr:rowOff>1905</xdr:rowOff>
        </xdr:from>
        <xdr:to>
          <xdr:col>3</xdr:col>
          <xdr:colOff>588645</xdr:colOff>
          <xdr:row>8</xdr:row>
          <xdr:rowOff>33020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48815" y="1421130"/>
              <a:ext cx="916305" cy="21209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1152525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82775" y="5086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1152525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31975" y="3638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1152525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55775" y="3638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1152525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82775" y="4000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1152525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82775" y="5086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zoomScalePageLayoutView="120" workbookViewId="0">
      <selection activeCell="C13" sqref="C13"/>
    </sheetView>
  </sheetViews>
  <sheetFormatPr defaultColWidth="11" defaultRowHeight="14.25" outlineLevelCol="1"/>
  <cols>
    <col min="1" max="1" width="5.5" customWidth="1"/>
    <col min="2" max="2" width="96.375" style="389" customWidth="1"/>
    <col min="3" max="3" width="10.125" customWidth="1"/>
  </cols>
  <sheetData>
    <row r="1" ht="21" customHeight="1" spans="1:2">
      <c r="A1" s="390"/>
      <c r="B1" s="391" t="s">
        <v>0</v>
      </c>
    </row>
    <row r="2" spans="1:2">
      <c r="A2" s="9">
        <v>1</v>
      </c>
      <c r="B2" s="392" t="s">
        <v>1</v>
      </c>
    </row>
    <row r="3" spans="1:2">
      <c r="A3" s="9">
        <v>2</v>
      </c>
      <c r="B3" s="392" t="s">
        <v>2</v>
      </c>
    </row>
    <row r="4" spans="1:2">
      <c r="A4" s="9">
        <v>3</v>
      </c>
      <c r="B4" s="392" t="s">
        <v>3</v>
      </c>
    </row>
    <row r="5" spans="1:2">
      <c r="A5" s="9">
        <v>4</v>
      </c>
      <c r="B5" s="392" t="s">
        <v>4</v>
      </c>
    </row>
    <row r="6" spans="1:2">
      <c r="A6" s="9">
        <v>5</v>
      </c>
      <c r="B6" s="392" t="s">
        <v>5</v>
      </c>
    </row>
    <row r="7" ht="13.5" customHeight="1" spans="1:2">
      <c r="A7" s="9">
        <v>6</v>
      </c>
      <c r="B7" s="392" t="s">
        <v>6</v>
      </c>
    </row>
    <row r="8" s="388" customFormat="1" ht="15" customHeight="1" spans="1:2">
      <c r="A8" s="393">
        <v>7</v>
      </c>
      <c r="B8" s="394" t="s">
        <v>7</v>
      </c>
    </row>
    <row r="9" spans="1:2">
      <c r="A9" s="9"/>
      <c r="B9" s="392"/>
    </row>
    <row r="10" ht="18.95" customHeight="1" spans="1:2">
      <c r="A10" s="390"/>
      <c r="B10" s="395" t="s">
        <v>8</v>
      </c>
    </row>
    <row r="11" ht="15.95" customHeight="1" spans="1:2">
      <c r="A11" s="9">
        <v>1</v>
      </c>
      <c r="B11" s="396" t="s">
        <v>9</v>
      </c>
    </row>
    <row r="12" spans="1:2">
      <c r="A12" s="9">
        <v>2</v>
      </c>
      <c r="B12" s="392" t="s">
        <v>10</v>
      </c>
    </row>
    <row r="13" spans="1:2">
      <c r="A13" s="9">
        <v>3</v>
      </c>
      <c r="B13" s="394" t="s">
        <v>11</v>
      </c>
    </row>
    <row r="14" spans="1:2">
      <c r="A14" s="9">
        <v>4</v>
      </c>
      <c r="B14" s="392" t="s">
        <v>12</v>
      </c>
    </row>
    <row r="15" spans="1:2">
      <c r="A15" s="9">
        <v>5</v>
      </c>
      <c r="B15" s="392" t="s">
        <v>13</v>
      </c>
    </row>
    <row r="16" spans="1:2">
      <c r="A16" s="9">
        <v>6</v>
      </c>
      <c r="B16" s="392" t="s">
        <v>14</v>
      </c>
    </row>
    <row r="17" spans="1:2">
      <c r="A17" s="9">
        <v>7</v>
      </c>
      <c r="B17" s="392" t="s">
        <v>15</v>
      </c>
    </row>
    <row r="18" spans="1:2">
      <c r="A18" s="9"/>
      <c r="B18" s="392"/>
    </row>
    <row r="19" ht="20.25" spans="1:2">
      <c r="A19" s="390"/>
      <c r="B19" s="391" t="s">
        <v>16</v>
      </c>
    </row>
    <row r="20" spans="1:2">
      <c r="A20" s="9">
        <v>1</v>
      </c>
      <c r="B20" s="397" t="s">
        <v>17</v>
      </c>
    </row>
    <row r="21" spans="1:2">
      <c r="A21" s="9">
        <v>2</v>
      </c>
      <c r="B21" s="392" t="s">
        <v>18</v>
      </c>
    </row>
    <row r="22" spans="1:2">
      <c r="A22" s="9">
        <v>3</v>
      </c>
      <c r="B22" s="392" t="s">
        <v>19</v>
      </c>
    </row>
    <row r="23" spans="1:2">
      <c r="A23" s="9">
        <v>4</v>
      </c>
      <c r="B23" s="392" t="s">
        <v>20</v>
      </c>
    </row>
    <row r="24" spans="1:2">
      <c r="A24" s="9">
        <v>5</v>
      </c>
      <c r="B24" s="392" t="s">
        <v>21</v>
      </c>
    </row>
    <row r="25" spans="1:2">
      <c r="A25" s="9">
        <v>6</v>
      </c>
      <c r="B25" s="392" t="s">
        <v>22</v>
      </c>
    </row>
    <row r="26" spans="1:2">
      <c r="A26" s="9">
        <v>7</v>
      </c>
      <c r="B26" s="392" t="s">
        <v>23</v>
      </c>
    </row>
    <row r="27" spans="1:2">
      <c r="A27" s="9"/>
      <c r="B27" s="392"/>
    </row>
    <row r="28" ht="20.25" spans="1:2">
      <c r="A28" s="390"/>
      <c r="B28" s="391" t="s">
        <v>24</v>
      </c>
    </row>
    <row r="29" spans="1:2">
      <c r="A29" s="9">
        <v>1</v>
      </c>
      <c r="B29" s="397" t="s">
        <v>25</v>
      </c>
    </row>
    <row r="30" spans="1:2">
      <c r="A30" s="9">
        <v>2</v>
      </c>
      <c r="B30" s="392" t="s">
        <v>26</v>
      </c>
    </row>
    <row r="31" spans="1:2">
      <c r="A31" s="9">
        <v>3</v>
      </c>
      <c r="B31" s="392" t="s">
        <v>27</v>
      </c>
    </row>
    <row r="32" spans="1:2">
      <c r="A32" s="9">
        <v>4</v>
      </c>
      <c r="B32" s="392" t="s">
        <v>28</v>
      </c>
    </row>
    <row r="33" spans="1:2">
      <c r="A33" s="9">
        <v>5</v>
      </c>
      <c r="B33" s="392" t="s">
        <v>29</v>
      </c>
    </row>
    <row r="34" spans="1:2">
      <c r="A34" s="9">
        <v>6</v>
      </c>
      <c r="B34" s="392" t="s">
        <v>30</v>
      </c>
    </row>
    <row r="35" spans="1:2">
      <c r="A35" s="9">
        <v>7</v>
      </c>
      <c r="B35" s="392" t="s">
        <v>31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PageLayoutView="125" workbookViewId="0">
      <selection activeCell="D16" sqref="D16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ht="29.25" spans="1:13">
      <c r="A1" s="46" t="s">
        <v>304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="1" customFormat="1" ht="16.5" spans="1:13">
      <c r="A2" s="4" t="s">
        <v>272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4" t="s">
        <v>305</v>
      </c>
      <c r="H2" s="4"/>
      <c r="I2" s="4" t="s">
        <v>306</v>
      </c>
      <c r="J2" s="4"/>
      <c r="K2" s="6" t="s">
        <v>307</v>
      </c>
      <c r="L2" s="61" t="s">
        <v>308</v>
      </c>
      <c r="M2" s="17" t="s">
        <v>309</v>
      </c>
    </row>
    <row r="3" s="1" customFormat="1" ht="16.5" spans="1:13">
      <c r="A3" s="4"/>
      <c r="B3" s="7"/>
      <c r="C3" s="7"/>
      <c r="D3" s="7"/>
      <c r="E3" s="7"/>
      <c r="F3" s="7"/>
      <c r="G3" s="4" t="s">
        <v>310</v>
      </c>
      <c r="H3" s="4" t="s">
        <v>311</v>
      </c>
      <c r="I3" s="4" t="s">
        <v>310</v>
      </c>
      <c r="J3" s="4" t="s">
        <v>311</v>
      </c>
      <c r="K3" s="8"/>
      <c r="L3" s="62"/>
      <c r="M3" s="18"/>
    </row>
    <row r="4" spans="1:13">
      <c r="A4" s="47">
        <v>1</v>
      </c>
      <c r="B4" s="48" t="s">
        <v>291</v>
      </c>
      <c r="C4" s="49" t="s">
        <v>288</v>
      </c>
      <c r="D4" s="48" t="s">
        <v>289</v>
      </c>
      <c r="E4" s="47" t="s">
        <v>290</v>
      </c>
      <c r="F4" s="50" t="s">
        <v>59</v>
      </c>
      <c r="G4" s="48">
        <v>1</v>
      </c>
      <c r="H4" s="48">
        <v>0.6</v>
      </c>
      <c r="I4" s="48">
        <v>1</v>
      </c>
      <c r="J4" s="48">
        <v>1</v>
      </c>
      <c r="K4" s="48"/>
      <c r="L4" s="48"/>
      <c r="M4" s="48" t="s">
        <v>292</v>
      </c>
    </row>
    <row r="5" spans="1:13">
      <c r="A5" s="47">
        <v>2</v>
      </c>
      <c r="B5" s="48" t="s">
        <v>291</v>
      </c>
      <c r="C5" s="49" t="s">
        <v>294</v>
      </c>
      <c r="D5" s="48" t="s">
        <v>289</v>
      </c>
      <c r="E5" s="47" t="s">
        <v>295</v>
      </c>
      <c r="F5" s="50" t="s">
        <v>59</v>
      </c>
      <c r="G5" s="48">
        <v>0.6</v>
      </c>
      <c r="H5" s="48">
        <v>0.8</v>
      </c>
      <c r="I5" s="48">
        <v>1</v>
      </c>
      <c r="J5" s="48">
        <v>1.4</v>
      </c>
      <c r="K5" s="63"/>
      <c r="L5" s="63"/>
      <c r="M5" s="48" t="s">
        <v>292</v>
      </c>
    </row>
    <row r="6" spans="1:13">
      <c r="A6" s="47">
        <v>3</v>
      </c>
      <c r="B6" s="48" t="s">
        <v>291</v>
      </c>
      <c r="C6" s="51" t="s">
        <v>297</v>
      </c>
      <c r="D6" s="48" t="s">
        <v>289</v>
      </c>
      <c r="E6" s="52" t="s">
        <v>298</v>
      </c>
      <c r="F6" s="50" t="s">
        <v>59</v>
      </c>
      <c r="G6" s="48">
        <v>0.4</v>
      </c>
      <c r="H6" s="48">
        <v>1</v>
      </c>
      <c r="I6" s="48">
        <v>1</v>
      </c>
      <c r="J6" s="48">
        <v>1</v>
      </c>
      <c r="K6" s="63"/>
      <c r="L6" s="63"/>
      <c r="M6" s="48"/>
    </row>
    <row r="7" customFormat="1" spans="1:13">
      <c r="A7" s="47">
        <v>4</v>
      </c>
      <c r="B7" s="48" t="s">
        <v>291</v>
      </c>
      <c r="C7" s="51" t="s">
        <v>299</v>
      </c>
      <c r="D7" s="48" t="s">
        <v>289</v>
      </c>
      <c r="E7" s="52" t="s">
        <v>295</v>
      </c>
      <c r="F7" s="50" t="s">
        <v>59</v>
      </c>
      <c r="G7" s="48">
        <v>0.8</v>
      </c>
      <c r="H7" s="48">
        <v>0.6</v>
      </c>
      <c r="I7" s="48">
        <v>2</v>
      </c>
      <c r="J7" s="48">
        <v>1</v>
      </c>
      <c r="K7" s="63"/>
      <c r="L7" s="63"/>
      <c r="M7" s="48"/>
    </row>
    <row r="8" s="2" customFormat="1" spans="1:13">
      <c r="A8" s="53" t="s">
        <v>301</v>
      </c>
      <c r="B8" s="54"/>
      <c r="C8" s="54"/>
      <c r="D8" s="54"/>
      <c r="E8" s="55"/>
      <c r="F8" s="56"/>
      <c r="G8" s="52"/>
      <c r="H8" s="53" t="s">
        <v>312</v>
      </c>
      <c r="I8" s="54"/>
      <c r="J8" s="54"/>
      <c r="K8" s="55"/>
      <c r="L8" s="64"/>
      <c r="M8" s="65"/>
    </row>
    <row r="9" ht="16.5" spans="1:13">
      <c r="A9" s="57" t="s">
        <v>313</v>
      </c>
      <c r="B9" s="58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</row>
    <row r="10" spans="1:13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7 M1:M3 M5:M6 M8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315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35" t="s">
        <v>316</v>
      </c>
      <c r="H2" s="36"/>
      <c r="I2" s="44"/>
      <c r="J2" s="35" t="s">
        <v>317</v>
      </c>
      <c r="K2" s="36"/>
      <c r="L2" s="44"/>
      <c r="M2" s="35" t="s">
        <v>318</v>
      </c>
      <c r="N2" s="36"/>
      <c r="O2" s="44"/>
      <c r="P2" s="35" t="s">
        <v>319</v>
      </c>
      <c r="Q2" s="36"/>
      <c r="R2" s="44"/>
      <c r="S2" s="36" t="s">
        <v>320</v>
      </c>
      <c r="T2" s="36"/>
      <c r="U2" s="44"/>
      <c r="V2" s="31" t="s">
        <v>321</v>
      </c>
      <c r="W2" s="31" t="s">
        <v>286</v>
      </c>
    </row>
    <row r="3" s="1" customFormat="1" ht="16.5" spans="1:23">
      <c r="A3" s="7"/>
      <c r="B3" s="37"/>
      <c r="C3" s="37"/>
      <c r="D3" s="37"/>
      <c r="E3" s="37"/>
      <c r="F3" s="37"/>
      <c r="G3" s="4" t="s">
        <v>322</v>
      </c>
      <c r="H3" s="4" t="s">
        <v>65</v>
      </c>
      <c r="I3" s="4" t="s">
        <v>277</v>
      </c>
      <c r="J3" s="4" t="s">
        <v>322</v>
      </c>
      <c r="K3" s="4" t="s">
        <v>65</v>
      </c>
      <c r="L3" s="4" t="s">
        <v>277</v>
      </c>
      <c r="M3" s="4" t="s">
        <v>322</v>
      </c>
      <c r="N3" s="4" t="s">
        <v>65</v>
      </c>
      <c r="O3" s="4" t="s">
        <v>277</v>
      </c>
      <c r="P3" s="4" t="s">
        <v>322</v>
      </c>
      <c r="Q3" s="4" t="s">
        <v>65</v>
      </c>
      <c r="R3" s="4" t="s">
        <v>277</v>
      </c>
      <c r="S3" s="4" t="s">
        <v>322</v>
      </c>
      <c r="T3" s="4" t="s">
        <v>65</v>
      </c>
      <c r="U3" s="4" t="s">
        <v>277</v>
      </c>
      <c r="V3" s="45"/>
      <c r="W3" s="45"/>
    </row>
    <row r="4" spans="1:23">
      <c r="A4" s="38" t="s">
        <v>323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9"/>
      <c r="B5" s="10"/>
      <c r="C5" s="40"/>
      <c r="D5" s="40"/>
      <c r="E5" s="40"/>
      <c r="F5" s="40"/>
      <c r="G5" s="35" t="s">
        <v>324</v>
      </c>
      <c r="H5" s="36"/>
      <c r="I5" s="44"/>
      <c r="J5" s="35" t="s">
        <v>325</v>
      </c>
      <c r="K5" s="36"/>
      <c r="L5" s="44"/>
      <c r="M5" s="35" t="s">
        <v>326</v>
      </c>
      <c r="N5" s="36"/>
      <c r="O5" s="44"/>
      <c r="P5" s="35" t="s">
        <v>327</v>
      </c>
      <c r="Q5" s="36"/>
      <c r="R5" s="44"/>
      <c r="S5" s="36" t="s">
        <v>328</v>
      </c>
      <c r="T5" s="36"/>
      <c r="U5" s="44"/>
      <c r="V5" s="10"/>
      <c r="W5" s="10"/>
    </row>
    <row r="6" ht="16.5" spans="1:23">
      <c r="A6" s="39"/>
      <c r="B6" s="10"/>
      <c r="C6" s="40"/>
      <c r="D6" s="40"/>
      <c r="E6" s="40"/>
      <c r="F6" s="40"/>
      <c r="G6" s="4" t="s">
        <v>322</v>
      </c>
      <c r="H6" s="4" t="s">
        <v>65</v>
      </c>
      <c r="I6" s="4" t="s">
        <v>277</v>
      </c>
      <c r="J6" s="4" t="s">
        <v>322</v>
      </c>
      <c r="K6" s="4" t="s">
        <v>65</v>
      </c>
      <c r="L6" s="4" t="s">
        <v>277</v>
      </c>
      <c r="M6" s="4" t="s">
        <v>322</v>
      </c>
      <c r="N6" s="4" t="s">
        <v>65</v>
      </c>
      <c r="O6" s="4" t="s">
        <v>277</v>
      </c>
      <c r="P6" s="4" t="s">
        <v>322</v>
      </c>
      <c r="Q6" s="4" t="s">
        <v>65</v>
      </c>
      <c r="R6" s="4" t="s">
        <v>277</v>
      </c>
      <c r="S6" s="4" t="s">
        <v>322</v>
      </c>
      <c r="T6" s="4" t="s">
        <v>65</v>
      </c>
      <c r="U6" s="4" t="s">
        <v>277</v>
      </c>
      <c r="V6" s="10"/>
      <c r="W6" s="10"/>
    </row>
    <row r="7" spans="1:23">
      <c r="A7" s="41"/>
      <c r="B7" s="10"/>
      <c r="C7" s="40"/>
      <c r="D7" s="40"/>
      <c r="E7" s="40"/>
      <c r="F7" s="4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42" t="s">
        <v>329</v>
      </c>
      <c r="B8" s="42"/>
      <c r="C8" s="42"/>
      <c r="D8" s="42"/>
      <c r="E8" s="42"/>
      <c r="F8" s="42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3"/>
      <c r="B9" s="43"/>
      <c r="C9" s="43"/>
      <c r="D9" s="43"/>
      <c r="E9" s="43"/>
      <c r="F9" s="4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42" t="s">
        <v>330</v>
      </c>
      <c r="B10" s="42"/>
      <c r="C10" s="42"/>
      <c r="D10" s="42"/>
      <c r="E10" s="42"/>
      <c r="F10" s="4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3"/>
      <c r="B11" s="43"/>
      <c r="C11" s="43"/>
      <c r="D11" s="43"/>
      <c r="E11" s="43"/>
      <c r="F11" s="4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2" t="s">
        <v>331</v>
      </c>
      <c r="B12" s="42"/>
      <c r="C12" s="42"/>
      <c r="D12" s="42"/>
      <c r="E12" s="42"/>
      <c r="F12" s="4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3"/>
      <c r="B13" s="43"/>
      <c r="C13" s="43"/>
      <c r="D13" s="43"/>
      <c r="E13" s="43"/>
      <c r="F13" s="4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42" t="s">
        <v>332</v>
      </c>
      <c r="B14" s="42"/>
      <c r="C14" s="42"/>
      <c r="D14" s="42"/>
      <c r="E14" s="42"/>
      <c r="F14" s="4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3"/>
      <c r="B15" s="43"/>
      <c r="C15" s="43"/>
      <c r="D15" s="43"/>
      <c r="E15" s="43"/>
      <c r="F15" s="4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333</v>
      </c>
      <c r="B17" s="12"/>
      <c r="C17" s="12"/>
      <c r="D17" s="12"/>
      <c r="E17" s="13"/>
      <c r="F17" s="14"/>
      <c r="G17" s="28"/>
      <c r="H17" s="34"/>
      <c r="I17" s="34"/>
      <c r="J17" s="11" t="s">
        <v>334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56.25" customHeight="1" spans="1:23">
      <c r="A18" s="15" t="s">
        <v>335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PageLayoutView="125" topLeftCell="B1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0" t="s">
        <v>337</v>
      </c>
      <c r="B2" s="31" t="s">
        <v>273</v>
      </c>
      <c r="C2" s="31" t="s">
        <v>274</v>
      </c>
      <c r="D2" s="31" t="s">
        <v>275</v>
      </c>
      <c r="E2" s="31" t="s">
        <v>276</v>
      </c>
      <c r="F2" s="31" t="s">
        <v>277</v>
      </c>
      <c r="G2" s="30" t="s">
        <v>338</v>
      </c>
      <c r="H2" s="30" t="s">
        <v>339</v>
      </c>
      <c r="I2" s="30" t="s">
        <v>340</v>
      </c>
      <c r="J2" s="30" t="s">
        <v>339</v>
      </c>
      <c r="K2" s="30" t="s">
        <v>341</v>
      </c>
      <c r="L2" s="30" t="s">
        <v>339</v>
      </c>
      <c r="M2" s="31" t="s">
        <v>321</v>
      </c>
      <c r="N2" s="31" t="s">
        <v>286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2" t="s">
        <v>337</v>
      </c>
      <c r="B4" s="33" t="s">
        <v>342</v>
      </c>
      <c r="C4" s="33" t="s">
        <v>322</v>
      </c>
      <c r="D4" s="33" t="s">
        <v>275</v>
      </c>
      <c r="E4" s="31" t="s">
        <v>276</v>
      </c>
      <c r="F4" s="31" t="s">
        <v>277</v>
      </c>
      <c r="G4" s="30" t="s">
        <v>338</v>
      </c>
      <c r="H4" s="30" t="s">
        <v>339</v>
      </c>
      <c r="I4" s="30" t="s">
        <v>340</v>
      </c>
      <c r="J4" s="30" t="s">
        <v>339</v>
      </c>
      <c r="K4" s="30" t="s">
        <v>341</v>
      </c>
      <c r="L4" s="30" t="s">
        <v>339</v>
      </c>
      <c r="M4" s="31" t="s">
        <v>321</v>
      </c>
      <c r="N4" s="31" t="s">
        <v>286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333</v>
      </c>
      <c r="B11" s="12"/>
      <c r="C11" s="12"/>
      <c r="D11" s="13"/>
      <c r="E11" s="14"/>
      <c r="F11" s="34"/>
      <c r="G11" s="28"/>
      <c r="H11" s="34"/>
      <c r="I11" s="11" t="s">
        <v>334</v>
      </c>
      <c r="J11" s="12"/>
      <c r="K11" s="12"/>
      <c r="L11" s="12"/>
      <c r="M11" s="12"/>
      <c r="N11" s="19"/>
    </row>
    <row r="12" ht="16.5" spans="1:14">
      <c r="A12" s="15" t="s">
        <v>343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PageLayoutView="125" workbookViewId="0">
      <selection activeCell="F29" sqref="F29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ht="29.25" spans="1:10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315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4" t="s">
        <v>345</v>
      </c>
      <c r="H2" s="4" t="s">
        <v>346</v>
      </c>
      <c r="I2" s="4" t="s">
        <v>347</v>
      </c>
      <c r="J2" s="4" t="s">
        <v>348</v>
      </c>
      <c r="K2" s="5" t="s">
        <v>321</v>
      </c>
      <c r="L2" s="5" t="s">
        <v>286</v>
      </c>
    </row>
    <row r="3" spans="1:12">
      <c r="A3" s="9"/>
      <c r="B3" s="10"/>
      <c r="C3" s="20"/>
      <c r="D3" s="10"/>
      <c r="E3" s="21"/>
      <c r="F3" s="22"/>
      <c r="G3" s="10"/>
      <c r="H3" s="10"/>
      <c r="I3" s="10"/>
      <c r="J3" s="10"/>
      <c r="K3" s="10"/>
      <c r="L3" s="10"/>
    </row>
    <row r="4" spans="1:12">
      <c r="A4" s="9"/>
      <c r="B4" s="10"/>
      <c r="C4" s="20"/>
      <c r="D4" s="10"/>
      <c r="E4" s="21"/>
      <c r="F4" s="22"/>
      <c r="G4" s="10"/>
      <c r="H4" s="10"/>
      <c r="I4" s="10"/>
      <c r="J4" s="10"/>
      <c r="K4" s="10"/>
      <c r="L4" s="10"/>
    </row>
    <row r="5" spans="1:12">
      <c r="A5" s="9"/>
      <c r="B5" s="10"/>
      <c r="C5" s="20"/>
      <c r="D5" s="10"/>
      <c r="E5" s="21"/>
      <c r="F5" s="22"/>
      <c r="G5" s="10"/>
      <c r="H5" s="10"/>
      <c r="I5" s="10"/>
      <c r="J5" s="10"/>
      <c r="K5" s="10"/>
      <c r="L5" s="10"/>
    </row>
    <row r="6" spans="1:12">
      <c r="A6" s="9"/>
      <c r="B6" s="10"/>
      <c r="C6" s="20"/>
      <c r="D6" s="10"/>
      <c r="E6" s="23"/>
      <c r="F6" s="9"/>
      <c r="G6" s="10"/>
      <c r="H6" s="10"/>
      <c r="I6" s="10"/>
      <c r="J6" s="10"/>
      <c r="K6" s="10"/>
      <c r="L6" s="10"/>
    </row>
    <row r="7" spans="1:12">
      <c r="A7" s="9"/>
      <c r="B7" s="10"/>
      <c r="C7" s="24"/>
      <c r="D7" s="10"/>
      <c r="E7" s="9"/>
      <c r="F7" s="9"/>
      <c r="G7" s="10"/>
      <c r="H7" s="10"/>
      <c r="I7" s="10"/>
      <c r="J7" s="10"/>
      <c r="K7" s="10"/>
      <c r="L7" s="9"/>
    </row>
    <row r="8" spans="1:12">
      <c r="A8" s="9"/>
      <c r="B8" s="10"/>
      <c r="C8" s="24"/>
      <c r="D8" s="10"/>
      <c r="E8" s="9"/>
      <c r="F8" s="9"/>
      <c r="G8" s="10"/>
      <c r="H8" s="10"/>
      <c r="I8" s="9"/>
      <c r="J8" s="9"/>
      <c r="K8" s="10"/>
      <c r="L8" s="9"/>
    </row>
    <row r="9" spans="1:12">
      <c r="A9" s="9"/>
      <c r="B9" s="10"/>
      <c r="C9" s="25"/>
      <c r="D9" s="10"/>
      <c r="E9" s="26"/>
      <c r="F9" s="9"/>
      <c r="G9" s="10"/>
      <c r="H9" s="10"/>
      <c r="I9" s="10"/>
      <c r="J9" s="9"/>
      <c r="K9" s="29"/>
      <c r="L9" s="9"/>
    </row>
    <row r="10" spans="1:12">
      <c r="A10" s="9"/>
      <c r="B10" s="10"/>
      <c r="C10" s="20"/>
      <c r="D10" s="10"/>
      <c r="E10" s="21"/>
      <c r="F10" s="22"/>
      <c r="G10" s="10"/>
      <c r="H10" s="9"/>
      <c r="I10" s="10"/>
      <c r="J10" s="9"/>
      <c r="K10" s="29"/>
      <c r="L10" s="9"/>
    </row>
    <row r="11" spans="1:12">
      <c r="A11" s="9"/>
      <c r="B11" s="10"/>
      <c r="C11" s="20"/>
      <c r="D11" s="10"/>
      <c r="E11" s="21"/>
      <c r="F11" s="22"/>
      <c r="G11" s="10"/>
      <c r="H11" s="9"/>
      <c r="I11" s="10"/>
      <c r="J11" s="9"/>
      <c r="K11" s="29"/>
      <c r="L11" s="9"/>
    </row>
    <row r="12" spans="1:12">
      <c r="A12" s="9"/>
      <c r="B12" s="10"/>
      <c r="C12" s="20"/>
      <c r="D12" s="10"/>
      <c r="E12" s="21"/>
      <c r="F12" s="22"/>
      <c r="G12" s="10"/>
      <c r="H12" s="9"/>
      <c r="I12" s="10"/>
      <c r="J12" s="9"/>
      <c r="K12" s="29"/>
      <c r="L12" s="9"/>
    </row>
    <row r="13" spans="1:12">
      <c r="A13" s="9"/>
      <c r="B13" s="10"/>
      <c r="C13" s="20"/>
      <c r="D13" s="10"/>
      <c r="E13" s="23"/>
      <c r="F13" s="9"/>
      <c r="G13" s="10"/>
      <c r="H13" s="9"/>
      <c r="I13" s="10"/>
      <c r="J13" s="9"/>
      <c r="K13" s="29"/>
      <c r="L13" s="9"/>
    </row>
    <row r="14" spans="1:12">
      <c r="A14" s="9"/>
      <c r="B14" s="10"/>
      <c r="C14" s="24"/>
      <c r="D14" s="10"/>
      <c r="E14" s="9"/>
      <c r="F14" s="9"/>
      <c r="G14" s="10"/>
      <c r="H14" s="9"/>
      <c r="I14" s="10"/>
      <c r="J14" s="9"/>
      <c r="K14" s="29"/>
      <c r="L14" s="9"/>
    </row>
    <row r="15" spans="1:12">
      <c r="A15" s="9"/>
      <c r="B15" s="10"/>
      <c r="C15" s="24"/>
      <c r="D15" s="10"/>
      <c r="E15" s="9"/>
      <c r="F15" s="9"/>
      <c r="G15" s="10"/>
      <c r="H15" s="9"/>
      <c r="I15" s="10"/>
      <c r="J15" s="9"/>
      <c r="K15" s="29"/>
      <c r="L15" s="9"/>
    </row>
    <row r="16" spans="1:12">
      <c r="A16" s="9"/>
      <c r="B16" s="10"/>
      <c r="C16" s="25"/>
      <c r="D16" s="10"/>
      <c r="E16" s="26"/>
      <c r="F16" s="9"/>
      <c r="G16" s="10"/>
      <c r="H16" s="10"/>
      <c r="I16" s="10"/>
      <c r="J16" s="9"/>
      <c r="K16" s="29"/>
      <c r="L16" s="9"/>
    </row>
    <row r="17" spans="1:12">
      <c r="A17" s="9"/>
      <c r="B17" s="10"/>
      <c r="C17" s="9"/>
      <c r="D17" s="10"/>
      <c r="E17" s="9"/>
      <c r="F17" s="9"/>
      <c r="G17" s="10"/>
      <c r="H17" s="9"/>
      <c r="I17" s="10"/>
      <c r="J17" s="9"/>
      <c r="K17" s="29"/>
      <c r="L17" s="9"/>
    </row>
    <row r="18" spans="1:12">
      <c r="A18" s="9"/>
      <c r="B18" s="10"/>
      <c r="C18" s="27"/>
      <c r="D18" s="10"/>
      <c r="E18" s="26"/>
      <c r="F18" s="9"/>
      <c r="G18" s="10"/>
      <c r="H18" s="9"/>
      <c r="I18" s="10"/>
      <c r="J18" s="9"/>
      <c r="K18" s="29"/>
      <c r="L18" s="9"/>
    </row>
    <row r="19" s="2" customFormat="1" ht="32" customHeight="1" spans="1:12">
      <c r="A19" s="11" t="s">
        <v>349</v>
      </c>
      <c r="B19" s="12"/>
      <c r="C19" s="12"/>
      <c r="D19" s="12"/>
      <c r="E19" s="13"/>
      <c r="F19" s="14"/>
      <c r="G19" s="28"/>
      <c r="H19" s="11" t="s">
        <v>334</v>
      </c>
      <c r="I19" s="12"/>
      <c r="J19" s="12"/>
      <c r="K19" s="12"/>
      <c r="L19" s="19"/>
    </row>
    <row r="20" ht="72" customHeight="1" spans="1:12">
      <c r="A20" s="15" t="s">
        <v>350</v>
      </c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</row>
  </sheetData>
  <mergeCells count="5">
    <mergeCell ref="A1:J1"/>
    <mergeCell ref="A19:E19"/>
    <mergeCell ref="F19:G19"/>
    <mergeCell ref="H19:J19"/>
    <mergeCell ref="A20:L20"/>
  </mergeCells>
  <dataValidations count="1">
    <dataValidation type="list" allowBlank="1" showInputMessage="1" showErrorMessage="1" sqref="L9 L10 L3:L8 L11:L13 L14:L16 L17:L20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272</v>
      </c>
      <c r="B2" s="5" t="s">
        <v>277</v>
      </c>
      <c r="C2" s="5" t="s">
        <v>322</v>
      </c>
      <c r="D2" s="5" t="s">
        <v>275</v>
      </c>
      <c r="E2" s="5" t="s">
        <v>276</v>
      </c>
      <c r="F2" s="4" t="s">
        <v>352</v>
      </c>
      <c r="G2" s="4" t="s">
        <v>306</v>
      </c>
      <c r="H2" s="6" t="s">
        <v>307</v>
      </c>
      <c r="I2" s="17" t="s">
        <v>309</v>
      </c>
    </row>
    <row r="3" s="1" customFormat="1" ht="16.5" spans="1:9">
      <c r="A3" s="4"/>
      <c r="B3" s="7"/>
      <c r="C3" s="7"/>
      <c r="D3" s="7"/>
      <c r="E3" s="7"/>
      <c r="F3" s="4" t="s">
        <v>353</v>
      </c>
      <c r="G3" s="4" t="s">
        <v>310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 t="s">
        <v>292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333</v>
      </c>
      <c r="B12" s="12"/>
      <c r="C12" s="12"/>
      <c r="D12" s="13"/>
      <c r="E12" s="14"/>
      <c r="F12" s="11" t="s">
        <v>334</v>
      </c>
      <c r="G12" s="12"/>
      <c r="H12" s="13"/>
      <c r="I12" s="19"/>
    </row>
    <row r="13" ht="45.75" customHeight="1" spans="1:9">
      <c r="A13" s="15" t="s">
        <v>354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M14" sqref="M14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8" t="s">
        <v>32</v>
      </c>
      <c r="C2" s="369"/>
      <c r="D2" s="369"/>
      <c r="E2" s="369"/>
      <c r="F2" s="369"/>
      <c r="G2" s="369"/>
      <c r="H2" s="369"/>
      <c r="I2" s="383"/>
    </row>
    <row r="3" ht="27.95" customHeight="1" spans="2:9">
      <c r="B3" s="370"/>
      <c r="C3" s="371"/>
      <c r="D3" s="372" t="s">
        <v>33</v>
      </c>
      <c r="E3" s="373"/>
      <c r="F3" s="374" t="s">
        <v>34</v>
      </c>
      <c r="G3" s="375"/>
      <c r="H3" s="372" t="s">
        <v>35</v>
      </c>
      <c r="I3" s="384"/>
    </row>
    <row r="4" ht="27.95" customHeight="1" spans="2:9">
      <c r="B4" s="370" t="s">
        <v>36</v>
      </c>
      <c r="C4" s="371" t="s">
        <v>37</v>
      </c>
      <c r="D4" s="371" t="s">
        <v>38</v>
      </c>
      <c r="E4" s="371" t="s">
        <v>39</v>
      </c>
      <c r="F4" s="376" t="s">
        <v>38</v>
      </c>
      <c r="G4" s="376" t="s">
        <v>39</v>
      </c>
      <c r="H4" s="371" t="s">
        <v>38</v>
      </c>
      <c r="I4" s="385" t="s">
        <v>39</v>
      </c>
    </row>
    <row r="5" ht="27.95" customHeight="1" spans="2:9">
      <c r="B5" s="377" t="s">
        <v>40</v>
      </c>
      <c r="C5" s="9">
        <v>13</v>
      </c>
      <c r="D5" s="9">
        <v>0</v>
      </c>
      <c r="E5" s="9">
        <v>1</v>
      </c>
      <c r="F5" s="378">
        <v>0</v>
      </c>
      <c r="G5" s="378">
        <v>1</v>
      </c>
      <c r="H5" s="9">
        <v>1</v>
      </c>
      <c r="I5" s="386">
        <v>2</v>
      </c>
    </row>
    <row r="6" ht="27.95" customHeight="1" spans="2:9">
      <c r="B6" s="377" t="s">
        <v>41</v>
      </c>
      <c r="C6" s="9">
        <v>20</v>
      </c>
      <c r="D6" s="9">
        <v>0</v>
      </c>
      <c r="E6" s="9">
        <v>1</v>
      </c>
      <c r="F6" s="378">
        <v>1</v>
      </c>
      <c r="G6" s="378">
        <v>2</v>
      </c>
      <c r="H6" s="9">
        <v>2</v>
      </c>
      <c r="I6" s="386">
        <v>3</v>
      </c>
    </row>
    <row r="7" ht="27.95" customHeight="1" spans="2:9">
      <c r="B7" s="377" t="s">
        <v>42</v>
      </c>
      <c r="C7" s="9">
        <v>32</v>
      </c>
      <c r="D7" s="9">
        <v>0</v>
      </c>
      <c r="E7" s="9">
        <v>1</v>
      </c>
      <c r="F7" s="378">
        <v>2</v>
      </c>
      <c r="G7" s="378">
        <v>3</v>
      </c>
      <c r="H7" s="9">
        <v>3</v>
      </c>
      <c r="I7" s="386">
        <v>4</v>
      </c>
    </row>
    <row r="8" ht="27.95" customHeight="1" spans="2:9">
      <c r="B8" s="377" t="s">
        <v>43</v>
      </c>
      <c r="C8" s="9">
        <v>50</v>
      </c>
      <c r="D8" s="9">
        <v>1</v>
      </c>
      <c r="E8" s="9">
        <v>2</v>
      </c>
      <c r="F8" s="378">
        <v>3</v>
      </c>
      <c r="G8" s="378">
        <v>4</v>
      </c>
      <c r="H8" s="9">
        <v>5</v>
      </c>
      <c r="I8" s="386">
        <v>6</v>
      </c>
    </row>
    <row r="9" ht="27.95" customHeight="1" spans="2:9">
      <c r="B9" s="377" t="s">
        <v>44</v>
      </c>
      <c r="C9" s="9">
        <v>80</v>
      </c>
      <c r="D9" s="9">
        <v>2</v>
      </c>
      <c r="E9" s="9">
        <v>3</v>
      </c>
      <c r="F9" s="378">
        <v>5</v>
      </c>
      <c r="G9" s="378">
        <v>6</v>
      </c>
      <c r="H9" s="9">
        <v>7</v>
      </c>
      <c r="I9" s="386">
        <v>8</v>
      </c>
    </row>
    <row r="10" ht="27.95" customHeight="1" spans="2:9">
      <c r="B10" s="377" t="s">
        <v>45</v>
      </c>
      <c r="C10" s="9">
        <v>125</v>
      </c>
      <c r="D10" s="9">
        <v>3</v>
      </c>
      <c r="E10" s="9">
        <v>4</v>
      </c>
      <c r="F10" s="378">
        <v>7</v>
      </c>
      <c r="G10" s="378">
        <v>8</v>
      </c>
      <c r="H10" s="9">
        <v>10</v>
      </c>
      <c r="I10" s="386">
        <v>11</v>
      </c>
    </row>
    <row r="11" ht="27.95" customHeight="1" spans="2:9">
      <c r="B11" s="377" t="s">
        <v>46</v>
      </c>
      <c r="C11" s="9">
        <v>200</v>
      </c>
      <c r="D11" s="9">
        <v>5</v>
      </c>
      <c r="E11" s="9">
        <v>6</v>
      </c>
      <c r="F11" s="378">
        <v>10</v>
      </c>
      <c r="G11" s="378">
        <v>11</v>
      </c>
      <c r="H11" s="9">
        <v>14</v>
      </c>
      <c r="I11" s="386">
        <v>15</v>
      </c>
    </row>
    <row r="12" ht="27.95" customHeight="1" spans="2:9">
      <c r="B12" s="379" t="s">
        <v>47</v>
      </c>
      <c r="C12" s="380">
        <v>315</v>
      </c>
      <c r="D12" s="380">
        <v>7</v>
      </c>
      <c r="E12" s="380">
        <v>8</v>
      </c>
      <c r="F12" s="381">
        <v>14</v>
      </c>
      <c r="G12" s="381">
        <v>15</v>
      </c>
      <c r="H12" s="380">
        <v>21</v>
      </c>
      <c r="I12" s="387">
        <v>22</v>
      </c>
    </row>
    <row r="14" spans="2:4">
      <c r="B14" s="382" t="s">
        <v>48</v>
      </c>
      <c r="C14" s="382"/>
      <c r="D14" s="38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zoomScalePageLayoutView="125" workbookViewId="0">
      <selection activeCell="B4" sqref="B4:C4"/>
    </sheetView>
  </sheetViews>
  <sheetFormatPr defaultColWidth="10.375" defaultRowHeight="16.5" customHeight="1"/>
  <cols>
    <col min="1" max="9" width="10.375" style="188"/>
    <col min="10" max="10" width="8.875" style="188" customWidth="1"/>
    <col min="11" max="11" width="12" style="188" customWidth="1"/>
    <col min="12" max="16384" width="10.375" style="188"/>
  </cols>
  <sheetData>
    <row r="1" ht="21" spans="1:11">
      <c r="A1" s="305" t="s">
        <v>49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ht="15" spans="1:11">
      <c r="A2" s="190" t="s">
        <v>50</v>
      </c>
      <c r="B2" s="191" t="s">
        <v>51</v>
      </c>
      <c r="C2" s="191"/>
      <c r="D2" s="192" t="s">
        <v>52</v>
      </c>
      <c r="E2" s="192"/>
      <c r="F2" s="191"/>
      <c r="G2" s="191"/>
      <c r="H2" s="193" t="s">
        <v>53</v>
      </c>
      <c r="I2" s="264" t="s">
        <v>54</v>
      </c>
      <c r="J2" s="264"/>
      <c r="K2" s="265"/>
    </row>
    <row r="3" ht="14.25" spans="1:11">
      <c r="A3" s="194" t="s">
        <v>55</v>
      </c>
      <c r="B3" s="195"/>
      <c r="C3" s="196"/>
      <c r="D3" s="197" t="s">
        <v>56</v>
      </c>
      <c r="E3" s="198"/>
      <c r="F3" s="198"/>
      <c r="G3" s="199"/>
      <c r="H3" s="197" t="s">
        <v>57</v>
      </c>
      <c r="I3" s="198"/>
      <c r="J3" s="198"/>
      <c r="K3" s="199"/>
    </row>
    <row r="4" ht="14.25" spans="1:11">
      <c r="A4" s="200" t="s">
        <v>58</v>
      </c>
      <c r="B4" s="112" t="s">
        <v>59</v>
      </c>
      <c r="C4" s="113"/>
      <c r="D4" s="200" t="s">
        <v>60</v>
      </c>
      <c r="E4" s="203"/>
      <c r="F4" s="204" t="s">
        <v>61</v>
      </c>
      <c r="G4" s="205"/>
      <c r="H4" s="200" t="s">
        <v>62</v>
      </c>
      <c r="I4" s="203"/>
      <c r="J4" s="112" t="s">
        <v>63</v>
      </c>
      <c r="K4" s="113" t="s">
        <v>64</v>
      </c>
    </row>
    <row r="5" ht="14.25" spans="1:11">
      <c r="A5" s="206" t="s">
        <v>65</v>
      </c>
      <c r="B5" s="112" t="s">
        <v>66</v>
      </c>
      <c r="C5" s="113"/>
      <c r="D5" s="200" t="s">
        <v>67</v>
      </c>
      <c r="E5" s="203"/>
      <c r="F5" s="204">
        <v>45280</v>
      </c>
      <c r="G5" s="205"/>
      <c r="H5" s="200" t="s">
        <v>68</v>
      </c>
      <c r="I5" s="203"/>
      <c r="J5" s="112" t="s">
        <v>63</v>
      </c>
      <c r="K5" s="113" t="s">
        <v>64</v>
      </c>
    </row>
    <row r="6" ht="14.25" spans="1:11">
      <c r="A6" s="200" t="s">
        <v>69</v>
      </c>
      <c r="B6" s="121"/>
      <c r="C6" s="122"/>
      <c r="D6" s="206" t="s">
        <v>70</v>
      </c>
      <c r="E6" s="227"/>
      <c r="F6" s="204">
        <v>45319</v>
      </c>
      <c r="G6" s="205"/>
      <c r="H6" s="200" t="s">
        <v>71</v>
      </c>
      <c r="I6" s="203"/>
      <c r="J6" s="112" t="s">
        <v>63</v>
      </c>
      <c r="K6" s="113" t="s">
        <v>64</v>
      </c>
    </row>
    <row r="7" ht="14.25" spans="1:11">
      <c r="A7" s="200" t="s">
        <v>72</v>
      </c>
      <c r="B7" s="123" t="s">
        <v>73</v>
      </c>
      <c r="C7" s="124"/>
      <c r="D7" s="206" t="s">
        <v>74</v>
      </c>
      <c r="E7" s="226"/>
      <c r="F7" s="204">
        <v>45322</v>
      </c>
      <c r="G7" s="205"/>
      <c r="H7" s="200" t="s">
        <v>75</v>
      </c>
      <c r="I7" s="203"/>
      <c r="J7" s="112" t="s">
        <v>63</v>
      </c>
      <c r="K7" s="113" t="s">
        <v>64</v>
      </c>
    </row>
    <row r="8" ht="15" spans="1:11">
      <c r="A8" s="306"/>
      <c r="B8" s="213"/>
      <c r="C8" s="214"/>
      <c r="D8" s="212" t="s">
        <v>76</v>
      </c>
      <c r="E8" s="215"/>
      <c r="F8" s="204">
        <v>45324</v>
      </c>
      <c r="G8" s="205"/>
      <c r="H8" s="212" t="s">
        <v>77</v>
      </c>
      <c r="I8" s="215"/>
      <c r="J8" s="235" t="s">
        <v>63</v>
      </c>
      <c r="K8" s="267" t="s">
        <v>64</v>
      </c>
    </row>
    <row r="9" ht="15" spans="1:11">
      <c r="A9" s="307" t="s">
        <v>78</v>
      </c>
      <c r="B9" s="308"/>
      <c r="C9" s="308"/>
      <c r="D9" s="308"/>
      <c r="E9" s="308"/>
      <c r="F9" s="308"/>
      <c r="G9" s="308"/>
      <c r="H9" s="308"/>
      <c r="I9" s="308"/>
      <c r="J9" s="308"/>
      <c r="K9" s="349"/>
    </row>
    <row r="10" ht="15" spans="1:11">
      <c r="A10" s="309" t="s">
        <v>79</v>
      </c>
      <c r="B10" s="310"/>
      <c r="C10" s="310"/>
      <c r="D10" s="310"/>
      <c r="E10" s="310"/>
      <c r="F10" s="310"/>
      <c r="G10" s="310"/>
      <c r="H10" s="310"/>
      <c r="I10" s="310"/>
      <c r="J10" s="310"/>
      <c r="K10" s="350"/>
    </row>
    <row r="11" ht="14.25" spans="1:11">
      <c r="A11" s="311" t="s">
        <v>80</v>
      </c>
      <c r="B11" s="312" t="s">
        <v>81</v>
      </c>
      <c r="C11" s="313" t="s">
        <v>82</v>
      </c>
      <c r="D11" s="314"/>
      <c r="E11" s="315" t="s">
        <v>83</v>
      </c>
      <c r="F11" s="312" t="s">
        <v>81</v>
      </c>
      <c r="G11" s="313" t="s">
        <v>82</v>
      </c>
      <c r="H11" s="313" t="s">
        <v>84</v>
      </c>
      <c r="I11" s="315" t="s">
        <v>85</v>
      </c>
      <c r="J11" s="312" t="s">
        <v>81</v>
      </c>
      <c r="K11" s="351" t="s">
        <v>82</v>
      </c>
    </row>
    <row r="12" ht="14.25" spans="1:11">
      <c r="A12" s="206" t="s">
        <v>86</v>
      </c>
      <c r="B12" s="225" t="s">
        <v>81</v>
      </c>
      <c r="C12" s="112" t="s">
        <v>82</v>
      </c>
      <c r="D12" s="226"/>
      <c r="E12" s="227" t="s">
        <v>87</v>
      </c>
      <c r="F12" s="225" t="s">
        <v>81</v>
      </c>
      <c r="G12" s="112" t="s">
        <v>82</v>
      </c>
      <c r="H12" s="112" t="s">
        <v>84</v>
      </c>
      <c r="I12" s="227" t="s">
        <v>88</v>
      </c>
      <c r="J12" s="225" t="s">
        <v>81</v>
      </c>
      <c r="K12" s="113" t="s">
        <v>82</v>
      </c>
    </row>
    <row r="13" ht="14.25" spans="1:11">
      <c r="A13" s="206" t="s">
        <v>89</v>
      </c>
      <c r="B13" s="225" t="s">
        <v>81</v>
      </c>
      <c r="C13" s="112" t="s">
        <v>82</v>
      </c>
      <c r="D13" s="226"/>
      <c r="E13" s="227" t="s">
        <v>90</v>
      </c>
      <c r="F13" s="112" t="s">
        <v>91</v>
      </c>
      <c r="G13" s="112" t="s">
        <v>92</v>
      </c>
      <c r="H13" s="112" t="s">
        <v>84</v>
      </c>
      <c r="I13" s="227" t="s">
        <v>93</v>
      </c>
      <c r="J13" s="225" t="s">
        <v>81</v>
      </c>
      <c r="K13" s="113" t="s">
        <v>82</v>
      </c>
    </row>
    <row r="14" ht="15" spans="1:11">
      <c r="A14" s="212" t="s">
        <v>94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69"/>
    </row>
    <row r="15" ht="15" spans="1:11">
      <c r="A15" s="309" t="s">
        <v>95</v>
      </c>
      <c r="B15" s="310"/>
      <c r="C15" s="310"/>
      <c r="D15" s="310"/>
      <c r="E15" s="310"/>
      <c r="F15" s="310"/>
      <c r="G15" s="310"/>
      <c r="H15" s="310"/>
      <c r="I15" s="310"/>
      <c r="J15" s="310"/>
      <c r="K15" s="350"/>
    </row>
    <row r="16" ht="14.25" spans="1:11">
      <c r="A16" s="316" t="s">
        <v>96</v>
      </c>
      <c r="B16" s="313" t="s">
        <v>91</v>
      </c>
      <c r="C16" s="313" t="s">
        <v>92</v>
      </c>
      <c r="D16" s="317"/>
      <c r="E16" s="318" t="s">
        <v>97</v>
      </c>
      <c r="F16" s="313" t="s">
        <v>91</v>
      </c>
      <c r="G16" s="313" t="s">
        <v>92</v>
      </c>
      <c r="H16" s="319"/>
      <c r="I16" s="318" t="s">
        <v>98</v>
      </c>
      <c r="J16" s="313" t="s">
        <v>91</v>
      </c>
      <c r="K16" s="351" t="s">
        <v>92</v>
      </c>
    </row>
    <row r="17" customHeight="1" spans="1:22">
      <c r="A17" s="210" t="s">
        <v>99</v>
      </c>
      <c r="B17" s="112" t="s">
        <v>91</v>
      </c>
      <c r="C17" s="112" t="s">
        <v>92</v>
      </c>
      <c r="D17" s="201"/>
      <c r="E17" s="241" t="s">
        <v>100</v>
      </c>
      <c r="F17" s="112" t="s">
        <v>91</v>
      </c>
      <c r="G17" s="112" t="s">
        <v>92</v>
      </c>
      <c r="H17" s="320"/>
      <c r="I17" s="241" t="s">
        <v>101</v>
      </c>
      <c r="J17" s="112" t="s">
        <v>91</v>
      </c>
      <c r="K17" s="113" t="s">
        <v>92</v>
      </c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</row>
    <row r="18" ht="18" customHeight="1" spans="1:11">
      <c r="A18" s="321" t="s">
        <v>102</v>
      </c>
      <c r="B18" s="322"/>
      <c r="C18" s="322"/>
      <c r="D18" s="322"/>
      <c r="E18" s="322"/>
      <c r="F18" s="322"/>
      <c r="G18" s="322"/>
      <c r="H18" s="322"/>
      <c r="I18" s="322"/>
      <c r="J18" s="322"/>
      <c r="K18" s="353"/>
    </row>
    <row r="19" s="304" customFormat="1" ht="18" customHeight="1" spans="1:11">
      <c r="A19" s="309" t="s">
        <v>103</v>
      </c>
      <c r="B19" s="310"/>
      <c r="C19" s="310"/>
      <c r="D19" s="310"/>
      <c r="E19" s="310"/>
      <c r="F19" s="310"/>
      <c r="G19" s="310"/>
      <c r="H19" s="310"/>
      <c r="I19" s="310"/>
      <c r="J19" s="310"/>
      <c r="K19" s="350"/>
    </row>
    <row r="20" customHeight="1" spans="1:11">
      <c r="A20" s="323" t="s">
        <v>104</v>
      </c>
      <c r="B20" s="324"/>
      <c r="C20" s="324"/>
      <c r="D20" s="324"/>
      <c r="E20" s="324"/>
      <c r="F20" s="324"/>
      <c r="G20" s="324"/>
      <c r="H20" s="324"/>
      <c r="I20" s="324"/>
      <c r="J20" s="324"/>
      <c r="K20" s="354"/>
    </row>
    <row r="21" ht="21.75" customHeight="1" spans="1:11">
      <c r="A21" s="325" t="s">
        <v>105</v>
      </c>
      <c r="B21" s="241" t="s">
        <v>106</v>
      </c>
      <c r="C21" s="241" t="s">
        <v>107</v>
      </c>
      <c r="D21" s="241" t="s">
        <v>108</v>
      </c>
      <c r="E21" s="241" t="s">
        <v>109</v>
      </c>
      <c r="F21" s="241" t="s">
        <v>110</v>
      </c>
      <c r="G21" s="241" t="s">
        <v>111</v>
      </c>
      <c r="H21" s="241" t="s">
        <v>112</v>
      </c>
      <c r="I21" s="241" t="s">
        <v>113</v>
      </c>
      <c r="J21" s="241" t="s">
        <v>114</v>
      </c>
      <c r="K21" s="277" t="s">
        <v>115</v>
      </c>
    </row>
    <row r="22" customHeight="1" spans="1:11">
      <c r="A22" s="211" t="s">
        <v>116</v>
      </c>
      <c r="B22" s="209"/>
      <c r="C22" s="209"/>
      <c r="D22" s="209">
        <v>1</v>
      </c>
      <c r="E22" s="209">
        <v>1</v>
      </c>
      <c r="F22" s="209">
        <v>1</v>
      </c>
      <c r="G22" s="209">
        <v>1</v>
      </c>
      <c r="H22" s="209">
        <v>1</v>
      </c>
      <c r="I22" s="209">
        <v>1</v>
      </c>
      <c r="J22" s="209"/>
      <c r="K22" s="355"/>
    </row>
    <row r="23" customHeight="1" spans="1:11">
      <c r="A23" s="211" t="s">
        <v>117</v>
      </c>
      <c r="B23" s="209"/>
      <c r="C23" s="209"/>
      <c r="D23" s="209">
        <v>1</v>
      </c>
      <c r="E23" s="209">
        <v>1</v>
      </c>
      <c r="F23" s="209">
        <v>1</v>
      </c>
      <c r="G23" s="209">
        <v>1</v>
      </c>
      <c r="H23" s="209">
        <v>1</v>
      </c>
      <c r="I23" s="209">
        <v>1</v>
      </c>
      <c r="J23" s="209"/>
      <c r="K23" s="356"/>
    </row>
    <row r="24" customHeight="1" spans="1:11">
      <c r="A24" s="211" t="s">
        <v>118</v>
      </c>
      <c r="B24" s="209"/>
      <c r="C24" s="209"/>
      <c r="D24" s="209">
        <v>1</v>
      </c>
      <c r="E24" s="209">
        <v>1</v>
      </c>
      <c r="F24" s="209">
        <v>1</v>
      </c>
      <c r="G24" s="209">
        <v>1</v>
      </c>
      <c r="H24" s="209">
        <v>1</v>
      </c>
      <c r="I24" s="209">
        <v>1</v>
      </c>
      <c r="J24" s="209"/>
      <c r="K24" s="356"/>
    </row>
    <row r="25" customHeight="1" spans="1:11">
      <c r="A25" s="211"/>
      <c r="B25" s="209"/>
      <c r="C25" s="209"/>
      <c r="D25" s="209"/>
      <c r="E25" s="209"/>
      <c r="F25" s="209"/>
      <c r="G25" s="209"/>
      <c r="H25" s="209"/>
      <c r="I25" s="209"/>
      <c r="J25" s="209"/>
      <c r="K25" s="357"/>
    </row>
    <row r="26" customHeight="1" spans="1:11">
      <c r="A26" s="211"/>
      <c r="B26" s="209"/>
      <c r="C26" s="209"/>
      <c r="D26" s="209"/>
      <c r="E26" s="209"/>
      <c r="F26" s="209"/>
      <c r="G26" s="209"/>
      <c r="H26" s="209"/>
      <c r="I26" s="209"/>
      <c r="J26" s="209"/>
      <c r="K26" s="357"/>
    </row>
    <row r="27" customHeight="1" spans="1:11">
      <c r="A27" s="211"/>
      <c r="B27" s="209"/>
      <c r="C27" s="209"/>
      <c r="D27" s="209"/>
      <c r="E27" s="209"/>
      <c r="F27" s="209"/>
      <c r="G27" s="209"/>
      <c r="H27" s="209"/>
      <c r="I27" s="209"/>
      <c r="J27" s="209"/>
      <c r="K27" s="357"/>
    </row>
    <row r="28" customHeight="1" spans="1:11">
      <c r="A28" s="211"/>
      <c r="B28" s="209"/>
      <c r="C28" s="209"/>
      <c r="D28" s="209"/>
      <c r="E28" s="209"/>
      <c r="F28" s="209"/>
      <c r="G28" s="209"/>
      <c r="H28" s="209"/>
      <c r="I28" s="209"/>
      <c r="J28" s="209"/>
      <c r="K28" s="357"/>
    </row>
    <row r="29" ht="18" customHeight="1" spans="1:11">
      <c r="A29" s="326" t="s">
        <v>119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58"/>
    </row>
    <row r="30" ht="18.75" customHeight="1" spans="1:11">
      <c r="A30" s="328" t="s">
        <v>120</v>
      </c>
      <c r="B30" s="329"/>
      <c r="C30" s="329"/>
      <c r="D30" s="329"/>
      <c r="E30" s="329"/>
      <c r="F30" s="329"/>
      <c r="G30" s="329"/>
      <c r="H30" s="329"/>
      <c r="I30" s="329"/>
      <c r="J30" s="329"/>
      <c r="K30" s="359"/>
    </row>
    <row r="31" ht="18.75" customHeight="1" spans="1:11">
      <c r="A31" s="330"/>
      <c r="B31" s="331"/>
      <c r="C31" s="331"/>
      <c r="D31" s="331"/>
      <c r="E31" s="331"/>
      <c r="F31" s="331"/>
      <c r="G31" s="331"/>
      <c r="H31" s="331"/>
      <c r="I31" s="331"/>
      <c r="J31" s="331"/>
      <c r="K31" s="360"/>
    </row>
    <row r="32" ht="18" customHeight="1" spans="1:11">
      <c r="A32" s="326" t="s">
        <v>121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58"/>
    </row>
    <row r="33" ht="14.25" spans="1:11">
      <c r="A33" s="332" t="s">
        <v>122</v>
      </c>
      <c r="B33" s="333"/>
      <c r="C33" s="333"/>
      <c r="D33" s="333"/>
      <c r="E33" s="333"/>
      <c r="F33" s="333"/>
      <c r="G33" s="333"/>
      <c r="H33" s="333"/>
      <c r="I33" s="333"/>
      <c r="J33" s="333"/>
      <c r="K33" s="361"/>
    </row>
    <row r="34" ht="15" spans="1:11">
      <c r="A34" s="120" t="s">
        <v>123</v>
      </c>
      <c r="B34" s="119"/>
      <c r="C34" s="112" t="s">
        <v>63</v>
      </c>
      <c r="D34" s="112" t="s">
        <v>64</v>
      </c>
      <c r="E34" s="334" t="s">
        <v>124</v>
      </c>
      <c r="F34" s="335"/>
      <c r="G34" s="335"/>
      <c r="H34" s="335"/>
      <c r="I34" s="335"/>
      <c r="J34" s="335"/>
      <c r="K34" s="362"/>
    </row>
    <row r="35" ht="15" spans="1:11">
      <c r="A35" s="336" t="s">
        <v>125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36"/>
    </row>
    <row r="36" ht="14.25" spans="1:11">
      <c r="A36" s="337"/>
      <c r="B36" s="338"/>
      <c r="C36" s="338"/>
      <c r="D36" s="338"/>
      <c r="E36" s="338"/>
      <c r="F36" s="338"/>
      <c r="G36" s="338"/>
      <c r="H36" s="338"/>
      <c r="I36" s="338"/>
      <c r="J36" s="338"/>
      <c r="K36" s="363"/>
    </row>
    <row r="37" ht="14.25" spans="1:1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80"/>
    </row>
    <row r="38" ht="14.25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80"/>
    </row>
    <row r="39" ht="14.25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0"/>
    </row>
    <row r="40" ht="14.25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0"/>
    </row>
    <row r="41" ht="14.25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0"/>
    </row>
    <row r="42" ht="14.25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0"/>
    </row>
    <row r="43" ht="15" spans="1:11">
      <c r="A43" s="243" t="s">
        <v>126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8"/>
    </row>
    <row r="44" ht="15" spans="1:11">
      <c r="A44" s="309" t="s">
        <v>127</v>
      </c>
      <c r="B44" s="310"/>
      <c r="C44" s="310"/>
      <c r="D44" s="310"/>
      <c r="E44" s="310"/>
      <c r="F44" s="310"/>
      <c r="G44" s="310"/>
      <c r="H44" s="310"/>
      <c r="I44" s="310"/>
      <c r="J44" s="310"/>
      <c r="K44" s="350"/>
    </row>
    <row r="45" ht="14.25" spans="1:11">
      <c r="A45" s="316" t="s">
        <v>128</v>
      </c>
      <c r="B45" s="313" t="s">
        <v>91</v>
      </c>
      <c r="C45" s="313" t="s">
        <v>92</v>
      </c>
      <c r="D45" s="313" t="s">
        <v>84</v>
      </c>
      <c r="E45" s="318" t="s">
        <v>129</v>
      </c>
      <c r="F45" s="313" t="s">
        <v>91</v>
      </c>
      <c r="G45" s="313" t="s">
        <v>92</v>
      </c>
      <c r="H45" s="313" t="s">
        <v>84</v>
      </c>
      <c r="I45" s="318" t="s">
        <v>130</v>
      </c>
      <c r="J45" s="313" t="s">
        <v>91</v>
      </c>
      <c r="K45" s="351" t="s">
        <v>92</v>
      </c>
    </row>
    <row r="46" ht="14.25" spans="1:11">
      <c r="A46" s="210" t="s">
        <v>83</v>
      </c>
      <c r="B46" s="112" t="s">
        <v>91</v>
      </c>
      <c r="C46" s="112" t="s">
        <v>92</v>
      </c>
      <c r="D46" s="112" t="s">
        <v>84</v>
      </c>
      <c r="E46" s="241" t="s">
        <v>90</v>
      </c>
      <c r="F46" s="112" t="s">
        <v>91</v>
      </c>
      <c r="G46" s="112" t="s">
        <v>92</v>
      </c>
      <c r="H46" s="112" t="s">
        <v>84</v>
      </c>
      <c r="I46" s="241" t="s">
        <v>101</v>
      </c>
      <c r="J46" s="112" t="s">
        <v>91</v>
      </c>
      <c r="K46" s="113" t="s">
        <v>92</v>
      </c>
    </row>
    <row r="47" ht="15" spans="1:11">
      <c r="A47" s="212" t="s">
        <v>94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69"/>
    </row>
    <row r="48" ht="15" spans="1:11">
      <c r="A48" s="336" t="s">
        <v>131</v>
      </c>
      <c r="B48" s="336"/>
      <c r="C48" s="336"/>
      <c r="D48" s="336"/>
      <c r="E48" s="336"/>
      <c r="F48" s="336"/>
      <c r="G48" s="336"/>
      <c r="H48" s="336"/>
      <c r="I48" s="336"/>
      <c r="J48" s="336"/>
      <c r="K48" s="336"/>
    </row>
    <row r="49" ht="15" spans="1:11">
      <c r="A49" s="337"/>
      <c r="B49" s="338"/>
      <c r="C49" s="338"/>
      <c r="D49" s="338"/>
      <c r="E49" s="338"/>
      <c r="F49" s="338"/>
      <c r="G49" s="338"/>
      <c r="H49" s="338"/>
      <c r="I49" s="338"/>
      <c r="J49" s="338"/>
      <c r="K49" s="363"/>
    </row>
    <row r="50" ht="15" spans="1:11">
      <c r="A50" s="339" t="s">
        <v>132</v>
      </c>
      <c r="B50" s="340" t="s">
        <v>133</v>
      </c>
      <c r="C50" s="340"/>
      <c r="D50" s="341" t="s">
        <v>134</v>
      </c>
      <c r="E50" s="342" t="s">
        <v>135</v>
      </c>
      <c r="F50" s="343" t="s">
        <v>136</v>
      </c>
      <c r="G50" s="344"/>
      <c r="H50" s="345" t="s">
        <v>137</v>
      </c>
      <c r="I50" s="364"/>
      <c r="J50" s="365" t="s">
        <v>138</v>
      </c>
      <c r="K50" s="366"/>
    </row>
    <row r="51" ht="15" spans="1:11">
      <c r="A51" s="336" t="s">
        <v>139</v>
      </c>
      <c r="B51" s="336"/>
      <c r="C51" s="336"/>
      <c r="D51" s="336"/>
      <c r="E51" s="336"/>
      <c r="F51" s="336"/>
      <c r="G51" s="336"/>
      <c r="H51" s="336"/>
      <c r="I51" s="336"/>
      <c r="J51" s="336"/>
      <c r="K51" s="336"/>
    </row>
    <row r="52" ht="15" spans="1:11">
      <c r="A52" s="346"/>
      <c r="B52" s="347"/>
      <c r="C52" s="347"/>
      <c r="D52" s="347"/>
      <c r="E52" s="347"/>
      <c r="F52" s="347"/>
      <c r="G52" s="347"/>
      <c r="H52" s="347"/>
      <c r="I52" s="347"/>
      <c r="J52" s="347"/>
      <c r="K52" s="367"/>
    </row>
    <row r="53" ht="15" spans="1:11">
      <c r="A53" s="339" t="s">
        <v>132</v>
      </c>
      <c r="B53" s="340" t="s">
        <v>133</v>
      </c>
      <c r="C53" s="340"/>
      <c r="D53" s="341" t="s">
        <v>134</v>
      </c>
      <c r="E53" s="348" t="s">
        <v>135</v>
      </c>
      <c r="F53" s="343" t="s">
        <v>140</v>
      </c>
      <c r="G53" s="344"/>
      <c r="H53" s="345" t="s">
        <v>137</v>
      </c>
      <c r="I53" s="364"/>
      <c r="J53" s="365" t="s">
        <v>138</v>
      </c>
      <c r="K53" s="36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opLeftCell="A7" workbookViewId="0">
      <selection activeCell="J14" sqref="J14"/>
    </sheetView>
  </sheetViews>
  <sheetFormatPr defaultColWidth="9" defaultRowHeight="26.1" customHeight="1"/>
  <cols>
    <col min="1" max="1" width="17.125" style="86" customWidth="1"/>
    <col min="2" max="7" width="9.375" style="86" customWidth="1"/>
    <col min="8" max="8" width="1.375" style="86" customWidth="1"/>
    <col min="9" max="9" width="16.5" style="86" customWidth="1"/>
    <col min="10" max="10" width="17" style="86" customWidth="1"/>
    <col min="11" max="11" width="18.5" style="86" customWidth="1"/>
    <col min="12" max="12" width="16.625" style="86" customWidth="1"/>
    <col min="13" max="13" width="14.125" style="86" customWidth="1"/>
    <col min="14" max="14" width="16.375" style="86" customWidth="1"/>
    <col min="15" max="16384" width="9" style="86"/>
  </cols>
  <sheetData>
    <row r="1" ht="30" customHeight="1" spans="1:14">
      <c r="A1" s="67" t="s">
        <v>141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ht="29.1" customHeight="1" spans="1:14">
      <c r="A2" s="69" t="s">
        <v>58</v>
      </c>
      <c r="B2" s="70"/>
      <c r="C2" s="70"/>
      <c r="D2" s="71" t="s">
        <v>65</v>
      </c>
      <c r="E2" s="70"/>
      <c r="F2" s="70"/>
      <c r="G2" s="70"/>
      <c r="H2" s="72"/>
      <c r="I2" s="88" t="s">
        <v>53</v>
      </c>
      <c r="J2" s="70" t="s">
        <v>54</v>
      </c>
      <c r="K2" s="70"/>
      <c r="L2" s="70"/>
      <c r="M2" s="70"/>
      <c r="N2" s="89"/>
    </row>
    <row r="3" ht="29.1" customHeight="1" spans="1:14">
      <c r="A3" s="73" t="s">
        <v>142</v>
      </c>
      <c r="B3" s="74" t="s">
        <v>143</v>
      </c>
      <c r="C3" s="74"/>
      <c r="D3" s="74"/>
      <c r="E3" s="74"/>
      <c r="F3" s="74"/>
      <c r="G3" s="74"/>
      <c r="H3" s="75"/>
      <c r="I3" s="90" t="s">
        <v>144</v>
      </c>
      <c r="J3" s="90"/>
      <c r="K3" s="90"/>
      <c r="L3" s="90"/>
      <c r="M3" s="90"/>
      <c r="N3" s="91"/>
    </row>
    <row r="4" ht="29.1" customHeight="1" spans="1:14">
      <c r="A4" s="73"/>
      <c r="B4" s="76" t="s">
        <v>108</v>
      </c>
      <c r="C4" s="76" t="s">
        <v>109</v>
      </c>
      <c r="D4" s="77" t="s">
        <v>110</v>
      </c>
      <c r="E4" s="76" t="s">
        <v>111</v>
      </c>
      <c r="F4" s="76" t="s">
        <v>112</v>
      </c>
      <c r="G4" s="76" t="s">
        <v>113</v>
      </c>
      <c r="H4" s="75"/>
      <c r="I4" s="92"/>
      <c r="J4" s="92" t="s">
        <v>118</v>
      </c>
      <c r="K4" s="92"/>
      <c r="L4" s="92" t="s">
        <v>116</v>
      </c>
      <c r="M4" s="92"/>
      <c r="N4" s="292"/>
    </row>
    <row r="5" ht="29.1" customHeight="1" spans="1:14">
      <c r="A5" s="73"/>
      <c r="B5" s="78"/>
      <c r="C5" s="78"/>
      <c r="D5" s="77"/>
      <c r="E5" s="78"/>
      <c r="F5" s="78"/>
      <c r="G5" s="78"/>
      <c r="H5" s="75"/>
      <c r="I5" s="185"/>
      <c r="J5" s="185" t="s">
        <v>110</v>
      </c>
      <c r="K5" s="185"/>
      <c r="L5" s="185" t="s">
        <v>112</v>
      </c>
      <c r="M5" s="185"/>
      <c r="N5" s="186"/>
    </row>
    <row r="6" ht="29.1" customHeight="1" spans="1:14">
      <c r="A6" s="79" t="s">
        <v>145</v>
      </c>
      <c r="B6" s="80">
        <f>C6-1</f>
        <v>67</v>
      </c>
      <c r="C6" s="80">
        <f>D6-2</f>
        <v>68</v>
      </c>
      <c r="D6" s="81">
        <v>70</v>
      </c>
      <c r="E6" s="80">
        <f>D6+2</f>
        <v>72</v>
      </c>
      <c r="F6" s="80">
        <f>E6+2</f>
        <v>74</v>
      </c>
      <c r="G6" s="80">
        <f>F6+1</f>
        <v>75</v>
      </c>
      <c r="H6" s="75"/>
      <c r="I6" s="95"/>
      <c r="J6" s="95" t="s">
        <v>146</v>
      </c>
      <c r="K6" s="95"/>
      <c r="L6" s="95" t="s">
        <v>147</v>
      </c>
      <c r="M6" s="95"/>
      <c r="N6" s="96"/>
    </row>
    <row r="7" ht="29.1" customHeight="1" spans="1:14">
      <c r="A7" s="79" t="s">
        <v>148</v>
      </c>
      <c r="B7" s="80">
        <f t="shared" ref="B7:B9" si="0">C7-4</f>
        <v>100</v>
      </c>
      <c r="C7" s="80">
        <f t="shared" ref="C7:C9" si="1">D7-4</f>
        <v>104</v>
      </c>
      <c r="D7" s="82">
        <v>108</v>
      </c>
      <c r="E7" s="80">
        <f t="shared" ref="E7:E9" si="2">D7+4</f>
        <v>112</v>
      </c>
      <c r="F7" s="80">
        <f>E7+4</f>
        <v>116</v>
      </c>
      <c r="G7" s="80">
        <f t="shared" ref="G7:G9" si="3">F7+6</f>
        <v>122</v>
      </c>
      <c r="H7" s="75"/>
      <c r="I7" s="97"/>
      <c r="J7" s="98" t="s">
        <v>149</v>
      </c>
      <c r="K7" s="97"/>
      <c r="L7" s="97" t="s">
        <v>150</v>
      </c>
      <c r="M7" s="99"/>
      <c r="N7" s="293"/>
    </row>
    <row r="8" ht="29.1" customHeight="1" spans="1:14">
      <c r="A8" s="79" t="s">
        <v>151</v>
      </c>
      <c r="B8" s="80">
        <f t="shared" si="0"/>
        <v>98</v>
      </c>
      <c r="C8" s="80">
        <f t="shared" si="1"/>
        <v>102</v>
      </c>
      <c r="D8" s="82" t="s">
        <v>152</v>
      </c>
      <c r="E8" s="80">
        <f t="shared" si="2"/>
        <v>110</v>
      </c>
      <c r="F8" s="80">
        <f>E8+5</f>
        <v>115</v>
      </c>
      <c r="G8" s="80">
        <f t="shared" si="3"/>
        <v>121</v>
      </c>
      <c r="H8" s="75"/>
      <c r="I8" s="97"/>
      <c r="J8" s="97" t="s">
        <v>150</v>
      </c>
      <c r="K8" s="97"/>
      <c r="L8" s="97" t="s">
        <v>153</v>
      </c>
      <c r="M8" s="99"/>
      <c r="N8" s="293"/>
    </row>
    <row r="9" ht="29.1" customHeight="1" spans="1:14">
      <c r="A9" s="79" t="s">
        <v>154</v>
      </c>
      <c r="B9" s="83">
        <f t="shared" si="0"/>
        <v>98</v>
      </c>
      <c r="C9" s="83">
        <f t="shared" si="1"/>
        <v>102</v>
      </c>
      <c r="D9" s="84" t="s">
        <v>152</v>
      </c>
      <c r="E9" s="83">
        <f t="shared" si="2"/>
        <v>110</v>
      </c>
      <c r="F9" s="83">
        <f>E9+5</f>
        <v>115</v>
      </c>
      <c r="G9" s="83">
        <f t="shared" si="3"/>
        <v>121</v>
      </c>
      <c r="H9" s="75"/>
      <c r="I9" s="95"/>
      <c r="J9" s="97" t="s">
        <v>155</v>
      </c>
      <c r="K9" s="95"/>
      <c r="L9" s="99" t="s">
        <v>155</v>
      </c>
      <c r="M9" s="294"/>
      <c r="N9" s="100"/>
    </row>
    <row r="10" ht="29.1" customHeight="1" spans="1:14">
      <c r="A10" s="79" t="s">
        <v>156</v>
      </c>
      <c r="B10" s="80">
        <f>C10-1.2</f>
        <v>43.6</v>
      </c>
      <c r="C10" s="80">
        <f>D10-1.2</f>
        <v>44.8</v>
      </c>
      <c r="D10" s="81">
        <v>46</v>
      </c>
      <c r="E10" s="80">
        <f>D10+1.2</f>
        <v>47.2</v>
      </c>
      <c r="F10" s="80">
        <f>E10+1.2</f>
        <v>48.4</v>
      </c>
      <c r="G10" s="80">
        <f>F10+1.4</f>
        <v>49.8</v>
      </c>
      <c r="H10" s="75"/>
      <c r="I10" s="97"/>
      <c r="J10" s="97" t="s">
        <v>146</v>
      </c>
      <c r="K10" s="97"/>
      <c r="L10" s="97" t="s">
        <v>157</v>
      </c>
      <c r="M10" s="99"/>
      <c r="N10" s="295"/>
    </row>
    <row r="11" ht="29.1" customHeight="1" spans="1:14">
      <c r="A11" s="79" t="s">
        <v>158</v>
      </c>
      <c r="B11" s="80">
        <f>C11-0.5</f>
        <v>19.5</v>
      </c>
      <c r="C11" s="80">
        <f>D11-0.5</f>
        <v>20</v>
      </c>
      <c r="D11" s="81">
        <v>20.5</v>
      </c>
      <c r="E11" s="80">
        <f t="shared" ref="E11:G11" si="4">D11+0.5</f>
        <v>21</v>
      </c>
      <c r="F11" s="80">
        <f t="shared" si="4"/>
        <v>21.5</v>
      </c>
      <c r="G11" s="80">
        <f t="shared" si="4"/>
        <v>22</v>
      </c>
      <c r="H11" s="75"/>
      <c r="I11" s="97"/>
      <c r="J11" s="97" t="s">
        <v>150</v>
      </c>
      <c r="K11" s="97"/>
      <c r="L11" s="99" t="s">
        <v>150</v>
      </c>
      <c r="M11" s="99"/>
      <c r="N11" s="293"/>
    </row>
    <row r="12" ht="29.1" customHeight="1" spans="1:14">
      <c r="A12" s="79" t="s">
        <v>159</v>
      </c>
      <c r="B12" s="80">
        <f>C12-0.7</f>
        <v>18.1</v>
      </c>
      <c r="C12" s="80">
        <f>D12-0.7</f>
        <v>18.8</v>
      </c>
      <c r="D12" s="81">
        <v>19.5</v>
      </c>
      <c r="E12" s="80">
        <f>D12+0.7</f>
        <v>20.2</v>
      </c>
      <c r="F12" s="80">
        <f>E12+0.7</f>
        <v>20.9</v>
      </c>
      <c r="G12" s="80">
        <f>F12+1</f>
        <v>21.9</v>
      </c>
      <c r="H12" s="75"/>
      <c r="I12" s="97"/>
      <c r="J12" s="95" t="s">
        <v>160</v>
      </c>
      <c r="K12" s="97"/>
      <c r="L12" s="95" t="s">
        <v>161</v>
      </c>
      <c r="M12" s="99"/>
      <c r="N12" s="293"/>
    </row>
    <row r="13" ht="29.1" customHeight="1" spans="1:14">
      <c r="A13" s="79" t="s">
        <v>162</v>
      </c>
      <c r="B13" s="80">
        <f>C13-0.7</f>
        <v>16.1</v>
      </c>
      <c r="C13" s="80">
        <f>D13-0.7</f>
        <v>16.8</v>
      </c>
      <c r="D13" s="81">
        <v>17.5</v>
      </c>
      <c r="E13" s="80">
        <f>D13+0.7</f>
        <v>18.2</v>
      </c>
      <c r="F13" s="80">
        <f>E13+0.7</f>
        <v>18.9</v>
      </c>
      <c r="G13" s="80">
        <f>F13+1</f>
        <v>19.9</v>
      </c>
      <c r="H13" s="75"/>
      <c r="I13" s="97"/>
      <c r="J13" s="97" t="s">
        <v>163</v>
      </c>
      <c r="K13" s="97"/>
      <c r="L13" s="99" t="s">
        <v>164</v>
      </c>
      <c r="M13" s="99"/>
      <c r="N13" s="98"/>
    </row>
    <row r="14" ht="29.1" customHeight="1" spans="1:14">
      <c r="A14" s="79" t="s">
        <v>165</v>
      </c>
      <c r="B14" s="80">
        <f>C14-1</f>
        <v>43</v>
      </c>
      <c r="C14" s="80">
        <f>D14-1</f>
        <v>44</v>
      </c>
      <c r="D14" s="81">
        <v>45</v>
      </c>
      <c r="E14" s="80">
        <f>D14+1</f>
        <v>46</v>
      </c>
      <c r="F14" s="80">
        <f>E14+1</f>
        <v>47</v>
      </c>
      <c r="G14" s="80">
        <f>F14+1.5</f>
        <v>48.5</v>
      </c>
      <c r="H14" s="75"/>
      <c r="I14" s="97"/>
      <c r="J14" s="97" t="s">
        <v>166</v>
      </c>
      <c r="K14" s="97"/>
      <c r="L14" s="99" t="s">
        <v>167</v>
      </c>
      <c r="M14" s="99"/>
      <c r="N14" s="296"/>
    </row>
    <row r="15" ht="29.1" customHeight="1" spans="1:14">
      <c r="A15" s="79" t="s">
        <v>168</v>
      </c>
      <c r="B15" s="80">
        <f>C15</f>
        <v>14.5</v>
      </c>
      <c r="C15" s="80">
        <f>D15-0.5</f>
        <v>14.5</v>
      </c>
      <c r="D15" s="81">
        <v>15</v>
      </c>
      <c r="E15" s="80">
        <f t="shared" ref="E15:G15" si="5">D15+0.5</f>
        <v>15.5</v>
      </c>
      <c r="F15" s="80">
        <f t="shared" si="5"/>
        <v>16</v>
      </c>
      <c r="G15" s="80">
        <f t="shared" si="5"/>
        <v>16.5</v>
      </c>
      <c r="H15" s="288"/>
      <c r="I15" s="297"/>
      <c r="J15" s="97" t="s">
        <v>169</v>
      </c>
      <c r="K15" s="97"/>
      <c r="L15" s="298" t="s">
        <v>169</v>
      </c>
      <c r="M15" s="299"/>
      <c r="N15" s="295"/>
    </row>
    <row r="16" ht="29.1" customHeight="1" spans="1:14">
      <c r="A16" s="183" t="s">
        <v>170</v>
      </c>
      <c r="B16" s="80">
        <f>C16</f>
        <v>2.7</v>
      </c>
      <c r="C16" s="80">
        <f>D16</f>
        <v>2.7</v>
      </c>
      <c r="D16" s="81">
        <v>2.7</v>
      </c>
      <c r="E16" s="80">
        <f>D16</f>
        <v>2.7</v>
      </c>
      <c r="F16" s="80">
        <f>D16</f>
        <v>2.7</v>
      </c>
      <c r="G16" s="80">
        <f>D16</f>
        <v>2.7</v>
      </c>
      <c r="H16" s="184"/>
      <c r="I16" s="300"/>
      <c r="J16" s="301" t="s">
        <v>169</v>
      </c>
      <c r="K16" s="97"/>
      <c r="L16" s="301" t="s">
        <v>169</v>
      </c>
      <c r="M16" s="302"/>
      <c r="N16" s="303"/>
    </row>
    <row r="17" ht="15" spans="1:14">
      <c r="A17" s="289" t="s">
        <v>124</v>
      </c>
      <c r="B17" s="290"/>
      <c r="C17" s="290"/>
      <c r="D17" s="291"/>
      <c r="E17" s="291"/>
      <c r="F17" s="291"/>
      <c r="G17" s="291"/>
      <c r="H17" s="87"/>
      <c r="I17" s="87"/>
      <c r="J17" s="87"/>
      <c r="K17" s="87"/>
      <c r="L17" s="87"/>
      <c r="M17" s="87"/>
      <c r="N17" s="87"/>
    </row>
    <row r="18" ht="14.25" spans="1:14">
      <c r="A18" s="86" t="s">
        <v>171</v>
      </c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</row>
    <row r="19" ht="14.25" spans="1:13">
      <c r="A19" s="87"/>
      <c r="B19" s="87"/>
      <c r="C19" s="87"/>
      <c r="D19" s="87"/>
      <c r="E19" s="87"/>
      <c r="F19" s="87"/>
      <c r="G19" s="87"/>
      <c r="H19" s="87"/>
      <c r="I19" s="85" t="s">
        <v>172</v>
      </c>
      <c r="J19" s="101"/>
      <c r="K19" s="85" t="s">
        <v>173</v>
      </c>
      <c r="L19" s="85"/>
      <c r="M19" s="85" t="s">
        <v>174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zoomScalePageLayoutView="125" workbookViewId="0">
      <selection activeCell="J48" sqref="J48:K48"/>
    </sheetView>
  </sheetViews>
  <sheetFormatPr defaultColWidth="10" defaultRowHeight="16.5" customHeight="1"/>
  <cols>
    <col min="1" max="16384" width="10" style="188"/>
  </cols>
  <sheetData>
    <row r="1" ht="22.5" customHeight="1" spans="1:11">
      <c r="A1" s="189" t="s">
        <v>175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ht="17.25" customHeight="1" spans="1:11">
      <c r="A2" s="190" t="s">
        <v>50</v>
      </c>
      <c r="B2" s="191"/>
      <c r="C2" s="191"/>
      <c r="D2" s="192" t="s">
        <v>52</v>
      </c>
      <c r="E2" s="192"/>
      <c r="F2" s="191"/>
      <c r="G2" s="191"/>
      <c r="H2" s="193" t="s">
        <v>53</v>
      </c>
      <c r="I2" s="264"/>
      <c r="J2" s="264"/>
      <c r="K2" s="265"/>
    </row>
    <row r="3" customHeight="1" spans="1:11">
      <c r="A3" s="194" t="s">
        <v>55</v>
      </c>
      <c r="B3" s="195"/>
      <c r="C3" s="196"/>
      <c r="D3" s="197" t="s">
        <v>56</v>
      </c>
      <c r="E3" s="198"/>
      <c r="F3" s="198"/>
      <c r="G3" s="199"/>
      <c r="H3" s="197" t="s">
        <v>57</v>
      </c>
      <c r="I3" s="198"/>
      <c r="J3" s="198"/>
      <c r="K3" s="199"/>
    </row>
    <row r="4" customHeight="1" spans="1:11">
      <c r="A4" s="200" t="s">
        <v>58</v>
      </c>
      <c r="B4" s="201"/>
      <c r="C4" s="202"/>
      <c r="D4" s="200" t="s">
        <v>60</v>
      </c>
      <c r="E4" s="203"/>
      <c r="F4" s="204" t="s">
        <v>176</v>
      </c>
      <c r="G4" s="205"/>
      <c r="H4" s="200" t="s">
        <v>177</v>
      </c>
      <c r="I4" s="203"/>
      <c r="J4" s="112" t="s">
        <v>63</v>
      </c>
      <c r="K4" s="113" t="s">
        <v>64</v>
      </c>
    </row>
    <row r="5" customHeight="1" spans="1:11">
      <c r="A5" s="206" t="s">
        <v>65</v>
      </c>
      <c r="B5" s="207"/>
      <c r="C5" s="208"/>
      <c r="D5" s="200" t="s">
        <v>178</v>
      </c>
      <c r="E5" s="203"/>
      <c r="F5" s="209">
        <v>1</v>
      </c>
      <c r="G5" s="205"/>
      <c r="H5" s="200" t="s">
        <v>179</v>
      </c>
      <c r="I5" s="203"/>
      <c r="J5" s="112" t="s">
        <v>63</v>
      </c>
      <c r="K5" s="113" t="s">
        <v>64</v>
      </c>
    </row>
    <row r="6" customHeight="1" spans="1:11">
      <c r="A6" s="200" t="s">
        <v>69</v>
      </c>
      <c r="B6" s="121"/>
      <c r="C6" s="122"/>
      <c r="D6" s="200" t="s">
        <v>180</v>
      </c>
      <c r="E6" s="203"/>
      <c r="F6" s="209">
        <v>0.2</v>
      </c>
      <c r="G6" s="205"/>
      <c r="H6" s="210" t="s">
        <v>181</v>
      </c>
      <c r="I6" s="241"/>
      <c r="J6" s="241"/>
      <c r="K6" s="266"/>
    </row>
    <row r="7" customHeight="1" spans="1:11">
      <c r="A7" s="200" t="s">
        <v>72</v>
      </c>
      <c r="B7" s="201"/>
      <c r="C7" s="202"/>
      <c r="D7" s="200" t="s">
        <v>182</v>
      </c>
      <c r="E7" s="203"/>
      <c r="F7" s="209">
        <v>0.05</v>
      </c>
      <c r="G7" s="205"/>
      <c r="H7" s="211"/>
      <c r="I7" s="112"/>
      <c r="J7" s="112"/>
      <c r="K7" s="113"/>
    </row>
    <row r="8" customHeight="1" spans="1:11">
      <c r="A8" s="212"/>
      <c r="B8" s="213"/>
      <c r="C8" s="214"/>
      <c r="D8" s="212" t="s">
        <v>76</v>
      </c>
      <c r="E8" s="215"/>
      <c r="F8" s="216"/>
      <c r="G8" s="217"/>
      <c r="H8" s="218"/>
      <c r="I8" s="235"/>
      <c r="J8" s="235"/>
      <c r="K8" s="267"/>
    </row>
    <row r="9" customHeight="1" spans="1:11">
      <c r="A9" s="219" t="s">
        <v>183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</row>
    <row r="10" customHeight="1" spans="1:11">
      <c r="A10" s="220" t="s">
        <v>80</v>
      </c>
      <c r="B10" s="221" t="s">
        <v>81</v>
      </c>
      <c r="C10" s="222" t="s">
        <v>82</v>
      </c>
      <c r="D10" s="223"/>
      <c r="E10" s="224" t="s">
        <v>85</v>
      </c>
      <c r="F10" s="221" t="s">
        <v>81</v>
      </c>
      <c r="G10" s="222" t="s">
        <v>82</v>
      </c>
      <c r="H10" s="221"/>
      <c r="I10" s="224" t="s">
        <v>83</v>
      </c>
      <c r="J10" s="221" t="s">
        <v>81</v>
      </c>
      <c r="K10" s="268" t="s">
        <v>82</v>
      </c>
    </row>
    <row r="11" customHeight="1" spans="1:11">
      <c r="A11" s="206" t="s">
        <v>86</v>
      </c>
      <c r="B11" s="225" t="s">
        <v>81</v>
      </c>
      <c r="C11" s="112" t="s">
        <v>82</v>
      </c>
      <c r="D11" s="226"/>
      <c r="E11" s="227" t="s">
        <v>88</v>
      </c>
      <c r="F11" s="225" t="s">
        <v>81</v>
      </c>
      <c r="G11" s="112" t="s">
        <v>82</v>
      </c>
      <c r="H11" s="225"/>
      <c r="I11" s="227" t="s">
        <v>93</v>
      </c>
      <c r="J11" s="225" t="s">
        <v>81</v>
      </c>
      <c r="K11" s="113" t="s">
        <v>82</v>
      </c>
    </row>
    <row r="12" customHeight="1" spans="1:11">
      <c r="A12" s="212" t="s">
        <v>124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69"/>
    </row>
    <row r="13" customHeight="1" spans="1:11">
      <c r="A13" s="228" t="s">
        <v>184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customHeight="1" spans="1:11">
      <c r="A14" s="229"/>
      <c r="B14" s="230"/>
      <c r="C14" s="230"/>
      <c r="D14" s="230"/>
      <c r="E14" s="230"/>
      <c r="F14" s="230"/>
      <c r="G14" s="230"/>
      <c r="H14" s="230"/>
      <c r="I14" s="270"/>
      <c r="J14" s="270"/>
      <c r="K14" s="271"/>
    </row>
    <row r="15" customHeight="1" spans="1:11">
      <c r="A15" s="231"/>
      <c r="B15" s="232"/>
      <c r="C15" s="232"/>
      <c r="D15" s="233"/>
      <c r="E15" s="234"/>
      <c r="F15" s="232"/>
      <c r="G15" s="232"/>
      <c r="H15" s="233"/>
      <c r="I15" s="272"/>
      <c r="J15" s="273"/>
      <c r="K15" s="274"/>
    </row>
    <row r="16" customHeight="1" spans="1:11">
      <c r="A16" s="218"/>
      <c r="B16" s="235"/>
      <c r="C16" s="235"/>
      <c r="D16" s="235"/>
      <c r="E16" s="235"/>
      <c r="F16" s="235"/>
      <c r="G16" s="235"/>
      <c r="H16" s="235"/>
      <c r="I16" s="235"/>
      <c r="J16" s="235"/>
      <c r="K16" s="267"/>
    </row>
    <row r="17" customHeight="1" spans="1:11">
      <c r="A17" s="228" t="s">
        <v>185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</row>
    <row r="18" customHeight="1" spans="1:11">
      <c r="A18" s="229"/>
      <c r="B18" s="230"/>
      <c r="C18" s="230"/>
      <c r="D18" s="230"/>
      <c r="E18" s="230"/>
      <c r="F18" s="230"/>
      <c r="G18" s="230"/>
      <c r="H18" s="230"/>
      <c r="I18" s="270"/>
      <c r="J18" s="270"/>
      <c r="K18" s="271"/>
    </row>
    <row r="19" customHeight="1" spans="1:11">
      <c r="A19" s="231"/>
      <c r="B19" s="232"/>
      <c r="C19" s="232"/>
      <c r="D19" s="233"/>
      <c r="E19" s="234"/>
      <c r="F19" s="232"/>
      <c r="G19" s="232"/>
      <c r="H19" s="233"/>
      <c r="I19" s="272"/>
      <c r="J19" s="273"/>
      <c r="K19" s="274"/>
    </row>
    <row r="20" customHeight="1" spans="1:11">
      <c r="A20" s="218"/>
      <c r="B20" s="235"/>
      <c r="C20" s="235"/>
      <c r="D20" s="235"/>
      <c r="E20" s="235"/>
      <c r="F20" s="235"/>
      <c r="G20" s="235"/>
      <c r="H20" s="235"/>
      <c r="I20" s="235"/>
      <c r="J20" s="235"/>
      <c r="K20" s="267"/>
    </row>
    <row r="21" customHeight="1" spans="1:11">
      <c r="A21" s="236" t="s">
        <v>121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</row>
    <row r="22" customHeight="1" spans="1:11">
      <c r="A22" s="106" t="s">
        <v>122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73"/>
    </row>
    <row r="23" customHeight="1" spans="1:11">
      <c r="A23" s="120" t="s">
        <v>123</v>
      </c>
      <c r="B23" s="119"/>
      <c r="C23" s="112" t="s">
        <v>63</v>
      </c>
      <c r="D23" s="112" t="s">
        <v>64</v>
      </c>
      <c r="E23" s="117"/>
      <c r="F23" s="117"/>
      <c r="G23" s="117"/>
      <c r="H23" s="117"/>
      <c r="I23" s="117"/>
      <c r="J23" s="117"/>
      <c r="K23" s="167"/>
    </row>
    <row r="24" customHeight="1" spans="1:11">
      <c r="A24" s="237" t="s">
        <v>186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75"/>
    </row>
    <row r="25" customHeight="1" spans="1:11">
      <c r="A25" s="239"/>
      <c r="B25" s="240"/>
      <c r="C25" s="240"/>
      <c r="D25" s="240"/>
      <c r="E25" s="240"/>
      <c r="F25" s="240"/>
      <c r="G25" s="240"/>
      <c r="H25" s="240"/>
      <c r="I25" s="240"/>
      <c r="J25" s="240"/>
      <c r="K25" s="276"/>
    </row>
    <row r="26" customHeight="1" spans="1:11">
      <c r="A26" s="219" t="s">
        <v>127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19"/>
    </row>
    <row r="27" customHeight="1" spans="1:11">
      <c r="A27" s="194" t="s">
        <v>128</v>
      </c>
      <c r="B27" s="222" t="s">
        <v>91</v>
      </c>
      <c r="C27" s="222" t="s">
        <v>92</v>
      </c>
      <c r="D27" s="222" t="s">
        <v>84</v>
      </c>
      <c r="E27" s="195" t="s">
        <v>129</v>
      </c>
      <c r="F27" s="222" t="s">
        <v>91</v>
      </c>
      <c r="G27" s="222" t="s">
        <v>92</v>
      </c>
      <c r="H27" s="222" t="s">
        <v>84</v>
      </c>
      <c r="I27" s="195" t="s">
        <v>130</v>
      </c>
      <c r="J27" s="222" t="s">
        <v>91</v>
      </c>
      <c r="K27" s="268" t="s">
        <v>92</v>
      </c>
    </row>
    <row r="28" customHeight="1" spans="1:11">
      <c r="A28" s="210" t="s">
        <v>83</v>
      </c>
      <c r="B28" s="112" t="s">
        <v>91</v>
      </c>
      <c r="C28" s="112" t="s">
        <v>92</v>
      </c>
      <c r="D28" s="112" t="s">
        <v>84</v>
      </c>
      <c r="E28" s="241" t="s">
        <v>90</v>
      </c>
      <c r="F28" s="112" t="s">
        <v>91</v>
      </c>
      <c r="G28" s="112" t="s">
        <v>92</v>
      </c>
      <c r="H28" s="112" t="s">
        <v>84</v>
      </c>
      <c r="I28" s="241" t="s">
        <v>101</v>
      </c>
      <c r="J28" s="112" t="s">
        <v>91</v>
      </c>
      <c r="K28" s="113" t="s">
        <v>92</v>
      </c>
    </row>
    <row r="29" customHeight="1" spans="1:11">
      <c r="A29" s="200" t="s">
        <v>94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77"/>
    </row>
    <row r="30" customHeight="1" spans="1:1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78"/>
    </row>
    <row r="31" customHeight="1" spans="1:11">
      <c r="A31" s="245" t="s">
        <v>187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</row>
    <row r="32" ht="17.25" customHeight="1" spans="1:11">
      <c r="A32" s="246"/>
      <c r="B32" s="247"/>
      <c r="C32" s="247"/>
      <c r="D32" s="247"/>
      <c r="E32" s="247"/>
      <c r="F32" s="247"/>
      <c r="G32" s="247"/>
      <c r="H32" s="247"/>
      <c r="I32" s="247"/>
      <c r="J32" s="247"/>
      <c r="K32" s="279"/>
    </row>
    <row r="33" ht="17.25" customHeight="1" spans="1:11">
      <c r="A33" s="248"/>
      <c r="B33" s="249"/>
      <c r="C33" s="249"/>
      <c r="D33" s="249"/>
      <c r="E33" s="249"/>
      <c r="F33" s="249"/>
      <c r="G33" s="249"/>
      <c r="H33" s="249"/>
      <c r="I33" s="249"/>
      <c r="J33" s="249"/>
      <c r="K33" s="280"/>
    </row>
    <row r="34" ht="17.25" customHeight="1" spans="1:11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80"/>
    </row>
    <row r="35" ht="17.25" customHeight="1" spans="1:11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80"/>
    </row>
    <row r="36" ht="17.25" customHeight="1" spans="1:11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80"/>
    </row>
    <row r="37" ht="17.25" customHeight="1" spans="1:1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80"/>
    </row>
    <row r="38" ht="17.25" customHeight="1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80"/>
    </row>
    <row r="39" ht="17.25" customHeight="1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0"/>
    </row>
    <row r="40" ht="17.25" customHeight="1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0"/>
    </row>
    <row r="41" ht="17.25" customHeight="1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0"/>
    </row>
    <row r="42" ht="17.25" customHeight="1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0"/>
    </row>
    <row r="43" ht="17.25" customHeight="1" spans="1:11">
      <c r="A43" s="243" t="s">
        <v>126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8"/>
    </row>
    <row r="44" customHeight="1" spans="1:11">
      <c r="A44" s="245" t="s">
        <v>188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</row>
    <row r="45" ht="18" customHeight="1" spans="1:11">
      <c r="A45" s="250" t="s">
        <v>124</v>
      </c>
      <c r="B45" s="251"/>
      <c r="C45" s="251"/>
      <c r="D45" s="251"/>
      <c r="E45" s="251"/>
      <c r="F45" s="251"/>
      <c r="G45" s="251"/>
      <c r="H45" s="251"/>
      <c r="I45" s="251"/>
      <c r="J45" s="251"/>
      <c r="K45" s="281"/>
    </row>
    <row r="46" ht="18" customHeight="1" spans="1:11">
      <c r="A46" s="250"/>
      <c r="B46" s="251"/>
      <c r="C46" s="251"/>
      <c r="D46" s="251"/>
      <c r="E46" s="251"/>
      <c r="F46" s="251"/>
      <c r="G46" s="251"/>
      <c r="H46" s="251"/>
      <c r="I46" s="251"/>
      <c r="J46" s="251"/>
      <c r="K46" s="281"/>
    </row>
    <row r="47" ht="18" customHeight="1" spans="1:11">
      <c r="A47" s="239"/>
      <c r="B47" s="240"/>
      <c r="C47" s="240"/>
      <c r="D47" s="240"/>
      <c r="E47" s="240"/>
      <c r="F47" s="240"/>
      <c r="G47" s="240"/>
      <c r="H47" s="240"/>
      <c r="I47" s="240"/>
      <c r="J47" s="240"/>
      <c r="K47" s="276"/>
    </row>
    <row r="48" ht="21" customHeight="1" spans="1:11">
      <c r="A48" s="252" t="s">
        <v>132</v>
      </c>
      <c r="B48" s="253" t="s">
        <v>133</v>
      </c>
      <c r="C48" s="253"/>
      <c r="D48" s="254" t="s">
        <v>134</v>
      </c>
      <c r="E48" s="255" t="s">
        <v>135</v>
      </c>
      <c r="F48" s="254" t="s">
        <v>136</v>
      </c>
      <c r="G48" s="256"/>
      <c r="H48" s="257" t="s">
        <v>137</v>
      </c>
      <c r="I48" s="257"/>
      <c r="J48" s="253" t="s">
        <v>138</v>
      </c>
      <c r="K48" s="282"/>
    </row>
    <row r="49" customHeight="1" spans="1:11">
      <c r="A49" s="258" t="s">
        <v>139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83"/>
    </row>
    <row r="50" customHeight="1" spans="1:11">
      <c r="A50" s="260"/>
      <c r="B50" s="261"/>
      <c r="C50" s="261"/>
      <c r="D50" s="261"/>
      <c r="E50" s="261"/>
      <c r="F50" s="261"/>
      <c r="G50" s="261"/>
      <c r="H50" s="261"/>
      <c r="I50" s="261"/>
      <c r="J50" s="261"/>
      <c r="K50" s="284"/>
    </row>
    <row r="51" customHeight="1" spans="1:11">
      <c r="A51" s="262"/>
      <c r="B51" s="263"/>
      <c r="C51" s="263"/>
      <c r="D51" s="263"/>
      <c r="E51" s="263"/>
      <c r="F51" s="263"/>
      <c r="G51" s="263"/>
      <c r="H51" s="263"/>
      <c r="I51" s="263"/>
      <c r="J51" s="263"/>
      <c r="K51" s="285"/>
    </row>
    <row r="52" ht="21" customHeight="1" spans="1:11">
      <c r="A52" s="252" t="s">
        <v>132</v>
      </c>
      <c r="B52" s="253" t="s">
        <v>133</v>
      </c>
      <c r="C52" s="253"/>
      <c r="D52" s="254" t="s">
        <v>134</v>
      </c>
      <c r="E52" s="254"/>
      <c r="F52" s="254" t="s">
        <v>136</v>
      </c>
      <c r="G52" s="254"/>
      <c r="H52" s="257" t="s">
        <v>137</v>
      </c>
      <c r="I52" s="257"/>
      <c r="J52" s="286" t="s">
        <v>138</v>
      </c>
      <c r="K52" s="28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workbookViewId="0">
      <selection activeCell="N10" sqref="N10"/>
    </sheetView>
  </sheetViews>
  <sheetFormatPr defaultColWidth="9" defaultRowHeight="26.1" customHeight="1"/>
  <cols>
    <col min="1" max="1" width="17.125" style="86" customWidth="1"/>
    <col min="2" max="7" width="9.375" style="86" customWidth="1"/>
    <col min="8" max="8" width="1.375" style="86" customWidth="1"/>
    <col min="9" max="14" width="15.625" style="86" customWidth="1"/>
    <col min="15" max="16384" width="9" style="86"/>
  </cols>
  <sheetData>
    <row r="1" ht="30" customHeight="1" spans="1:14">
      <c r="A1" s="67" t="s">
        <v>141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ht="29.1" customHeight="1" spans="1:14">
      <c r="A2" s="69" t="s">
        <v>58</v>
      </c>
      <c r="B2" s="70"/>
      <c r="C2" s="70"/>
      <c r="D2" s="71" t="s">
        <v>65</v>
      </c>
      <c r="E2" s="70"/>
      <c r="F2" s="70"/>
      <c r="G2" s="70"/>
      <c r="H2" s="72"/>
      <c r="I2" s="88" t="s">
        <v>53</v>
      </c>
      <c r="J2" s="70"/>
      <c r="K2" s="70"/>
      <c r="L2" s="70"/>
      <c r="M2" s="70"/>
      <c r="N2" s="89"/>
    </row>
    <row r="3" ht="29.1" customHeight="1" spans="1:14">
      <c r="A3" s="73" t="s">
        <v>142</v>
      </c>
      <c r="B3" s="74" t="s">
        <v>143</v>
      </c>
      <c r="C3" s="74"/>
      <c r="D3" s="74"/>
      <c r="E3" s="74"/>
      <c r="F3" s="74"/>
      <c r="G3" s="74"/>
      <c r="H3" s="75"/>
      <c r="I3" s="90" t="s">
        <v>144</v>
      </c>
      <c r="J3" s="90"/>
      <c r="K3" s="90"/>
      <c r="L3" s="90"/>
      <c r="M3" s="90"/>
      <c r="N3" s="91"/>
    </row>
    <row r="4" ht="29.1" customHeight="1" spans="1:14">
      <c r="A4" s="73"/>
      <c r="B4" s="76" t="s">
        <v>108</v>
      </c>
      <c r="C4" s="76" t="s">
        <v>109</v>
      </c>
      <c r="D4" s="77" t="s">
        <v>110</v>
      </c>
      <c r="E4" s="76" t="s">
        <v>111</v>
      </c>
      <c r="F4" s="76" t="s">
        <v>112</v>
      </c>
      <c r="G4" s="76" t="s">
        <v>113</v>
      </c>
      <c r="H4" s="75"/>
      <c r="I4" s="76" t="s">
        <v>108</v>
      </c>
      <c r="J4" s="76" t="s">
        <v>109</v>
      </c>
      <c r="K4" s="77" t="s">
        <v>110</v>
      </c>
      <c r="L4" s="76" t="s">
        <v>111</v>
      </c>
      <c r="M4" s="76" t="s">
        <v>112</v>
      </c>
      <c r="N4" s="76"/>
    </row>
    <row r="5" ht="29.1" customHeight="1" spans="1:14">
      <c r="A5" s="73"/>
      <c r="B5" s="78"/>
      <c r="C5" s="78"/>
      <c r="D5" s="77"/>
      <c r="E5" s="78"/>
      <c r="F5" s="78"/>
      <c r="G5" s="78"/>
      <c r="H5" s="75"/>
      <c r="I5" s="185"/>
      <c r="J5" s="185"/>
      <c r="K5" s="185"/>
      <c r="L5" s="185"/>
      <c r="M5" s="185"/>
      <c r="N5" s="186"/>
    </row>
    <row r="6" ht="29.1" customHeight="1" spans="1:14">
      <c r="A6" s="79" t="s">
        <v>145</v>
      </c>
      <c r="B6" s="80">
        <f>C6-1</f>
        <v>67</v>
      </c>
      <c r="C6" s="80">
        <f>D6-2</f>
        <v>68</v>
      </c>
      <c r="D6" s="81">
        <v>70</v>
      </c>
      <c r="E6" s="80">
        <f>D6+2</f>
        <v>72</v>
      </c>
      <c r="F6" s="80">
        <f>E6+2</f>
        <v>74</v>
      </c>
      <c r="G6" s="80">
        <f>F6+1</f>
        <v>75</v>
      </c>
      <c r="H6" s="75"/>
      <c r="I6" s="95"/>
      <c r="J6" s="95"/>
      <c r="K6" s="95"/>
      <c r="L6" s="95"/>
      <c r="M6" s="95"/>
      <c r="N6" s="96"/>
    </row>
    <row r="7" ht="29.1" customHeight="1" spans="1:14">
      <c r="A7" s="79" t="s">
        <v>148</v>
      </c>
      <c r="B7" s="80">
        <f t="shared" ref="B7:B9" si="0">C7-4</f>
        <v>100</v>
      </c>
      <c r="C7" s="80">
        <f t="shared" ref="C7:C9" si="1">D7-4</f>
        <v>104</v>
      </c>
      <c r="D7" s="82">
        <v>108</v>
      </c>
      <c r="E7" s="80">
        <f t="shared" ref="E7:E9" si="2">D7+4</f>
        <v>112</v>
      </c>
      <c r="F7" s="80">
        <f>E7+4</f>
        <v>116</v>
      </c>
      <c r="G7" s="80">
        <f t="shared" ref="G7:G9" si="3">F7+6</f>
        <v>122</v>
      </c>
      <c r="H7" s="75"/>
      <c r="I7" s="95"/>
      <c r="J7" s="95"/>
      <c r="K7" s="95"/>
      <c r="L7" s="95"/>
      <c r="M7" s="95"/>
      <c r="N7" s="187"/>
    </row>
    <row r="8" ht="29.1" customHeight="1" spans="1:14">
      <c r="A8" s="79" t="s">
        <v>151</v>
      </c>
      <c r="B8" s="80">
        <f t="shared" si="0"/>
        <v>98</v>
      </c>
      <c r="C8" s="80">
        <f t="shared" si="1"/>
        <v>102</v>
      </c>
      <c r="D8" s="82" t="s">
        <v>152</v>
      </c>
      <c r="E8" s="80">
        <f t="shared" si="2"/>
        <v>110</v>
      </c>
      <c r="F8" s="80">
        <f>E8+5</f>
        <v>115</v>
      </c>
      <c r="G8" s="80">
        <f t="shared" si="3"/>
        <v>121</v>
      </c>
      <c r="H8" s="75"/>
      <c r="I8" s="97"/>
      <c r="J8" s="97"/>
      <c r="K8" s="97"/>
      <c r="L8" s="97"/>
      <c r="M8" s="97"/>
      <c r="N8" s="97"/>
    </row>
    <row r="9" ht="29.1" customHeight="1" spans="1:14">
      <c r="A9" s="79" t="s">
        <v>154</v>
      </c>
      <c r="B9" s="83">
        <f t="shared" si="0"/>
        <v>98</v>
      </c>
      <c r="C9" s="83">
        <f t="shared" si="1"/>
        <v>102</v>
      </c>
      <c r="D9" s="84" t="s">
        <v>152</v>
      </c>
      <c r="E9" s="83">
        <f t="shared" si="2"/>
        <v>110</v>
      </c>
      <c r="F9" s="83">
        <f>E9+5</f>
        <v>115</v>
      </c>
      <c r="G9" s="83">
        <f t="shared" si="3"/>
        <v>121</v>
      </c>
      <c r="H9" s="75"/>
      <c r="I9" s="97"/>
      <c r="J9" s="97"/>
      <c r="K9" s="97"/>
      <c r="L9" s="97"/>
      <c r="M9" s="97"/>
      <c r="N9" s="97"/>
    </row>
    <row r="10" ht="29.1" customHeight="1" spans="1:14">
      <c r="A10" s="79" t="s">
        <v>156</v>
      </c>
      <c r="B10" s="80">
        <f>C10-1.2</f>
        <v>43.6</v>
      </c>
      <c r="C10" s="80">
        <f>D10-1.2</f>
        <v>44.8</v>
      </c>
      <c r="D10" s="81">
        <v>46</v>
      </c>
      <c r="E10" s="80">
        <f>D10+1.2</f>
        <v>47.2</v>
      </c>
      <c r="F10" s="80">
        <f>E10+1.2</f>
        <v>48.4</v>
      </c>
      <c r="G10" s="80">
        <f>F10+1.4</f>
        <v>49.8</v>
      </c>
      <c r="H10" s="75"/>
      <c r="I10" s="97"/>
      <c r="J10" s="97"/>
      <c r="K10" s="97"/>
      <c r="L10" s="97"/>
      <c r="M10" s="99"/>
      <c r="N10" s="98"/>
    </row>
    <row r="11" ht="29.1" customHeight="1" spans="1:14">
      <c r="A11" s="79" t="s">
        <v>158</v>
      </c>
      <c r="B11" s="80">
        <f>C11-0.5</f>
        <v>19.5</v>
      </c>
      <c r="C11" s="80">
        <f>D11-0.5</f>
        <v>20</v>
      </c>
      <c r="D11" s="81">
        <v>20.5</v>
      </c>
      <c r="E11" s="80">
        <f t="shared" ref="E11:G11" si="4">D11+0.5</f>
        <v>21</v>
      </c>
      <c r="F11" s="80">
        <f t="shared" si="4"/>
        <v>21.5</v>
      </c>
      <c r="G11" s="80">
        <f t="shared" si="4"/>
        <v>22</v>
      </c>
      <c r="H11" s="75"/>
      <c r="I11" s="97"/>
      <c r="J11" s="97"/>
      <c r="K11" s="97"/>
      <c r="L11" s="97"/>
      <c r="M11" s="97"/>
      <c r="N11" s="98"/>
    </row>
    <row r="12" ht="29.1" customHeight="1" spans="1:14">
      <c r="A12" s="79" t="s">
        <v>159</v>
      </c>
      <c r="B12" s="80">
        <f>C12-0.7</f>
        <v>18.1</v>
      </c>
      <c r="C12" s="80">
        <f>D12-0.7</f>
        <v>18.8</v>
      </c>
      <c r="D12" s="81">
        <v>19.5</v>
      </c>
      <c r="E12" s="80">
        <f>D12+0.7</f>
        <v>20.2</v>
      </c>
      <c r="F12" s="80">
        <f>E12+0.7</f>
        <v>20.9</v>
      </c>
      <c r="G12" s="80">
        <f>F12+1</f>
        <v>21.9</v>
      </c>
      <c r="H12" s="75"/>
      <c r="I12" s="97"/>
      <c r="J12" s="97"/>
      <c r="K12" s="97"/>
      <c r="L12" s="97"/>
      <c r="M12" s="99"/>
      <c r="N12" s="98"/>
    </row>
    <row r="13" ht="29.1" customHeight="1" spans="1:14">
      <c r="A13" s="79" t="s">
        <v>162</v>
      </c>
      <c r="B13" s="80">
        <f>C13-0.7</f>
        <v>16.1</v>
      </c>
      <c r="C13" s="80">
        <f>D13-0.7</f>
        <v>16.8</v>
      </c>
      <c r="D13" s="81">
        <v>17.5</v>
      </c>
      <c r="E13" s="80">
        <f>D13+0.7</f>
        <v>18.2</v>
      </c>
      <c r="F13" s="80">
        <f>E13+0.7</f>
        <v>18.9</v>
      </c>
      <c r="G13" s="80">
        <f>F13+1</f>
        <v>19.9</v>
      </c>
      <c r="H13" s="75"/>
      <c r="I13" s="97"/>
      <c r="J13" s="95"/>
      <c r="K13" s="95"/>
      <c r="L13" s="95"/>
      <c r="M13" s="97"/>
      <c r="N13" s="100"/>
    </row>
    <row r="14" ht="29.1" customHeight="1" spans="1:14">
      <c r="A14" s="79" t="s">
        <v>165</v>
      </c>
      <c r="B14" s="80">
        <f>C14-1</f>
        <v>43</v>
      </c>
      <c r="C14" s="80">
        <f>D14-1</f>
        <v>44</v>
      </c>
      <c r="D14" s="81">
        <v>45</v>
      </c>
      <c r="E14" s="80">
        <f>D14+1</f>
        <v>46</v>
      </c>
      <c r="F14" s="80">
        <f>E14+1</f>
        <v>47</v>
      </c>
      <c r="G14" s="80">
        <f>F14+1.5</f>
        <v>48.5</v>
      </c>
      <c r="H14" s="75"/>
      <c r="I14" s="97"/>
      <c r="J14" s="97"/>
      <c r="K14" s="97"/>
      <c r="L14" s="97"/>
      <c r="M14" s="99"/>
      <c r="N14" s="98"/>
    </row>
    <row r="15" ht="29.1" customHeight="1" spans="1:14">
      <c r="A15" s="79" t="s">
        <v>168</v>
      </c>
      <c r="B15" s="80">
        <f>C15</f>
        <v>14.5</v>
      </c>
      <c r="C15" s="80">
        <f>D15-0.5</f>
        <v>14.5</v>
      </c>
      <c r="D15" s="81">
        <v>15</v>
      </c>
      <c r="E15" s="80">
        <f t="shared" ref="E15:G15" si="5">D15+0.5</f>
        <v>15.5</v>
      </c>
      <c r="F15" s="80">
        <f t="shared" si="5"/>
        <v>16</v>
      </c>
      <c r="G15" s="80">
        <f t="shared" si="5"/>
        <v>16.5</v>
      </c>
      <c r="H15" s="75"/>
      <c r="I15" s="97"/>
      <c r="J15" s="97"/>
      <c r="K15" s="97"/>
      <c r="L15" s="97"/>
      <c r="M15" s="99"/>
      <c r="N15" s="98"/>
    </row>
    <row r="16" ht="29.1" customHeight="1" spans="1:14">
      <c r="A16" s="183" t="s">
        <v>170</v>
      </c>
      <c r="B16" s="80">
        <f>C16</f>
        <v>2.7</v>
      </c>
      <c r="C16" s="80">
        <f>D16</f>
        <v>2.7</v>
      </c>
      <c r="D16" s="81">
        <v>2.7</v>
      </c>
      <c r="E16" s="80">
        <f>D16</f>
        <v>2.7</v>
      </c>
      <c r="F16" s="80">
        <f>D16</f>
        <v>2.7</v>
      </c>
      <c r="G16" s="80">
        <f>D16</f>
        <v>2.7</v>
      </c>
      <c r="H16" s="184"/>
      <c r="I16" s="97"/>
      <c r="J16" s="99"/>
      <c r="K16" s="95"/>
      <c r="L16" s="97"/>
      <c r="M16" s="99"/>
      <c r="N16" s="97"/>
    </row>
    <row r="17" ht="15" spans="1:14">
      <c r="A17" s="85" t="s">
        <v>124</v>
      </c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</row>
    <row r="18" ht="14.25" spans="1:14">
      <c r="A18" s="86" t="s">
        <v>171</v>
      </c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</row>
    <row r="19" ht="14.25" spans="1:13">
      <c r="A19" s="87"/>
      <c r="B19" s="87"/>
      <c r="C19" s="87"/>
      <c r="D19" s="87"/>
      <c r="E19" s="87"/>
      <c r="F19" s="87"/>
      <c r="G19" s="87"/>
      <c r="H19" s="87"/>
      <c r="I19" s="85" t="s">
        <v>172</v>
      </c>
      <c r="J19" s="101"/>
      <c r="K19" s="85" t="s">
        <v>173</v>
      </c>
      <c r="L19" s="85"/>
      <c r="M19" s="85" t="s">
        <v>174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156944444444444" right="0.118055555555556" top="0.75" bottom="0.75" header="0.3" footer="0.3"/>
  <pageSetup paperSize="9" scale="81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zoomScalePageLayoutView="125" workbookViewId="0">
      <selection activeCell="A23" sqref="A23:K23"/>
    </sheetView>
  </sheetViews>
  <sheetFormatPr defaultColWidth="10.125" defaultRowHeight="14.25"/>
  <cols>
    <col min="1" max="1" width="9.625" style="104" customWidth="1"/>
    <col min="2" max="2" width="11.125" style="104" customWidth="1"/>
    <col min="3" max="3" width="9.125" style="104" customWidth="1"/>
    <col min="4" max="4" width="9.5" style="104" customWidth="1"/>
    <col min="5" max="5" width="9.125" style="104" customWidth="1"/>
    <col min="6" max="6" width="10.375" style="104" customWidth="1"/>
    <col min="7" max="7" width="9.5" style="104" customWidth="1"/>
    <col min="8" max="8" width="9.125" style="104" customWidth="1"/>
    <col min="9" max="9" width="8.125" style="104" customWidth="1"/>
    <col min="10" max="10" width="10.5" style="104" customWidth="1"/>
    <col min="11" max="11" width="12.125" style="104" customWidth="1"/>
    <col min="12" max="16384" width="10.125" style="104"/>
  </cols>
  <sheetData>
    <row r="1" ht="26.25" spans="1:11">
      <c r="A1" s="105" t="s">
        <v>189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>
      <c r="A2" s="106" t="s">
        <v>50</v>
      </c>
      <c r="B2" s="107" t="s">
        <v>51</v>
      </c>
      <c r="C2" s="107"/>
      <c r="D2" s="108" t="s">
        <v>58</v>
      </c>
      <c r="E2" s="109" t="s">
        <v>190</v>
      </c>
      <c r="F2" s="110" t="s">
        <v>191</v>
      </c>
      <c r="G2" s="111" t="s">
        <v>192</v>
      </c>
      <c r="H2" s="111"/>
      <c r="I2" s="143" t="s">
        <v>53</v>
      </c>
      <c r="J2" s="111" t="s">
        <v>54</v>
      </c>
      <c r="K2" s="166"/>
    </row>
    <row r="3" spans="2:11">
      <c r="B3" s="112"/>
      <c r="C3" s="113"/>
      <c r="D3" s="114" t="s">
        <v>193</v>
      </c>
      <c r="E3" s="115" t="s">
        <v>61</v>
      </c>
      <c r="F3" s="116"/>
      <c r="G3" s="116"/>
      <c r="H3" s="117" t="s">
        <v>194</v>
      </c>
      <c r="I3" s="117"/>
      <c r="J3" s="117"/>
      <c r="K3" s="167"/>
    </row>
    <row r="4" spans="1:11">
      <c r="A4" s="118" t="s">
        <v>72</v>
      </c>
      <c r="B4" s="112"/>
      <c r="C4" s="113"/>
      <c r="D4" s="119" t="s">
        <v>195</v>
      </c>
      <c r="E4" s="116" t="s">
        <v>196</v>
      </c>
      <c r="F4" s="116"/>
      <c r="G4" s="116"/>
      <c r="H4" s="119" t="s">
        <v>197</v>
      </c>
      <c r="I4" s="119"/>
      <c r="J4" s="136" t="s">
        <v>63</v>
      </c>
      <c r="K4" s="168" t="s">
        <v>64</v>
      </c>
    </row>
    <row r="5" spans="1:11">
      <c r="A5" s="120" t="s">
        <v>69</v>
      </c>
      <c r="B5" s="121">
        <v>3</v>
      </c>
      <c r="C5" s="122">
        <v>6</v>
      </c>
      <c r="D5" s="114" t="s">
        <v>198</v>
      </c>
      <c r="E5" s="114" t="s">
        <v>199</v>
      </c>
      <c r="F5" s="114" t="s">
        <v>200</v>
      </c>
      <c r="G5" s="114" t="s">
        <v>201</v>
      </c>
      <c r="H5" s="119" t="s">
        <v>202</v>
      </c>
      <c r="I5" s="119"/>
      <c r="J5" s="136" t="s">
        <v>63</v>
      </c>
      <c r="K5" s="168" t="s">
        <v>64</v>
      </c>
    </row>
    <row r="6" spans="1:11">
      <c r="A6" s="120" t="s">
        <v>203</v>
      </c>
      <c r="B6" s="123">
        <v>3</v>
      </c>
      <c r="C6" s="124"/>
      <c r="D6" s="125" t="s">
        <v>204</v>
      </c>
      <c r="E6" s="126"/>
      <c r="F6" s="127">
        <v>3120</v>
      </c>
      <c r="G6" s="125"/>
      <c r="H6" s="128" t="s">
        <v>205</v>
      </c>
      <c r="I6" s="128"/>
      <c r="J6" s="127" t="s">
        <v>63</v>
      </c>
      <c r="K6" s="169" t="s">
        <v>64</v>
      </c>
    </row>
    <row r="7" spans="1:11">
      <c r="A7" s="129" t="s">
        <v>206</v>
      </c>
      <c r="B7" s="130">
        <v>125</v>
      </c>
      <c r="C7" s="130"/>
      <c r="D7" s="131"/>
      <c r="E7" s="130"/>
      <c r="F7" s="132"/>
      <c r="G7" s="131"/>
      <c r="H7" s="132"/>
      <c r="I7" s="130"/>
      <c r="J7" s="130"/>
      <c r="K7" s="130"/>
    </row>
    <row r="8" spans="1:11">
      <c r="A8" s="133" t="s">
        <v>207</v>
      </c>
      <c r="B8" s="110" t="s">
        <v>208</v>
      </c>
      <c r="C8" s="110" t="s">
        <v>209</v>
      </c>
      <c r="D8" s="110" t="s">
        <v>210</v>
      </c>
      <c r="E8" s="110" t="s">
        <v>211</v>
      </c>
      <c r="F8" s="110" t="s">
        <v>212</v>
      </c>
      <c r="G8" s="134"/>
      <c r="H8" s="135"/>
      <c r="I8" s="135"/>
      <c r="J8" s="135"/>
      <c r="K8" s="170"/>
    </row>
    <row r="9" spans="1:11">
      <c r="A9" s="120" t="s">
        <v>213</v>
      </c>
      <c r="B9" s="119"/>
      <c r="C9" s="136" t="s">
        <v>63</v>
      </c>
      <c r="D9" s="136" t="s">
        <v>64</v>
      </c>
      <c r="E9" s="114" t="s">
        <v>214</v>
      </c>
      <c r="F9" s="137" t="s">
        <v>215</v>
      </c>
      <c r="G9" s="138"/>
      <c r="H9" s="139"/>
      <c r="I9" s="139"/>
      <c r="J9" s="139"/>
      <c r="K9" s="171"/>
    </row>
    <row r="10" spans="1:11">
      <c r="A10" s="120" t="s">
        <v>216</v>
      </c>
      <c r="B10" s="119"/>
      <c r="C10" s="136" t="s">
        <v>63</v>
      </c>
      <c r="D10" s="136" t="s">
        <v>64</v>
      </c>
      <c r="E10" s="114" t="s">
        <v>217</v>
      </c>
      <c r="F10" s="137" t="s">
        <v>218</v>
      </c>
      <c r="G10" s="138" t="s">
        <v>219</v>
      </c>
      <c r="H10" s="139"/>
      <c r="I10" s="139"/>
      <c r="J10" s="139"/>
      <c r="K10" s="171"/>
    </row>
    <row r="11" spans="1:11">
      <c r="A11" s="140" t="s">
        <v>183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72"/>
    </row>
    <row r="12" spans="1:11">
      <c r="A12" s="118" t="s">
        <v>85</v>
      </c>
      <c r="B12" s="136" t="s">
        <v>81</v>
      </c>
      <c r="C12" s="136" t="s">
        <v>82</v>
      </c>
      <c r="D12" s="137"/>
      <c r="E12" s="114" t="s">
        <v>83</v>
      </c>
      <c r="F12" s="136" t="s">
        <v>81</v>
      </c>
      <c r="G12" s="136" t="s">
        <v>82</v>
      </c>
      <c r="H12" s="136"/>
      <c r="I12" s="114" t="s">
        <v>220</v>
      </c>
      <c r="J12" s="136" t="s">
        <v>81</v>
      </c>
      <c r="K12" s="168" t="s">
        <v>82</v>
      </c>
    </row>
    <row r="13" spans="1:11">
      <c r="A13" s="118" t="s">
        <v>88</v>
      </c>
      <c r="B13" s="136" t="s">
        <v>81</v>
      </c>
      <c r="C13" s="136" t="s">
        <v>82</v>
      </c>
      <c r="D13" s="137"/>
      <c r="E13" s="114" t="s">
        <v>93</v>
      </c>
      <c r="F13" s="136" t="s">
        <v>81</v>
      </c>
      <c r="G13" s="136" t="s">
        <v>82</v>
      </c>
      <c r="H13" s="136"/>
      <c r="I13" s="114" t="s">
        <v>221</v>
      </c>
      <c r="J13" s="136" t="s">
        <v>81</v>
      </c>
      <c r="K13" s="168" t="s">
        <v>82</v>
      </c>
    </row>
    <row r="14" ht="15" spans="1:11">
      <c r="A14" s="129" t="s">
        <v>222</v>
      </c>
      <c r="B14" s="127" t="s">
        <v>81</v>
      </c>
      <c r="C14" s="127" t="s">
        <v>82</v>
      </c>
      <c r="D14" s="126"/>
      <c r="E14" s="125" t="s">
        <v>223</v>
      </c>
      <c r="F14" s="127" t="s">
        <v>81</v>
      </c>
      <c r="G14" s="127" t="s">
        <v>82</v>
      </c>
      <c r="H14" s="127"/>
      <c r="I14" s="125" t="s">
        <v>224</v>
      </c>
      <c r="J14" s="127" t="s">
        <v>81</v>
      </c>
      <c r="K14" s="169" t="s">
        <v>82</v>
      </c>
    </row>
    <row r="15" ht="15" spans="1:11">
      <c r="A15" s="131"/>
      <c r="B15" s="142"/>
      <c r="C15" s="142"/>
      <c r="D15" s="130"/>
      <c r="E15" s="131"/>
      <c r="F15" s="142"/>
      <c r="G15" s="142"/>
      <c r="H15" s="142"/>
      <c r="I15" s="131"/>
      <c r="J15" s="142"/>
      <c r="K15" s="142"/>
    </row>
    <row r="16" s="102" customFormat="1" spans="1:11">
      <c r="A16" s="106" t="s">
        <v>225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73"/>
    </row>
    <row r="17" spans="1:11">
      <c r="A17" s="120" t="s">
        <v>226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74"/>
    </row>
    <row r="18" spans="1:11">
      <c r="A18" s="120" t="s">
        <v>227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74"/>
    </row>
    <row r="19" spans="1:11">
      <c r="A19" s="144" t="s">
        <v>228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68"/>
    </row>
    <row r="20" spans="1:11">
      <c r="A20" s="145" t="s">
        <v>229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75"/>
    </row>
    <row r="21" spans="1:11">
      <c r="A21" s="145" t="s">
        <v>230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75"/>
    </row>
    <row r="22" spans="1:11">
      <c r="A22" s="145" t="s">
        <v>231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75"/>
    </row>
    <row r="23" spans="1:11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76"/>
    </row>
    <row r="24" spans="1:11">
      <c r="A24" s="120" t="s">
        <v>123</v>
      </c>
      <c r="B24" s="119"/>
      <c r="C24" s="136" t="s">
        <v>63</v>
      </c>
      <c r="D24" s="136" t="s">
        <v>64</v>
      </c>
      <c r="E24" s="117"/>
      <c r="F24" s="117"/>
      <c r="G24" s="117"/>
      <c r="H24" s="117"/>
      <c r="I24" s="117"/>
      <c r="J24" s="117"/>
      <c r="K24" s="167"/>
    </row>
    <row r="25" ht="15" spans="1:11">
      <c r="A25" s="149" t="s">
        <v>232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77"/>
    </row>
    <row r="26" ht="15" spans="1:11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</row>
    <row r="27" spans="1:11">
      <c r="A27" s="152" t="s">
        <v>233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78"/>
    </row>
    <row r="28" spans="1:11">
      <c r="A28" s="154" t="s">
        <v>234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79"/>
    </row>
    <row r="29" spans="1:11">
      <c r="A29" s="154" t="s">
        <v>235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79"/>
    </row>
    <row r="30" spans="1:11">
      <c r="A30" s="154" t="s">
        <v>236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79"/>
    </row>
    <row r="31" spans="1:11">
      <c r="A31" s="154" t="s">
        <v>237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79"/>
    </row>
    <row r="32" spans="1:11">
      <c r="A32" s="154"/>
      <c r="B32" s="155"/>
      <c r="C32" s="155"/>
      <c r="D32" s="155"/>
      <c r="E32" s="155"/>
      <c r="F32" s="155"/>
      <c r="G32" s="155"/>
      <c r="H32" s="155"/>
      <c r="I32" s="155"/>
      <c r="J32" s="155"/>
      <c r="K32" s="179"/>
    </row>
    <row r="33" ht="23.1" customHeight="1" spans="1:11">
      <c r="A33" s="154"/>
      <c r="B33" s="155"/>
      <c r="C33" s="155"/>
      <c r="D33" s="155"/>
      <c r="E33" s="155"/>
      <c r="F33" s="155"/>
      <c r="G33" s="155"/>
      <c r="H33" s="155"/>
      <c r="I33" s="155"/>
      <c r="J33" s="155"/>
      <c r="K33" s="179"/>
    </row>
    <row r="34" ht="23.1" customHeight="1" spans="1:11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75"/>
    </row>
    <row r="35" ht="23.1" customHeight="1" spans="1:11">
      <c r="A35" s="156"/>
      <c r="B35" s="146"/>
      <c r="C35" s="146"/>
      <c r="D35" s="146"/>
      <c r="E35" s="146"/>
      <c r="F35" s="146"/>
      <c r="G35" s="146"/>
      <c r="H35" s="146"/>
      <c r="I35" s="146"/>
      <c r="J35" s="146"/>
      <c r="K35" s="175"/>
    </row>
    <row r="36" ht="23.1" customHeight="1" spans="1:11">
      <c r="A36" s="157"/>
      <c r="B36" s="158"/>
      <c r="C36" s="158"/>
      <c r="D36" s="158"/>
      <c r="E36" s="158"/>
      <c r="F36" s="158"/>
      <c r="G36" s="158"/>
      <c r="H36" s="158"/>
      <c r="I36" s="158"/>
      <c r="J36" s="158"/>
      <c r="K36" s="180"/>
    </row>
    <row r="37" ht="18.75" customHeight="1" spans="1:11">
      <c r="A37" s="159" t="s">
        <v>238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81"/>
    </row>
    <row r="38" s="103" customFormat="1" ht="18.75" customHeight="1" spans="1:11">
      <c r="A38" s="120" t="s">
        <v>239</v>
      </c>
      <c r="B38" s="119"/>
      <c r="C38" s="119"/>
      <c r="D38" s="117" t="s">
        <v>240</v>
      </c>
      <c r="E38" s="117"/>
      <c r="F38" s="161" t="s">
        <v>241</v>
      </c>
      <c r="G38" s="162"/>
      <c r="H38" s="119" t="s">
        <v>242</v>
      </c>
      <c r="I38" s="119"/>
      <c r="J38" s="119" t="s">
        <v>243</v>
      </c>
      <c r="K38" s="174"/>
    </row>
    <row r="39" ht="18.75" customHeight="1" spans="1:13">
      <c r="A39" s="120" t="s">
        <v>124</v>
      </c>
      <c r="B39" s="119" t="s">
        <v>244</v>
      </c>
      <c r="C39" s="119"/>
      <c r="D39" s="119"/>
      <c r="E39" s="119"/>
      <c r="F39" s="119"/>
      <c r="G39" s="119"/>
      <c r="H39" s="119"/>
      <c r="I39" s="119"/>
      <c r="J39" s="119"/>
      <c r="K39" s="174"/>
      <c r="M39" s="103"/>
    </row>
    <row r="40" ht="30.95" customHeight="1" spans="1:11">
      <c r="A40" s="120" t="s">
        <v>245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74"/>
    </row>
    <row r="41" ht="18.75" customHeight="1" spans="1:11">
      <c r="A41" s="120"/>
      <c r="B41" s="119"/>
      <c r="C41" s="119"/>
      <c r="D41" s="119"/>
      <c r="E41" s="119"/>
      <c r="F41" s="119"/>
      <c r="G41" s="119"/>
      <c r="H41" s="119"/>
      <c r="I41" s="119"/>
      <c r="J41" s="119"/>
      <c r="K41" s="174"/>
    </row>
    <row r="42" ht="32.1" customHeight="1" spans="1:11">
      <c r="A42" s="129" t="s">
        <v>132</v>
      </c>
      <c r="B42" s="163" t="s">
        <v>246</v>
      </c>
      <c r="C42" s="163"/>
      <c r="D42" s="125" t="s">
        <v>247</v>
      </c>
      <c r="E42" s="126" t="s">
        <v>135</v>
      </c>
      <c r="F42" s="125" t="s">
        <v>136</v>
      </c>
      <c r="G42" s="164">
        <v>45399</v>
      </c>
      <c r="H42" s="165" t="s">
        <v>137</v>
      </c>
      <c r="I42" s="165"/>
      <c r="J42" s="163" t="s">
        <v>138</v>
      </c>
      <c r="K42" s="18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B4:C4"/>
    <mergeCell ref="E4:G4"/>
    <mergeCell ref="H4:I4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10795</xdr:rowOff>
                  </from>
                  <to>
                    <xdr:col>2</xdr:col>
                    <xdr:colOff>635000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367665</xdr:colOff>
                    <xdr:row>7</xdr:row>
                    <xdr:rowOff>1905</xdr:rowOff>
                  </from>
                  <to>
                    <xdr:col>3</xdr:col>
                    <xdr:colOff>588645</xdr:colOff>
                    <xdr:row>8</xdr:row>
                    <xdr:rowOff>33020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workbookViewId="0">
      <selection activeCell="J8" sqref="J8"/>
    </sheetView>
  </sheetViews>
  <sheetFormatPr defaultColWidth="9" defaultRowHeight="14.25"/>
  <cols>
    <col min="2" max="7" width="9.375" customWidth="1"/>
    <col min="8" max="8" width="1.25" customWidth="1"/>
    <col min="9" max="14" width="15.625" customWidth="1"/>
  </cols>
  <sheetData>
    <row r="1" ht="30" customHeight="1" spans="1:14">
      <c r="A1" s="67" t="s">
        <v>141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ht="28.5" customHeight="1" spans="1:14">
      <c r="A2" s="69" t="s">
        <v>58</v>
      </c>
      <c r="B2" s="70" t="s">
        <v>59</v>
      </c>
      <c r="C2" s="70"/>
      <c r="D2" s="71" t="s">
        <v>65</v>
      </c>
      <c r="E2" s="70" t="s">
        <v>66</v>
      </c>
      <c r="F2" s="70"/>
      <c r="G2" s="70"/>
      <c r="H2" s="72"/>
      <c r="I2" s="88" t="s">
        <v>53</v>
      </c>
      <c r="J2" s="70" t="s">
        <v>54</v>
      </c>
      <c r="K2" s="70"/>
      <c r="L2" s="70"/>
      <c r="M2" s="70"/>
      <c r="N2" s="89"/>
    </row>
    <row r="3" ht="28.5" customHeight="1" spans="1:14">
      <c r="A3" s="73" t="s">
        <v>142</v>
      </c>
      <c r="B3" s="74" t="s">
        <v>143</v>
      </c>
      <c r="C3" s="74"/>
      <c r="D3" s="74"/>
      <c r="E3" s="74"/>
      <c r="F3" s="74"/>
      <c r="G3" s="74"/>
      <c r="H3" s="75"/>
      <c r="I3" s="90" t="s">
        <v>144</v>
      </c>
      <c r="J3" s="90"/>
      <c r="K3" s="90"/>
      <c r="L3" s="90"/>
      <c r="M3" s="90"/>
      <c r="N3" s="91"/>
    </row>
    <row r="4" ht="28.5" customHeight="1" spans="1:14">
      <c r="A4" s="73"/>
      <c r="B4" s="76" t="s">
        <v>108</v>
      </c>
      <c r="C4" s="76" t="s">
        <v>109</v>
      </c>
      <c r="D4" s="77" t="s">
        <v>110</v>
      </c>
      <c r="E4" s="76" t="s">
        <v>111</v>
      </c>
      <c r="F4" s="76" t="s">
        <v>112</v>
      </c>
      <c r="G4" s="76" t="s">
        <v>113</v>
      </c>
      <c r="H4" s="75"/>
      <c r="I4" s="92" t="s">
        <v>248</v>
      </c>
      <c r="J4" s="92" t="s">
        <v>249</v>
      </c>
      <c r="K4" s="92" t="s">
        <v>250</v>
      </c>
      <c r="L4" s="92" t="s">
        <v>248</v>
      </c>
      <c r="M4" s="92" t="s">
        <v>249</v>
      </c>
      <c r="N4" s="92" t="s">
        <v>251</v>
      </c>
    </row>
    <row r="5" ht="28.5" customHeight="1" spans="1:14">
      <c r="A5" s="73"/>
      <c r="B5" s="78"/>
      <c r="C5" s="78"/>
      <c r="D5" s="77"/>
      <c r="E5" s="78"/>
      <c r="F5" s="78"/>
      <c r="G5" s="78"/>
      <c r="H5" s="75"/>
      <c r="I5" s="93" t="s">
        <v>108</v>
      </c>
      <c r="J5" s="93" t="s">
        <v>109</v>
      </c>
      <c r="K5" s="94" t="s">
        <v>110</v>
      </c>
      <c r="L5" s="93" t="s">
        <v>111</v>
      </c>
      <c r="M5" s="93" t="s">
        <v>112</v>
      </c>
      <c r="N5" s="93" t="s">
        <v>113</v>
      </c>
    </row>
    <row r="6" ht="28.5" customHeight="1" spans="1:14">
      <c r="A6" s="79" t="s">
        <v>145</v>
      </c>
      <c r="B6" s="80">
        <f>C6-1</f>
        <v>67</v>
      </c>
      <c r="C6" s="80">
        <f>D6-2</f>
        <v>68</v>
      </c>
      <c r="D6" s="81">
        <v>70</v>
      </c>
      <c r="E6" s="80">
        <f>D6+2</f>
        <v>72</v>
      </c>
      <c r="F6" s="80">
        <f>E6+2</f>
        <v>74</v>
      </c>
      <c r="G6" s="80">
        <f>F6+1</f>
        <v>75</v>
      </c>
      <c r="H6" s="75"/>
      <c r="I6" s="95" t="s">
        <v>146</v>
      </c>
      <c r="J6" s="95" t="s">
        <v>167</v>
      </c>
      <c r="K6" s="95" t="s">
        <v>252</v>
      </c>
      <c r="L6" s="95" t="s">
        <v>253</v>
      </c>
      <c r="M6" s="95" t="s">
        <v>254</v>
      </c>
      <c r="N6" s="96" t="s">
        <v>167</v>
      </c>
    </row>
    <row r="7" ht="28.5" customHeight="1" spans="1:14">
      <c r="A7" s="79" t="s">
        <v>148</v>
      </c>
      <c r="B7" s="80">
        <f t="shared" ref="B7:B9" si="0">C7-4</f>
        <v>100</v>
      </c>
      <c r="C7" s="80">
        <f t="shared" ref="C7:C9" si="1">D7-4</f>
        <v>104</v>
      </c>
      <c r="D7" s="82">
        <v>108</v>
      </c>
      <c r="E7" s="80">
        <f t="shared" ref="E7:E9" si="2">D7+4</f>
        <v>112</v>
      </c>
      <c r="F7" s="80">
        <f>E7+4</f>
        <v>116</v>
      </c>
      <c r="G7" s="80">
        <f t="shared" ref="G7:G9" si="3">F7+6</f>
        <v>122</v>
      </c>
      <c r="H7" s="75"/>
      <c r="I7" s="97" t="s">
        <v>255</v>
      </c>
      <c r="J7" s="97" t="s">
        <v>256</v>
      </c>
      <c r="K7" s="98" t="s">
        <v>149</v>
      </c>
      <c r="L7" s="97" t="s">
        <v>257</v>
      </c>
      <c r="M7" s="97" t="s">
        <v>150</v>
      </c>
      <c r="N7" s="98" t="s">
        <v>149</v>
      </c>
    </row>
    <row r="8" ht="28.5" customHeight="1" spans="1:14">
      <c r="A8" s="79" t="s">
        <v>151</v>
      </c>
      <c r="B8" s="80">
        <f t="shared" si="0"/>
        <v>98</v>
      </c>
      <c r="C8" s="80">
        <f t="shared" si="1"/>
        <v>102</v>
      </c>
      <c r="D8" s="82" t="s">
        <v>152</v>
      </c>
      <c r="E8" s="80">
        <f t="shared" si="2"/>
        <v>110</v>
      </c>
      <c r="F8" s="80">
        <f>E8+5</f>
        <v>115</v>
      </c>
      <c r="G8" s="80">
        <f t="shared" si="3"/>
        <v>121</v>
      </c>
      <c r="H8" s="75"/>
      <c r="I8" s="97" t="s">
        <v>153</v>
      </c>
      <c r="J8" s="97" t="s">
        <v>163</v>
      </c>
      <c r="K8" s="97" t="s">
        <v>150</v>
      </c>
      <c r="L8" s="97" t="s">
        <v>161</v>
      </c>
      <c r="M8" s="97" t="s">
        <v>153</v>
      </c>
      <c r="N8" s="97" t="s">
        <v>160</v>
      </c>
    </row>
    <row r="9" ht="28.5" customHeight="1" spans="1:14">
      <c r="A9" s="79" t="s">
        <v>154</v>
      </c>
      <c r="B9" s="83">
        <f t="shared" si="0"/>
        <v>98</v>
      </c>
      <c r="C9" s="83">
        <f t="shared" si="1"/>
        <v>102</v>
      </c>
      <c r="D9" s="84" t="s">
        <v>152</v>
      </c>
      <c r="E9" s="83">
        <f t="shared" si="2"/>
        <v>110</v>
      </c>
      <c r="F9" s="83">
        <f>E9+5</f>
        <v>115</v>
      </c>
      <c r="G9" s="83">
        <f t="shared" si="3"/>
        <v>121</v>
      </c>
      <c r="H9" s="75"/>
      <c r="I9" s="97" t="s">
        <v>258</v>
      </c>
      <c r="J9" s="97" t="s">
        <v>259</v>
      </c>
      <c r="K9" s="97" t="s">
        <v>155</v>
      </c>
      <c r="L9" s="98" t="s">
        <v>167</v>
      </c>
      <c r="M9" s="99" t="s">
        <v>155</v>
      </c>
      <c r="N9" s="98" t="s">
        <v>155</v>
      </c>
    </row>
    <row r="10" ht="28.5" customHeight="1" spans="1:14">
      <c r="A10" s="79" t="s">
        <v>156</v>
      </c>
      <c r="B10" s="80">
        <f>C10-1.2</f>
        <v>43.6</v>
      </c>
      <c r="C10" s="80">
        <f>D10-1.2</f>
        <v>44.8</v>
      </c>
      <c r="D10" s="81">
        <v>46</v>
      </c>
      <c r="E10" s="80">
        <f>D10+1.2</f>
        <v>47.2</v>
      </c>
      <c r="F10" s="80">
        <f>E10+1.2</f>
        <v>48.4</v>
      </c>
      <c r="G10" s="80">
        <f>F10+1.4</f>
        <v>49.8</v>
      </c>
      <c r="H10" s="75"/>
      <c r="I10" s="97" t="s">
        <v>260</v>
      </c>
      <c r="J10" s="97" t="s">
        <v>161</v>
      </c>
      <c r="K10" s="97" t="s">
        <v>146</v>
      </c>
      <c r="L10" s="97" t="s">
        <v>160</v>
      </c>
      <c r="M10" s="97" t="s">
        <v>157</v>
      </c>
      <c r="N10" s="98" t="s">
        <v>261</v>
      </c>
    </row>
    <row r="11" ht="28.5" customHeight="1" spans="1:14">
      <c r="A11" s="79" t="s">
        <v>158</v>
      </c>
      <c r="B11" s="80">
        <f>C11-0.5</f>
        <v>19.5</v>
      </c>
      <c r="C11" s="80">
        <f>D11-0.5</f>
        <v>20</v>
      </c>
      <c r="D11" s="81">
        <v>20.5</v>
      </c>
      <c r="E11" s="80">
        <f t="shared" ref="E11:G11" si="4">D11+0.5</f>
        <v>21</v>
      </c>
      <c r="F11" s="80">
        <f t="shared" si="4"/>
        <v>21.5</v>
      </c>
      <c r="G11" s="80">
        <f t="shared" si="4"/>
        <v>22</v>
      </c>
      <c r="H11" s="75"/>
      <c r="I11" s="97" t="s">
        <v>150</v>
      </c>
      <c r="J11" s="97" t="s">
        <v>161</v>
      </c>
      <c r="K11" s="97" t="s">
        <v>150</v>
      </c>
      <c r="L11" s="97" t="s">
        <v>262</v>
      </c>
      <c r="M11" s="99" t="s">
        <v>150</v>
      </c>
      <c r="N11" s="98" t="s">
        <v>263</v>
      </c>
    </row>
    <row r="12" ht="28.5" customHeight="1" spans="1:14">
      <c r="A12" s="79" t="s">
        <v>159</v>
      </c>
      <c r="B12" s="80">
        <f>C12-0.7</f>
        <v>18.1</v>
      </c>
      <c r="C12" s="80">
        <f>D12-0.7</f>
        <v>18.8</v>
      </c>
      <c r="D12" s="81">
        <v>19.5</v>
      </c>
      <c r="E12" s="80">
        <f>D12+0.7</f>
        <v>20.2</v>
      </c>
      <c r="F12" s="80">
        <f>E12+0.7</f>
        <v>20.9</v>
      </c>
      <c r="G12" s="80">
        <f>F12+1</f>
        <v>21.9</v>
      </c>
      <c r="H12" s="75"/>
      <c r="I12" s="100" t="s">
        <v>264</v>
      </c>
      <c r="J12" s="95" t="s">
        <v>161</v>
      </c>
      <c r="K12" s="95" t="s">
        <v>265</v>
      </c>
      <c r="L12" s="95" t="s">
        <v>266</v>
      </c>
      <c r="M12" s="95" t="s">
        <v>161</v>
      </c>
      <c r="N12" s="100" t="s">
        <v>264</v>
      </c>
    </row>
    <row r="13" ht="28.5" customHeight="1" spans="1:14">
      <c r="A13" s="79" t="s">
        <v>162</v>
      </c>
      <c r="B13" s="80">
        <f>C13-0.7</f>
        <v>16.1</v>
      </c>
      <c r="C13" s="80">
        <f>D13-0.7</f>
        <v>16.8</v>
      </c>
      <c r="D13" s="81">
        <v>17.5</v>
      </c>
      <c r="E13" s="80">
        <f>D13+0.7</f>
        <v>18.2</v>
      </c>
      <c r="F13" s="80">
        <f>E13+0.7</f>
        <v>18.9</v>
      </c>
      <c r="G13" s="80">
        <f>F13+1</f>
        <v>19.9</v>
      </c>
      <c r="H13" s="75"/>
      <c r="I13" s="97" t="s">
        <v>260</v>
      </c>
      <c r="J13" s="97" t="s">
        <v>267</v>
      </c>
      <c r="K13" s="97" t="s">
        <v>163</v>
      </c>
      <c r="L13" s="97" t="s">
        <v>157</v>
      </c>
      <c r="M13" s="99" t="s">
        <v>164</v>
      </c>
      <c r="N13" s="98" t="s">
        <v>149</v>
      </c>
    </row>
    <row r="14" ht="28.5" customHeight="1" spans="1:14">
      <c r="A14" s="79" t="s">
        <v>165</v>
      </c>
      <c r="B14" s="80">
        <f>C14-1</f>
        <v>43</v>
      </c>
      <c r="C14" s="80">
        <f>D14-1</f>
        <v>44</v>
      </c>
      <c r="D14" s="81">
        <v>45</v>
      </c>
      <c r="E14" s="80">
        <f>D14+1</f>
        <v>46</v>
      </c>
      <c r="F14" s="80">
        <f>E14+1</f>
        <v>47</v>
      </c>
      <c r="G14" s="80">
        <f>F14+1.5</f>
        <v>48.5</v>
      </c>
      <c r="H14" s="75"/>
      <c r="I14" s="97" t="s">
        <v>268</v>
      </c>
      <c r="J14" s="97" t="s">
        <v>269</v>
      </c>
      <c r="K14" s="97" t="s">
        <v>166</v>
      </c>
      <c r="L14" s="97" t="s">
        <v>157</v>
      </c>
      <c r="M14" s="99" t="s">
        <v>163</v>
      </c>
      <c r="N14" s="98" t="s">
        <v>270</v>
      </c>
    </row>
    <row r="15" spans="1:14">
      <c r="A15" s="85" t="s">
        <v>124</v>
      </c>
      <c r="B15" s="86"/>
      <c r="C15" s="86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</row>
    <row r="16" spans="1:14">
      <c r="A16" s="86" t="s">
        <v>171</v>
      </c>
      <c r="B16" s="86"/>
      <c r="C16" s="86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pans="1:14">
      <c r="A17" s="87"/>
      <c r="B17" s="87"/>
      <c r="C17" s="87"/>
      <c r="D17" s="87"/>
      <c r="E17" s="87"/>
      <c r="F17" s="87"/>
      <c r="G17" s="87"/>
      <c r="H17" s="87"/>
      <c r="I17" s="85" t="s">
        <v>172</v>
      </c>
      <c r="J17" s="101"/>
      <c r="K17" s="85" t="s">
        <v>173</v>
      </c>
      <c r="L17" s="85"/>
      <c r="M17" s="85" t="s">
        <v>174</v>
      </c>
      <c r="N17" s="86"/>
    </row>
    <row r="18" spans="1:14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</row>
    <row r="19" spans="1:14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</row>
    <row r="20" spans="1:14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118055555555556" right="0.118055555555556" top="1" bottom="1" header="0.5" footer="0.5"/>
  <pageSetup paperSize="9" scale="81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zoomScalePageLayoutView="125" workbookViewId="0">
      <selection activeCell="J25" sqref="J2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8.2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46" t="s">
        <v>271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="1" customFormat="1" ht="16.5" spans="1:15">
      <c r="A2" s="4" t="s">
        <v>272</v>
      </c>
      <c r="B2" s="5" t="s">
        <v>273</v>
      </c>
      <c r="C2" s="5" t="s">
        <v>274</v>
      </c>
      <c r="D2" s="5" t="s">
        <v>275</v>
      </c>
      <c r="E2" s="5" t="s">
        <v>276</v>
      </c>
      <c r="F2" s="5" t="s">
        <v>277</v>
      </c>
      <c r="G2" s="5" t="s">
        <v>278</v>
      </c>
      <c r="H2" s="5" t="s">
        <v>279</v>
      </c>
      <c r="I2" s="4" t="s">
        <v>280</v>
      </c>
      <c r="J2" s="4" t="s">
        <v>281</v>
      </c>
      <c r="K2" s="4" t="s">
        <v>282</v>
      </c>
      <c r="L2" s="4" t="s">
        <v>283</v>
      </c>
      <c r="M2" s="4" t="s">
        <v>284</v>
      </c>
      <c r="N2" s="5" t="s">
        <v>285</v>
      </c>
      <c r="O2" s="5" t="s">
        <v>286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287</v>
      </c>
      <c r="J3" s="4" t="s">
        <v>287</v>
      </c>
      <c r="K3" s="4" t="s">
        <v>287</v>
      </c>
      <c r="L3" s="4" t="s">
        <v>287</v>
      </c>
      <c r="M3" s="4" t="s">
        <v>287</v>
      </c>
      <c r="N3" s="7"/>
      <c r="O3" s="7"/>
    </row>
    <row r="4" ht="17" customHeight="1" spans="1:15">
      <c r="A4" s="48">
        <v>1</v>
      </c>
      <c r="B4" s="49" t="s">
        <v>288</v>
      </c>
      <c r="C4" s="48" t="s">
        <v>289</v>
      </c>
      <c r="D4" s="47" t="s">
        <v>290</v>
      </c>
      <c r="E4" s="50" t="s">
        <v>59</v>
      </c>
      <c r="F4" s="50" t="s">
        <v>291</v>
      </c>
      <c r="G4" s="48"/>
      <c r="H4" s="48"/>
      <c r="I4" s="48">
        <v>3</v>
      </c>
      <c r="J4" s="48">
        <v>3</v>
      </c>
      <c r="K4" s="48">
        <v>0</v>
      </c>
      <c r="L4" s="48">
        <v>0</v>
      </c>
      <c r="M4" s="48">
        <v>0</v>
      </c>
      <c r="N4" s="48"/>
      <c r="O4" s="48" t="s">
        <v>292</v>
      </c>
    </row>
    <row r="5" ht="17" customHeight="1" spans="1:15">
      <c r="A5" s="48">
        <v>2</v>
      </c>
      <c r="B5" s="49" t="s">
        <v>293</v>
      </c>
      <c r="C5" s="48" t="s">
        <v>289</v>
      </c>
      <c r="D5" s="47" t="s">
        <v>290</v>
      </c>
      <c r="E5" s="50" t="s">
        <v>59</v>
      </c>
      <c r="F5" s="50" t="s">
        <v>291</v>
      </c>
      <c r="G5" s="48"/>
      <c r="H5" s="48"/>
      <c r="I5" s="48">
        <v>4</v>
      </c>
      <c r="J5" s="48">
        <v>2</v>
      </c>
      <c r="K5" s="48">
        <v>0</v>
      </c>
      <c r="L5" s="48">
        <v>0</v>
      </c>
      <c r="M5" s="48">
        <v>1</v>
      </c>
      <c r="N5" s="48"/>
      <c r="O5" s="48" t="s">
        <v>292</v>
      </c>
    </row>
    <row r="6" customFormat="1" ht="17" customHeight="1" spans="1:15">
      <c r="A6" s="48">
        <v>3</v>
      </c>
      <c r="B6" s="49" t="s">
        <v>294</v>
      </c>
      <c r="C6" s="48" t="s">
        <v>289</v>
      </c>
      <c r="D6" s="47" t="s">
        <v>295</v>
      </c>
      <c r="E6" s="50" t="s">
        <v>59</v>
      </c>
      <c r="F6" s="50" t="s">
        <v>291</v>
      </c>
      <c r="G6" s="48"/>
      <c r="H6" s="48"/>
      <c r="I6" s="48">
        <v>1</v>
      </c>
      <c r="J6" s="48">
        <v>1</v>
      </c>
      <c r="K6" s="48">
        <v>0</v>
      </c>
      <c r="L6" s="48">
        <v>0</v>
      </c>
      <c r="M6" s="48">
        <v>1</v>
      </c>
      <c r="N6" s="63"/>
      <c r="O6" s="48" t="s">
        <v>292</v>
      </c>
    </row>
    <row r="7" customFormat="1" ht="17" customHeight="1" spans="1:15">
      <c r="A7" s="48">
        <v>4</v>
      </c>
      <c r="B7" s="51" t="s">
        <v>296</v>
      </c>
      <c r="C7" s="48" t="s">
        <v>289</v>
      </c>
      <c r="D7" s="52" t="s">
        <v>295</v>
      </c>
      <c r="E7" s="50" t="s">
        <v>59</v>
      </c>
      <c r="F7" s="50" t="s">
        <v>291</v>
      </c>
      <c r="G7" s="48"/>
      <c r="H7" s="48"/>
      <c r="I7" s="48">
        <v>3</v>
      </c>
      <c r="J7" s="48">
        <v>2</v>
      </c>
      <c r="K7" s="48">
        <v>2</v>
      </c>
      <c r="L7" s="48">
        <v>1</v>
      </c>
      <c r="M7" s="48">
        <v>0</v>
      </c>
      <c r="N7" s="63"/>
      <c r="O7" s="48" t="s">
        <v>292</v>
      </c>
    </row>
    <row r="8" s="2" customFormat="1" spans="1:15">
      <c r="A8" s="48">
        <v>5</v>
      </c>
      <c r="B8" s="51" t="s">
        <v>297</v>
      </c>
      <c r="C8" s="48" t="s">
        <v>289</v>
      </c>
      <c r="D8" s="52" t="s">
        <v>298</v>
      </c>
      <c r="E8" s="50" t="s">
        <v>59</v>
      </c>
      <c r="F8" s="50" t="s">
        <v>291</v>
      </c>
      <c r="G8" s="48"/>
      <c r="H8" s="48"/>
      <c r="I8" s="48">
        <v>5</v>
      </c>
      <c r="J8" s="48">
        <v>3</v>
      </c>
      <c r="K8" s="48">
        <v>3</v>
      </c>
      <c r="L8" s="48">
        <v>0</v>
      </c>
      <c r="M8" s="48">
        <v>3</v>
      </c>
      <c r="N8" s="63"/>
      <c r="O8" s="48" t="s">
        <v>292</v>
      </c>
    </row>
    <row r="9" spans="1:15">
      <c r="A9" s="48">
        <v>6</v>
      </c>
      <c r="B9" s="51" t="s">
        <v>299</v>
      </c>
      <c r="C9" s="48" t="s">
        <v>289</v>
      </c>
      <c r="D9" s="52" t="s">
        <v>300</v>
      </c>
      <c r="E9" s="50" t="s">
        <v>59</v>
      </c>
      <c r="F9" s="50" t="s">
        <v>291</v>
      </c>
      <c r="G9" s="48"/>
      <c r="H9" s="48"/>
      <c r="I9" s="48">
        <v>2</v>
      </c>
      <c r="J9" s="48">
        <v>1</v>
      </c>
      <c r="K9" s="48">
        <v>3</v>
      </c>
      <c r="L9" s="48">
        <v>0</v>
      </c>
      <c r="M9" s="48">
        <v>2</v>
      </c>
      <c r="N9" s="63"/>
      <c r="O9" s="48" t="s">
        <v>292</v>
      </c>
    </row>
    <row r="10" spans="1:15">
      <c r="A10" s="53" t="s">
        <v>301</v>
      </c>
      <c r="B10" s="54"/>
      <c r="C10" s="54"/>
      <c r="D10" s="55"/>
      <c r="E10" s="56"/>
      <c r="F10" s="66"/>
      <c r="G10" s="66"/>
      <c r="H10" s="66"/>
      <c r="I10" s="52"/>
      <c r="J10" s="53" t="s">
        <v>302</v>
      </c>
      <c r="K10" s="54"/>
      <c r="L10" s="54"/>
      <c r="M10" s="55"/>
      <c r="N10" s="54"/>
      <c r="O10" s="65"/>
    </row>
    <row r="11" ht="16.5" spans="1:15">
      <c r="A11" s="57" t="s">
        <v>303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5 O6:O7 O8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2024-04-17T12:42:52Z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D035F3CC6CFE44F9BB9CC4B5F1A76A8C_13</vt:lpwstr>
  </property>
  <property fmtid="{D5CDD505-2E9C-101B-9397-08002B2CF9AE}" pid="3" name="KSOProductBuildVer">
    <vt:lpwstr>2052-11.8.2.12195</vt:lpwstr>
  </property>
</Properties>
</file>