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桌面文件\优溢24SS\QAJJAM83633源莱美转单\4-16远程首期\"/>
    </mc:Choice>
  </mc:AlternateContent>
  <xr:revisionPtr revIDLastSave="0" documentId="13_ncr:1_{3FCF2FBC-1752-4AAC-895D-6D17F242F566}" xr6:coauthVersionLast="47" xr6:coauthVersionMax="47" xr10:uidLastSave="{00000000-0000-0000-0000-000000000000}"/>
  <bookViews>
    <workbookView xWindow="0" yWindow="345" windowWidth="18630" windowHeight="10575" tabRatio="793" firstSheet="2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首期!$A$1:$K$52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N6" i="7" l="1"/>
  <c r="N5" i="7"/>
  <c r="N4" i="7"/>
  <c r="G13" i="17"/>
  <c r="F13" i="17"/>
  <c r="E13" i="17"/>
  <c r="D13" i="17"/>
  <c r="B13" i="17"/>
  <c r="G12" i="17"/>
  <c r="F12" i="17"/>
  <c r="E12" i="17"/>
  <c r="D12" i="17"/>
  <c r="B12" i="17"/>
  <c r="G11" i="17"/>
  <c r="F11" i="17"/>
  <c r="E11" i="17"/>
  <c r="D11" i="17"/>
  <c r="B11" i="17"/>
  <c r="G10" i="17"/>
  <c r="F10" i="17"/>
  <c r="E10" i="17"/>
  <c r="D10" i="17"/>
  <c r="B10" i="17"/>
  <c r="G9" i="17"/>
  <c r="F9" i="17"/>
  <c r="E9" i="17"/>
  <c r="D9" i="17"/>
  <c r="B9" i="17"/>
  <c r="G8" i="17"/>
  <c r="F8" i="17"/>
  <c r="E8" i="17"/>
  <c r="D8" i="17"/>
  <c r="B8" i="17"/>
  <c r="G7" i="17"/>
  <c r="F7" i="17"/>
  <c r="E7" i="17"/>
  <c r="D7" i="17"/>
  <c r="B7" i="17"/>
  <c r="G6" i="17"/>
  <c r="F6" i="17"/>
  <c r="E6" i="17"/>
  <c r="D6" i="17"/>
  <c r="B6" i="17"/>
  <c r="K36" i="5"/>
  <c r="G2" i="5"/>
  <c r="E2" i="5"/>
  <c r="D12" i="15"/>
  <c r="E12" i="15"/>
  <c r="F12" i="15"/>
  <c r="G12" i="15"/>
  <c r="B12" i="15"/>
  <c r="D11" i="15"/>
  <c r="E11" i="15"/>
  <c r="F11" i="15"/>
  <c r="G11" i="15"/>
  <c r="B11" i="15"/>
  <c r="D10" i="15"/>
  <c r="E10" i="15"/>
  <c r="F10" i="15"/>
  <c r="G10" i="15"/>
  <c r="B10" i="15"/>
  <c r="D9" i="15"/>
  <c r="E9" i="15"/>
  <c r="F9" i="15"/>
  <c r="G9" i="15"/>
  <c r="B9" i="15"/>
  <c r="D8" i="15"/>
  <c r="E8" i="15"/>
  <c r="F8" i="15"/>
  <c r="G8" i="15"/>
  <c r="B8" i="15"/>
  <c r="D7" i="15"/>
  <c r="E7" i="15"/>
  <c r="F7" i="15"/>
  <c r="G7" i="15"/>
  <c r="B7" i="15"/>
  <c r="D6" i="15"/>
  <c r="E6" i="15"/>
  <c r="F6" i="15"/>
  <c r="G6" i="15"/>
  <c r="B6" i="15"/>
</calcChain>
</file>

<file path=xl/sharedStrings.xml><?xml version="1.0" encoding="utf-8"?>
<sst xmlns="http://schemas.openxmlformats.org/spreadsheetml/2006/main" count="768" uniqueCount="319">
  <si>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</si>
  <si>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</si>
  <si>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</si>
  <si>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</si>
  <si>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</si>
  <si>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</si>
  <si>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</si>
  <si>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</si>
  <si>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</si>
  <si>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</si>
  <si>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</si>
  <si>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</si>
  <si>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</si>
  <si>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</si>
  <si>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</si>
  <si>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</si>
  <si>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</si>
  <si>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</si>
  <si>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</si>
  <si>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</si>
  <si>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</si>
  <si>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</si>
  <si>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</si>
  <si>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</si>
  <si>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</si>
  <si>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</si>
  <si>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</si>
  <si>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</si>
  <si>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</si>
  <si>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</si>
  <si>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</si>
  <si>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</si>
  <si>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</si>
  <si>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</si>
  <si>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</si>
  <si>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</si>
  <si>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</si>
  <si>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</si>
  <si>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</si>
  <si>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</si>
  <si>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</si>
  <si>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</si>
  <si>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</si>
  <si>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</si>
  <si>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</si>
  <si>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</si>
  <si>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</si>
  <si>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</si>
  <si>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</si>
  <si>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</si>
  <si>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</si>
  <si>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</si>
  <si>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</si>
  <si>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</si>
  <si>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</si>
  <si>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</si>
  <si>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</si>
  <si>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</si>
  <si>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</si>
  <si>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</si>
  <si>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</si>
  <si>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</si>
  <si>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QAJJAM83633</t>
  </si>
  <si>
    <t>合同交期</t>
  </si>
  <si>
    <t>产前确认样</t>
  </si>
  <si>
    <t>有</t>
  </si>
  <si>
    <t>无</t>
  </si>
  <si>
    <t>品名</t>
  </si>
  <si>
    <t>儿童短袖T恤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</si>
  <si>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</si>
  <si>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</si>
  <si>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</si>
  <si>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</si>
  <si>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</si>
  <si>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</si>
  <si>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</si>
  <si>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</si>
  <si>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</si>
  <si>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</si>
  <si>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CGDD24032000031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</si>
  <si>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</si>
  <si>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</si>
  <si>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</si>
  <si>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</si>
  <si>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</si>
  <si>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</si>
  <si>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</si>
  <si>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</si>
  <si>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</si>
  <si>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</si>
  <si>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</si>
  <si>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</si>
  <si>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</si>
  <si>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</si>
  <si>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</si>
  <si>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</si>
  <si>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</si>
  <si>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</si>
  <si>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</si>
  <si>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</si>
  <si>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</si>
  <si>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</si>
  <si>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</si>
  <si>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</si>
  <si>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</si>
  <si>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</si>
  <si>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</si>
  <si>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</si>
  <si>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</si>
  <si>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</si>
  <si>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</si>
  <si>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晴空蓝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</si>
  <si>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</si>
  <si>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</si>
  <si>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</si>
  <si>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</si>
  <si>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</si>
  <si>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</si>
  <si>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</si>
  <si>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1.前领压线大小，有宽窄，后领捆条容皱。</t>
  </si>
  <si>
    <t>2.侧骨容皱不均匀，肩顶拼片不对称。</t>
  </si>
  <si>
    <t>3.上袖欠圆顺，左右袖不对称</t>
  </si>
  <si>
    <t>4.线头未清理干净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</si>
  <si>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</si>
  <si>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</si>
  <si>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</si>
  <si>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</si>
  <si>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</si>
  <si>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</si>
  <si>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</si>
  <si>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</si>
  <si>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</si>
  <si>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</si>
  <si>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</si>
  <si>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</si>
  <si>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</si>
  <si>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</si>
  <si>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</si>
  <si>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</si>
  <si>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</si>
  <si>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</si>
  <si>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</si>
  <si>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120/60</t>
  </si>
  <si>
    <t>130/64</t>
  </si>
  <si>
    <t>140/68</t>
  </si>
  <si>
    <t>150/72</t>
  </si>
  <si>
    <t>160/80</t>
  </si>
  <si>
    <t>170/88</t>
  </si>
  <si>
    <r>
      <rPr>
        <b/>
        <sz val="11"/>
        <rFont val="Arial"/>
        <family val="2"/>
      </rPr>
      <t>±</t>
    </r>
    <r>
      <rPr>
        <b/>
        <sz val="11"/>
        <rFont val="黑体"/>
        <family val="3"/>
        <charset val="134"/>
      </rPr>
      <t>差</t>
    </r>
  </si>
  <si>
    <t>紫丁香</t>
  </si>
  <si>
    <t>洗前</t>
  </si>
  <si>
    <t>洗后</t>
  </si>
  <si>
    <t>后中长</t>
  </si>
  <si>
    <t>±1</t>
  </si>
  <si>
    <t>+0</t>
  </si>
  <si>
    <t>-0.2</t>
  </si>
  <si>
    <t>胸围</t>
  </si>
  <si>
    <t>摆围</t>
  </si>
  <si>
    <t>肩宽</t>
  </si>
  <si>
    <t>±0.5</t>
  </si>
  <si>
    <t>上领围</t>
  </si>
  <si>
    <t>后中袖长</t>
  </si>
  <si>
    <t>±0.3</t>
  </si>
  <si>
    <t>+0.5</t>
  </si>
  <si>
    <t>袖肥/2</t>
  </si>
  <si>
    <r>
      <rPr>
        <b/>
        <sz val="12"/>
        <rFont val="微软雅黑"/>
        <family val="2"/>
        <charset val="134"/>
      </rPr>
      <t>袖口围</t>
    </r>
    <r>
      <rPr>
        <b/>
        <sz val="12"/>
        <rFont val="Arial"/>
        <family val="2"/>
      </rPr>
      <t>/2</t>
    </r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</si>
  <si>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</si>
  <si>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</si>
  <si>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</si>
  <si>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</si>
  <si>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</si>
  <si>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</si>
  <si>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</si>
  <si>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</si>
  <si>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</si>
  <si>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齐色各10件</t>
  </si>
  <si>
    <t>【耐水洗测试】：耐洗水测试明细（要求齐色、齐号）</t>
  </si>
  <si>
    <t>洗水齐色各2件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</si>
  <si>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</si>
  <si>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</si>
  <si>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</si>
  <si>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以上问题车间已整改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</si>
  <si>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</si>
  <si>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</si>
  <si>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</si>
  <si>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</si>
  <si>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</si>
  <si>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</si>
  <si>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</si>
  <si>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</si>
  <si>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</si>
  <si>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</si>
  <si>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</si>
  <si>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</si>
  <si>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</si>
  <si>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</si>
  <si>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</si>
  <si>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</si>
  <si>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</si>
  <si>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</si>
  <si>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</si>
  <si>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采购凭证编号：CGDD24032000031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</si>
  <si>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</si>
  <si>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</si>
  <si>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</si>
  <si>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</si>
  <si>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</si>
  <si>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</si>
  <si>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</si>
  <si>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</si>
  <si>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</si>
  <si>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</si>
  <si>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</si>
  <si>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</si>
  <si>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</si>
  <si>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</si>
  <si>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②检验明细：齐色齐码80件</t>
  </si>
  <si>
    <t>情况说明：</t>
  </si>
  <si>
    <t xml:space="preserve">【问题点描述】  </t>
  </si>
  <si>
    <t>数量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</si>
  <si>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</si>
  <si>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</si>
  <si>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</si>
  <si>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</si>
  <si>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</si>
  <si>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</si>
  <si>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</si>
  <si>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</si>
  <si>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</si>
  <si>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</si>
  <si>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165/84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</si>
  <si>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</si>
  <si>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</si>
  <si>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</si>
  <si>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</si>
  <si>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</si>
  <si>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</si>
  <si>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</si>
  <si>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</si>
  <si>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</si>
  <si>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</si>
  <si>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</si>
  <si>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</si>
  <si>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</si>
  <si>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</si>
  <si>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</si>
  <si>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</si>
  <si>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H39847</t>
  </si>
  <si>
    <t>FK08510超密横条布</t>
  </si>
  <si>
    <t>18W水手蓝</t>
  </si>
  <si>
    <t>恒诺纺织</t>
  </si>
  <si>
    <t>H40253</t>
  </si>
  <si>
    <t>19SS白色</t>
  </si>
  <si>
    <t>H40285</t>
  </si>
  <si>
    <t>23SS晴空蓝</t>
  </si>
  <si>
    <t>制表时间：2024/3/12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</si>
  <si>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</si>
  <si>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</si>
  <si>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</si>
  <si>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</si>
  <si>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</si>
  <si>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</si>
  <si>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</si>
  <si>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</si>
  <si>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</si>
  <si>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</si>
  <si>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</si>
  <si>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</si>
  <si>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</si>
  <si>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</si>
  <si>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</si>
  <si>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</si>
  <si>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</si>
  <si>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</si>
  <si>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</si>
  <si>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</si>
  <si>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</si>
  <si>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</si>
  <si>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宏缸</t>
  </si>
  <si>
    <t xml:space="preserve">TOREAD压花弹力包边带 </t>
  </si>
  <si>
    <t>上海锦湾</t>
  </si>
  <si>
    <t>无互染</t>
  </si>
  <si>
    <t>物料6</t>
  </si>
  <si>
    <t>物料7</t>
  </si>
  <si>
    <t>物料8</t>
  </si>
  <si>
    <t>物料9</t>
  </si>
  <si>
    <t>物料10</t>
  </si>
  <si>
    <t>制表时间：2024/3/20</t>
  </si>
  <si>
    <r>
      <rPr>
        <b/>
        <sz val="12"/>
        <color theme="1"/>
        <rFont val="微软雅黑"/>
        <family val="2"/>
        <charset val="134"/>
      </rPr>
      <t>测试要求：</t>
    </r>
    <r>
      <rPr>
        <sz val="12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</si>
  <si>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</si>
  <si>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</si>
  <si>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</si>
  <si>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</si>
  <si>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</si>
  <si>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</si>
  <si>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</si>
  <si>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</si>
  <si>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</si>
  <si>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</si>
  <si>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</si>
  <si>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</si>
  <si>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</si>
  <si>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</si>
  <si>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</si>
  <si>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肩+袖口印花</t>
  </si>
  <si>
    <t>无脱落</t>
  </si>
  <si>
    <t>制表时间：2024/3/30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</si>
  <si>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</si>
  <si>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</si>
  <si>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</si>
  <si>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</si>
  <si>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</si>
  <si>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</si>
  <si>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+6%</t>
  </si>
  <si>
    <t>制表时间：3/25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</si>
  <si>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</si>
  <si>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</si>
  <si>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以上问题请通知工厂及时改正。</t>
    <phoneticPr fontId="64" type="noConversion"/>
  </si>
  <si>
    <t>翻单期货</t>
    <phoneticPr fontId="6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</si>
</sst>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8" formatCode="0.0%"/>
    <numFmt numFmtId="179" formatCode="0_);[Red]\(0\)"/>
    <numFmt numFmtId="180" formatCode="0.0_ "/>
    <numFmt numFmtId="181" formatCode="_ [$¥-804]* #,##0.00_ ;_ [$¥-804]* \-#,##0.00_ ;_ [$¥-804]* &quot;-&quot;??_ ;_ @_ "/>
    <numFmt numFmtId="182" formatCode="yy/m/d;@"/>
  </numFmts>
  <fonts count="6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Microsoft YaHei"/>
      <charset val="134"/>
    </font>
    <font>
      <b/>
      <sz val="10"/>
      <name val="Microsoft YaHei"/>
      <charset val="136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微软雅黑"/>
      <charset val="134"/>
    </font>
    <font>
      <sz val="12"/>
      <name val="Microsoft YaHei"/>
      <charset val="134"/>
    </font>
    <font>
      <sz val="12"/>
      <color theme="1"/>
      <name val="微软雅黑"/>
      <charset val="134"/>
    </font>
    <font>
      <b/>
      <sz val="12"/>
      <color theme="1"/>
      <name val="宋体"/>
      <charset val="134"/>
      <scheme val="minor"/>
    </font>
    <font>
      <b/>
      <sz val="12"/>
      <name val="Microsoft YaHei"/>
      <charset val="134"/>
    </font>
    <font>
      <b/>
      <sz val="12"/>
      <name val="Microsoft YaHei"/>
      <charset val="136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name val="Arial"/>
      <family val="2"/>
    </font>
    <font>
      <b/>
      <sz val="10"/>
      <name val="微软雅黑"/>
      <charset val="134"/>
    </font>
    <font>
      <b/>
      <sz val="12"/>
      <name val="仿宋_GB2312"/>
      <family val="1"/>
      <charset val="134"/>
    </font>
    <font>
      <sz val="10"/>
      <name val="宋体"/>
      <family val="3"/>
      <charset val="134"/>
      <scheme val="major"/>
    </font>
    <font>
      <b/>
      <sz val="12"/>
      <name val="微软雅黑"/>
      <family val="2"/>
      <charset val="134"/>
    </font>
    <font>
      <b/>
      <sz val="11"/>
      <name val="宋体"/>
      <family val="3"/>
      <charset val="134"/>
      <scheme val="minor"/>
    </font>
    <font>
      <sz val="10"/>
      <name val="微软雅黑"/>
      <family val="2"/>
      <charset val="134"/>
    </font>
    <font>
      <sz val="11"/>
      <name val="Arial"/>
      <family val="2"/>
    </font>
    <font>
      <b/>
      <sz val="11"/>
      <color rgb="FFFF0000"/>
      <name val="宋体"/>
      <family val="3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b/>
      <sz val="9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1"/>
      <name val="黑体"/>
      <family val="3"/>
      <charset val="134"/>
    </font>
    <font>
      <b/>
      <sz val="12"/>
      <name val="Arial"/>
      <family val="2"/>
    </font>
    <font>
      <b/>
      <sz val="12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2">
    <xf numFmtId="0" fontId="0" fillId="0" borderId="0"/>
    <xf numFmtId="0" fontId="10" fillId="0" borderId="0"/>
    <xf numFmtId="0" fontId="1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/>
  </cellStyleXfs>
  <cellXfs count="46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2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6" fillId="0" borderId="2" xfId="0" applyFont="1" applyBorder="1"/>
    <xf numFmtId="0" fontId="16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18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9" fontId="7" fillId="0" borderId="2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9" fontId="20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8" fontId="15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3" xfId="0" applyFont="1" applyBorder="1" applyAlignment="1">
      <alignment horizontal="center"/>
    </xf>
    <xf numFmtId="179" fontId="15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23" fillId="0" borderId="0" xfId="5" applyFont="1"/>
    <xf numFmtId="0" fontId="10" fillId="0" borderId="0" xfId="5"/>
    <xf numFmtId="49" fontId="23" fillId="0" borderId="0" xfId="5" applyNumberFormat="1" applyFont="1"/>
    <xf numFmtId="0" fontId="25" fillId="0" borderId="9" xfId="4" applyFont="1" applyBorder="1" applyAlignment="1">
      <alignment horizontal="left" vertical="center"/>
    </xf>
    <xf numFmtId="0" fontId="25" fillId="0" borderId="12" xfId="4" applyFont="1" applyBorder="1">
      <alignment vertical="center"/>
    </xf>
    <xf numFmtId="0" fontId="30" fillId="0" borderId="2" xfId="0" applyFont="1" applyBorder="1" applyAlignment="1">
      <alignment horizontal="center"/>
    </xf>
    <xf numFmtId="0" fontId="30" fillId="3" borderId="2" xfId="0" applyFont="1" applyFill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3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35" fillId="0" borderId="2" xfId="1" applyFont="1" applyBorder="1" applyAlignment="1">
      <alignment horizontal="center" vertical="center"/>
    </xf>
    <xf numFmtId="0" fontId="36" fillId="0" borderId="2" xfId="0" applyFont="1" applyBorder="1" applyAlignment="1">
      <alignment horizontal="center"/>
    </xf>
    <xf numFmtId="0" fontId="37" fillId="0" borderId="2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left" vertical="center"/>
    </xf>
    <xf numFmtId="0" fontId="34" fillId="0" borderId="2" xfId="0" applyFont="1" applyBorder="1" applyAlignment="1">
      <alignment horizontal="center" vertical="center"/>
    </xf>
    <xf numFmtId="0" fontId="34" fillId="4" borderId="2" xfId="0" applyFont="1" applyFill="1" applyBorder="1" applyAlignment="1">
      <alignment horizontal="center" vertical="center"/>
    </xf>
    <xf numFmtId="0" fontId="34" fillId="0" borderId="2" xfId="0" applyFont="1" applyBorder="1" applyAlignment="1">
      <alignment horizontal="left"/>
    </xf>
    <xf numFmtId="180" fontId="39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left"/>
    </xf>
    <xf numFmtId="0" fontId="40" fillId="0" borderId="14" xfId="0" applyFont="1" applyBorder="1" applyAlignment="1">
      <alignment shrinkToFit="1"/>
    </xf>
    <xf numFmtId="0" fontId="38" fillId="0" borderId="15" xfId="0" applyFont="1" applyBorder="1" applyAlignment="1">
      <alignment horizontal="center" vertical="center"/>
    </xf>
    <xf numFmtId="0" fontId="41" fillId="0" borderId="15" xfId="0" applyFont="1" applyBorder="1" applyAlignment="1">
      <alignment horizontal="center" vertical="center"/>
    </xf>
    <xf numFmtId="0" fontId="23" fillId="0" borderId="0" xfId="5" applyFont="1" applyAlignment="1">
      <alignment vertical="center"/>
    </xf>
    <xf numFmtId="0" fontId="10" fillId="0" borderId="0" xfId="5" applyAlignment="1">
      <alignment vertical="center"/>
    </xf>
    <xf numFmtId="0" fontId="25" fillId="0" borderId="12" xfId="4" applyFont="1" applyBorder="1" applyAlignment="1">
      <alignment horizontal="left" vertical="center"/>
    </xf>
    <xf numFmtId="181" fontId="33" fillId="0" borderId="8" xfId="0" applyNumberFormat="1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49" fontId="42" fillId="0" borderId="2" xfId="6" applyNumberFormat="1" applyFont="1" applyBorder="1" applyAlignment="1">
      <alignment horizontal="center" vertical="center"/>
    </xf>
    <xf numFmtId="49" fontId="42" fillId="0" borderId="18" xfId="6" applyNumberFormat="1" applyFont="1" applyBorder="1" applyAlignment="1">
      <alignment horizontal="center" vertical="center"/>
    </xf>
    <xf numFmtId="49" fontId="23" fillId="0" borderId="20" xfId="5" applyNumberFormat="1" applyFont="1" applyBorder="1" applyAlignment="1">
      <alignment horizontal="center"/>
    </xf>
    <xf numFmtId="49" fontId="42" fillId="0" borderId="20" xfId="6" applyNumberFormat="1" applyFont="1" applyBorder="1" applyAlignment="1">
      <alignment horizontal="center" vertical="center"/>
    </xf>
    <xf numFmtId="0" fontId="29" fillId="0" borderId="0" xfId="5" applyFont="1" applyAlignment="1">
      <alignment vertical="center"/>
    </xf>
    <xf numFmtId="14" fontId="29" fillId="0" borderId="0" xfId="5" applyNumberFormat="1" applyFont="1" applyAlignment="1">
      <alignment vertical="center"/>
    </xf>
    <xf numFmtId="0" fontId="10" fillId="0" borderId="0" xfId="4" applyAlignment="1">
      <alignment horizontal="left" vertical="center"/>
    </xf>
    <xf numFmtId="0" fontId="44" fillId="0" borderId="22" xfId="4" applyFont="1" applyBorder="1" applyAlignment="1">
      <alignment horizontal="left" vertical="center"/>
    </xf>
    <xf numFmtId="0" fontId="26" fillId="0" borderId="23" xfId="4" applyFont="1" applyBorder="1" applyAlignment="1">
      <alignment horizontal="left" vertical="center"/>
    </xf>
    <xf numFmtId="0" fontId="44" fillId="0" borderId="23" xfId="4" applyFont="1" applyBorder="1" applyAlignment="1">
      <alignment horizontal="center" vertical="center"/>
    </xf>
    <xf numFmtId="0" fontId="11" fillId="0" borderId="23" xfId="4" applyFont="1" applyBorder="1">
      <alignment vertical="center"/>
    </xf>
    <xf numFmtId="0" fontId="44" fillId="0" borderId="23" xfId="4" applyFont="1" applyBorder="1">
      <alignment vertical="center"/>
    </xf>
    <xf numFmtId="0" fontId="26" fillId="0" borderId="18" xfId="4" applyFont="1" applyBorder="1" applyAlignment="1">
      <alignment horizontal="left" vertical="center"/>
    </xf>
    <xf numFmtId="0" fontId="26" fillId="0" borderId="24" xfId="4" applyFont="1" applyBorder="1" applyAlignment="1">
      <alignment horizontal="left" vertical="center"/>
    </xf>
    <xf numFmtId="0" fontId="44" fillId="0" borderId="25" xfId="4" applyFont="1" applyBorder="1">
      <alignment vertical="center"/>
    </xf>
    <xf numFmtId="0" fontId="44" fillId="0" borderId="18" xfId="4" applyFont="1" applyBorder="1">
      <alignment vertical="center"/>
    </xf>
    <xf numFmtId="0" fontId="44" fillId="0" borderId="25" xfId="4" applyFont="1" applyBorder="1" applyAlignment="1">
      <alignment horizontal="left" vertical="center"/>
    </xf>
    <xf numFmtId="0" fontId="44" fillId="0" borderId="18" xfId="4" applyFont="1" applyBorder="1" applyAlignment="1">
      <alignment horizontal="left" vertical="center"/>
    </xf>
    <xf numFmtId="0" fontId="44" fillId="0" borderId="26" xfId="4" applyFont="1" applyBorder="1">
      <alignment vertical="center"/>
    </xf>
    <xf numFmtId="0" fontId="26" fillId="0" borderId="27" xfId="4" applyFont="1" applyBorder="1" applyAlignment="1">
      <alignment horizontal="left" vertical="center"/>
    </xf>
    <xf numFmtId="0" fontId="44" fillId="0" borderId="27" xfId="4" applyFont="1" applyBorder="1">
      <alignment vertical="center"/>
    </xf>
    <xf numFmtId="0" fontId="11" fillId="0" borderId="27" xfId="4" applyFont="1" applyBorder="1" applyAlignment="1">
      <alignment horizontal="left" vertical="center"/>
    </xf>
    <xf numFmtId="0" fontId="44" fillId="0" borderId="0" xfId="4" applyFont="1">
      <alignment vertical="center"/>
    </xf>
    <xf numFmtId="0" fontId="11" fillId="0" borderId="0" xfId="4" applyFont="1">
      <alignment vertical="center"/>
    </xf>
    <xf numFmtId="0" fontId="11" fillId="0" borderId="0" xfId="4" applyFont="1" applyAlignment="1">
      <alignment horizontal="left" vertical="center"/>
    </xf>
    <xf numFmtId="0" fontId="44" fillId="0" borderId="22" xfId="4" applyFont="1" applyBorder="1">
      <alignment vertical="center"/>
    </xf>
    <xf numFmtId="0" fontId="11" fillId="0" borderId="18" xfId="4" applyFont="1" applyBorder="1" applyAlignment="1">
      <alignment horizontal="left" vertical="center"/>
    </xf>
    <xf numFmtId="0" fontId="11" fillId="0" borderId="18" xfId="4" applyFont="1" applyBorder="1">
      <alignment vertical="center"/>
    </xf>
    <xf numFmtId="0" fontId="11" fillId="0" borderId="27" xfId="4" applyFont="1" applyBorder="1">
      <alignment vertical="center"/>
    </xf>
    <xf numFmtId="0" fontId="44" fillId="0" borderId="23" xfId="4" applyFont="1" applyBorder="1" applyAlignment="1">
      <alignment horizontal="left" vertical="center"/>
    </xf>
    <xf numFmtId="0" fontId="44" fillId="0" borderId="26" xfId="4" applyFont="1" applyBorder="1" applyAlignment="1">
      <alignment horizontal="left" vertical="center"/>
    </xf>
    <xf numFmtId="0" fontId="26" fillId="0" borderId="35" xfId="4" applyFont="1" applyBorder="1">
      <alignment vertical="center"/>
    </xf>
    <xf numFmtId="0" fontId="26" fillId="0" borderId="36" xfId="4" applyFont="1" applyBorder="1">
      <alignment vertical="center"/>
    </xf>
    <xf numFmtId="0" fontId="26" fillId="0" borderId="32" xfId="4" applyFont="1" applyBorder="1">
      <alignment vertical="center"/>
    </xf>
    <xf numFmtId="0" fontId="26" fillId="0" borderId="31" xfId="4" applyFont="1" applyBorder="1">
      <alignment vertical="center"/>
    </xf>
    <xf numFmtId="58" fontId="11" fillId="0" borderId="27" xfId="4" applyNumberFormat="1" applyFont="1" applyBorder="1" applyAlignment="1">
      <alignment horizontal="center" vertical="center"/>
    </xf>
    <xf numFmtId="0" fontId="11" fillId="0" borderId="24" xfId="4" applyFont="1" applyBorder="1" applyAlignment="1">
      <alignment horizontal="left" vertical="center"/>
    </xf>
    <xf numFmtId="0" fontId="11" fillId="0" borderId="39" xfId="4" applyFont="1" applyBorder="1" applyAlignment="1">
      <alignment horizontal="left" vertical="center"/>
    </xf>
    <xf numFmtId="0" fontId="0" fillId="0" borderId="0" xfId="0" applyAlignment="1">
      <alignment wrapText="1"/>
    </xf>
    <xf numFmtId="0" fontId="11" fillId="0" borderId="41" xfId="4" applyFont="1" applyBorder="1" applyAlignment="1">
      <alignment horizontal="center" vertical="center"/>
    </xf>
    <xf numFmtId="0" fontId="11" fillId="0" borderId="41" xfId="4" applyFont="1" applyBorder="1" applyAlignment="1">
      <alignment horizontal="left" vertical="center"/>
    </xf>
    <xf numFmtId="0" fontId="44" fillId="0" borderId="40" xfId="4" applyFont="1" applyBorder="1" applyAlignment="1">
      <alignment horizontal="center" vertical="center"/>
    </xf>
    <xf numFmtId="0" fontId="11" fillId="0" borderId="24" xfId="4" applyFont="1" applyBorder="1" applyAlignment="1">
      <alignment horizontal="center" vertical="center" wrapText="1"/>
    </xf>
    <xf numFmtId="0" fontId="10" fillId="0" borderId="41" xfId="4" applyBorder="1" applyAlignment="1">
      <alignment horizontal="center" vertical="center"/>
    </xf>
    <xf numFmtId="0" fontId="30" fillId="0" borderId="41" xfId="4" applyFont="1" applyBorder="1" applyAlignment="1">
      <alignment horizontal="center" vertical="center"/>
    </xf>
    <xf numFmtId="0" fontId="11" fillId="0" borderId="42" xfId="4" applyFont="1" applyBorder="1" applyAlignment="1">
      <alignment horizontal="center" vertical="center"/>
    </xf>
    <xf numFmtId="0" fontId="42" fillId="0" borderId="0" xfId="5" applyFont="1" applyAlignment="1">
      <alignment horizontal="center"/>
    </xf>
    <xf numFmtId="0" fontId="36" fillId="0" borderId="2" xfId="0" applyFont="1" applyBorder="1" applyAlignment="1">
      <alignment horizontal="left"/>
    </xf>
    <xf numFmtId="0" fontId="34" fillId="3" borderId="2" xfId="0" applyFont="1" applyFill="1" applyBorder="1" applyAlignment="1">
      <alignment horizontal="center"/>
    </xf>
    <xf numFmtId="0" fontId="39" fillId="0" borderId="2" xfId="0" applyFont="1" applyBorder="1" applyAlignment="1">
      <alignment horizontal="center" vertical="center"/>
    </xf>
    <xf numFmtId="0" fontId="42" fillId="0" borderId="0" xfId="5" applyFont="1"/>
    <xf numFmtId="0" fontId="11" fillId="0" borderId="0" xfId="5" applyFont="1"/>
    <xf numFmtId="0" fontId="29" fillId="0" borderId="0" xfId="5" applyFont="1"/>
    <xf numFmtId="14" fontId="29" fillId="0" borderId="0" xfId="5" applyNumberFormat="1" applyFont="1"/>
    <xf numFmtId="58" fontId="42" fillId="0" borderId="0" xfId="5" applyNumberFormat="1" applyFont="1" applyAlignment="1">
      <alignment horizontal="left"/>
    </xf>
    <xf numFmtId="0" fontId="9" fillId="0" borderId="0" xfId="0" applyFont="1" applyAlignment="1">
      <alignment horizontal="center" vertical="center"/>
    </xf>
    <xf numFmtId="181" fontId="33" fillId="0" borderId="2" xfId="0" applyNumberFormat="1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49" fontId="23" fillId="0" borderId="43" xfId="5" applyNumberFormat="1" applyFont="1" applyBorder="1" applyAlignment="1">
      <alignment horizontal="center"/>
    </xf>
    <xf numFmtId="49" fontId="42" fillId="0" borderId="43" xfId="6" applyNumberFormat="1" applyFont="1" applyBorder="1" applyAlignment="1">
      <alignment horizontal="center" vertical="center"/>
    </xf>
    <xf numFmtId="0" fontId="30" fillId="0" borderId="44" xfId="4" applyFont="1" applyBorder="1" applyAlignment="1">
      <alignment horizontal="left" vertical="center"/>
    </xf>
    <xf numFmtId="0" fontId="31" fillId="0" borderId="45" xfId="4" applyFont="1" applyBorder="1" applyAlignment="1">
      <alignment horizontal="left" vertical="center"/>
    </xf>
    <xf numFmtId="0" fontId="31" fillId="0" borderId="22" xfId="4" applyFont="1" applyBorder="1" applyAlignment="1">
      <alignment horizontal="center" vertical="center"/>
    </xf>
    <xf numFmtId="0" fontId="31" fillId="0" borderId="23" xfId="4" applyFont="1" applyBorder="1" applyAlignment="1">
      <alignment horizontal="center" vertical="center"/>
    </xf>
    <xf numFmtId="0" fontId="31" fillId="0" borderId="25" xfId="4" applyFont="1" applyBorder="1" applyAlignment="1">
      <alignment horizontal="left" vertical="center"/>
    </xf>
    <xf numFmtId="0" fontId="31" fillId="0" borderId="25" xfId="4" applyFont="1" applyBorder="1">
      <alignment vertical="center"/>
    </xf>
    <xf numFmtId="49" fontId="26" fillId="0" borderId="18" xfId="4" applyNumberFormat="1" applyFont="1" applyBorder="1" applyAlignment="1">
      <alignment horizontal="center" vertical="center"/>
    </xf>
    <xf numFmtId="0" fontId="26" fillId="0" borderId="24" xfId="4" applyFont="1" applyBorder="1" applyAlignment="1">
      <alignment horizontal="center" vertical="center"/>
    </xf>
    <xf numFmtId="0" fontId="31" fillId="0" borderId="18" xfId="4" applyFont="1" applyBorder="1">
      <alignment vertical="center"/>
    </xf>
    <xf numFmtId="0" fontId="10" fillId="0" borderId="18" xfId="4" applyBorder="1">
      <alignment vertical="center"/>
    </xf>
    <xf numFmtId="0" fontId="45" fillId="0" borderId="26" xfId="4" applyFont="1" applyBorder="1">
      <alignment vertical="center"/>
    </xf>
    <xf numFmtId="0" fontId="31" fillId="0" borderId="22" xfId="4" applyFont="1" applyBorder="1">
      <alignment vertical="center"/>
    </xf>
    <xf numFmtId="0" fontId="10" fillId="0" borderId="23" xfId="4" applyBorder="1" applyAlignment="1">
      <alignment horizontal="left" vertical="center"/>
    </xf>
    <xf numFmtId="0" fontId="10" fillId="0" borderId="23" xfId="4" applyBorder="1">
      <alignment vertical="center"/>
    </xf>
    <xf numFmtId="0" fontId="31" fillId="0" borderId="23" xfId="4" applyFont="1" applyBorder="1">
      <alignment vertical="center"/>
    </xf>
    <xf numFmtId="0" fontId="10" fillId="0" borderId="18" xfId="4" applyBorder="1" applyAlignment="1">
      <alignment horizontal="left" vertical="center"/>
    </xf>
    <xf numFmtId="0" fontId="31" fillId="0" borderId="25" xfId="4" applyFont="1" applyBorder="1" applyAlignment="1">
      <alignment horizontal="center" vertical="center"/>
    </xf>
    <xf numFmtId="0" fontId="31" fillId="0" borderId="18" xfId="4" applyFont="1" applyBorder="1" applyAlignment="1">
      <alignment horizontal="center" vertical="center"/>
    </xf>
    <xf numFmtId="0" fontId="30" fillId="0" borderId="52" xfId="4" applyFont="1" applyBorder="1">
      <alignment vertical="center"/>
    </xf>
    <xf numFmtId="0" fontId="30" fillId="0" borderId="53" xfId="4" applyFont="1" applyBorder="1">
      <alignment vertical="center"/>
    </xf>
    <xf numFmtId="58" fontId="10" fillId="0" borderId="53" xfId="4" applyNumberFormat="1" applyBorder="1">
      <alignment vertical="center"/>
    </xf>
    <xf numFmtId="0" fontId="26" fillId="0" borderId="39" xfId="4" applyFont="1" applyBorder="1" applyAlignment="1">
      <alignment horizontal="left" vertical="center"/>
    </xf>
    <xf numFmtId="0" fontId="26" fillId="0" borderId="38" xfId="4" applyFont="1" applyBorder="1" applyAlignment="1">
      <alignment horizontal="left" vertical="center"/>
    </xf>
    <xf numFmtId="0" fontId="44" fillId="0" borderId="41" xfId="4" applyFont="1" applyBorder="1" applyAlignment="1">
      <alignment horizontal="left" vertical="center"/>
    </xf>
    <xf numFmtId="0" fontId="23" fillId="0" borderId="0" xfId="5" applyFont="1" applyAlignment="1">
      <alignment horizontal="left"/>
    </xf>
    <xf numFmtId="0" fontId="38" fillId="0" borderId="0" xfId="0" applyFont="1" applyAlignment="1">
      <alignment horizontal="center" vertical="center"/>
    </xf>
    <xf numFmtId="0" fontId="41" fillId="0" borderId="0" xfId="3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61" xfId="0" applyBorder="1" applyAlignment="1">
      <alignment horizontal="left" vertical="center"/>
    </xf>
    <xf numFmtId="0" fontId="0" fillId="0" borderId="62" xfId="0" applyBorder="1" applyAlignment="1">
      <alignment horizontal="left" vertical="center"/>
    </xf>
    <xf numFmtId="0" fontId="32" fillId="0" borderId="8" xfId="0" applyFont="1" applyBorder="1" applyAlignment="1">
      <alignment horizontal="center" vertical="center"/>
    </xf>
    <xf numFmtId="0" fontId="32" fillId="0" borderId="63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23" fillId="0" borderId="18" xfId="5" applyFont="1" applyBorder="1"/>
    <xf numFmtId="0" fontId="33" fillId="0" borderId="64" xfId="0" applyFont="1" applyBorder="1" applyAlignment="1">
      <alignment horizontal="center" vertical="center"/>
    </xf>
    <xf numFmtId="49" fontId="42" fillId="0" borderId="64" xfId="6" applyNumberFormat="1" applyFont="1" applyBorder="1" applyAlignment="1">
      <alignment horizontal="center" vertical="center"/>
    </xf>
    <xf numFmtId="49" fontId="42" fillId="0" borderId="65" xfId="6" applyNumberFormat="1" applyFont="1" applyBorder="1" applyAlignment="1">
      <alignment horizontal="center" vertical="center"/>
    </xf>
    <xf numFmtId="0" fontId="31" fillId="0" borderId="55" xfId="4" applyFont="1" applyBorder="1">
      <alignment vertical="center"/>
    </xf>
    <xf numFmtId="0" fontId="10" fillId="0" borderId="56" xfId="4" applyBorder="1" applyAlignment="1">
      <alignment horizontal="left" vertical="center"/>
    </xf>
    <xf numFmtId="0" fontId="26" fillId="0" borderId="56" xfId="4" applyFont="1" applyBorder="1" applyAlignment="1">
      <alignment horizontal="left" vertical="center"/>
    </xf>
    <xf numFmtId="0" fontId="10" fillId="0" borderId="56" xfId="4" applyBorder="1">
      <alignment vertical="center"/>
    </xf>
    <xf numFmtId="0" fontId="31" fillId="0" borderId="56" xfId="4" applyFont="1" applyBorder="1">
      <alignment vertical="center"/>
    </xf>
    <xf numFmtId="0" fontId="31" fillId="0" borderId="55" xfId="4" applyFont="1" applyBorder="1" applyAlignment="1">
      <alignment horizontal="center" vertical="center"/>
    </xf>
    <xf numFmtId="0" fontId="26" fillId="0" borderId="56" xfId="4" applyFont="1" applyBorder="1" applyAlignment="1">
      <alignment horizontal="center" vertical="center"/>
    </xf>
    <xf numFmtId="0" fontId="31" fillId="0" borderId="56" xfId="4" applyFont="1" applyBorder="1" applyAlignment="1">
      <alignment horizontal="center" vertical="center"/>
    </xf>
    <xf numFmtId="0" fontId="10" fillId="0" borderId="56" xfId="4" applyBorder="1" applyAlignment="1">
      <alignment horizontal="center" vertical="center"/>
    </xf>
    <xf numFmtId="0" fontId="26" fillId="0" borderId="18" xfId="4" applyFont="1" applyBorder="1" applyAlignment="1">
      <alignment horizontal="center" vertical="center"/>
    </xf>
    <xf numFmtId="0" fontId="10" fillId="0" borderId="18" xfId="4" applyBorder="1" applyAlignment="1">
      <alignment horizontal="center" vertical="center"/>
    </xf>
    <xf numFmtId="0" fontId="47" fillId="0" borderId="69" xfId="4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8" fillId="3" borderId="2" xfId="0" applyFont="1" applyFill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>
      <alignment horizontal="center"/>
    </xf>
    <xf numFmtId="9" fontId="26" fillId="0" borderId="2" xfId="4" applyNumberFormat="1" applyFont="1" applyBorder="1" applyAlignment="1">
      <alignment horizontal="center" vertical="center"/>
    </xf>
    <xf numFmtId="0" fontId="26" fillId="0" borderId="55" xfId="4" applyFont="1" applyBorder="1" applyAlignment="1">
      <alignment horizontal="left" vertical="center"/>
    </xf>
    <xf numFmtId="9" fontId="26" fillId="0" borderId="56" xfId="4" applyNumberFormat="1" applyFont="1" applyBorder="1" applyAlignment="1">
      <alignment horizontal="center" vertical="center"/>
    </xf>
    <xf numFmtId="0" fontId="26" fillId="0" borderId="25" xfId="4" applyFont="1" applyBorder="1" applyAlignment="1">
      <alignment horizontal="left" vertical="center"/>
    </xf>
    <xf numFmtId="9" fontId="26" fillId="0" borderId="18" xfId="4" applyNumberFormat="1" applyFont="1" applyBorder="1" applyAlignment="1">
      <alignment horizontal="center" vertical="center"/>
    </xf>
    <xf numFmtId="0" fontId="30" fillId="0" borderId="44" xfId="4" applyFont="1" applyBorder="1">
      <alignment vertical="center"/>
    </xf>
    <xf numFmtId="0" fontId="30" fillId="0" borderId="45" xfId="4" applyFont="1" applyBorder="1">
      <alignment vertical="center"/>
    </xf>
    <xf numFmtId="0" fontId="26" fillId="0" borderId="70" xfId="4" applyFont="1" applyBorder="1">
      <alignment vertical="center"/>
    </xf>
    <xf numFmtId="0" fontId="30" fillId="0" borderId="70" xfId="4" applyFont="1" applyBorder="1">
      <alignment vertical="center"/>
    </xf>
    <xf numFmtId="58" fontId="10" fillId="0" borderId="45" xfId="4" applyNumberFormat="1" applyBorder="1">
      <alignment vertical="center"/>
    </xf>
    <xf numFmtId="0" fontId="26" fillId="0" borderId="60" xfId="4" applyFont="1" applyBorder="1" applyAlignment="1">
      <alignment horizontal="left" vertical="center"/>
    </xf>
    <xf numFmtId="0" fontId="31" fillId="0" borderId="0" xfId="4" applyFont="1">
      <alignment vertical="center"/>
    </xf>
    <xf numFmtId="0" fontId="31" fillId="0" borderId="2" xfId="4" applyFont="1" applyBorder="1" applyAlignment="1">
      <alignment horizontal="center" vertical="center"/>
    </xf>
    <xf numFmtId="0" fontId="50" fillId="0" borderId="41" xfId="4" applyFont="1" applyBorder="1" applyAlignment="1">
      <alignment horizontal="left" vertical="center"/>
    </xf>
    <xf numFmtId="0" fontId="52" fillId="0" borderId="77" xfId="0" applyFont="1" applyBorder="1"/>
    <xf numFmtId="0" fontId="52" fillId="0" borderId="2" xfId="0" applyFont="1" applyBorder="1"/>
    <xf numFmtId="0" fontId="52" fillId="5" borderId="2" xfId="0" applyFont="1" applyFill="1" applyBorder="1"/>
    <xf numFmtId="0" fontId="0" fillId="0" borderId="77" xfId="0" applyBorder="1"/>
    <xf numFmtId="0" fontId="0" fillId="5" borderId="2" xfId="0" applyFill="1" applyBorder="1"/>
    <xf numFmtId="0" fontId="0" fillId="0" borderId="78" xfId="0" applyBorder="1"/>
    <xf numFmtId="0" fontId="0" fillId="0" borderId="79" xfId="0" applyBorder="1"/>
    <xf numFmtId="0" fontId="0" fillId="5" borderId="79" xfId="0" applyFill="1" applyBorder="1"/>
    <xf numFmtId="0" fontId="0" fillId="6" borderId="0" xfId="0" applyFill="1"/>
    <xf numFmtId="0" fontId="52" fillId="0" borderId="82" xfId="0" applyFont="1" applyBorder="1"/>
    <xf numFmtId="0" fontId="0" fillId="0" borderId="82" xfId="0" applyBorder="1"/>
    <xf numFmtId="0" fontId="0" fillId="0" borderId="83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53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8" borderId="2" xfId="0" applyFill="1" applyBorder="1" applyAlignment="1">
      <alignment vertical="top" wrapText="1"/>
    </xf>
    <xf numFmtId="0" fontId="52" fillId="7" borderId="2" xfId="0" applyFont="1" applyFill="1" applyBorder="1" applyAlignment="1">
      <alignment vertical="top" wrapText="1"/>
    </xf>
    <xf numFmtId="0" fontId="20" fillId="0" borderId="2" xfId="0" applyFont="1" applyBorder="1" applyAlignment="1">
      <alignment vertical="top" wrapText="1"/>
    </xf>
    <xf numFmtId="0" fontId="54" fillId="0" borderId="0" xfId="0" applyFont="1"/>
    <xf numFmtId="0" fontId="54" fillId="0" borderId="0" xfId="0" applyFont="1" applyAlignment="1">
      <alignment vertical="top" wrapText="1"/>
    </xf>
    <xf numFmtId="0" fontId="51" fillId="0" borderId="75" xfId="0" applyFont="1" applyBorder="1" applyAlignment="1">
      <alignment horizontal="center" vertical="center" wrapText="1"/>
    </xf>
    <xf numFmtId="0" fontId="51" fillId="0" borderId="76" xfId="0" applyFont="1" applyBorder="1" applyAlignment="1">
      <alignment horizontal="center" vertical="center" wrapText="1"/>
    </xf>
    <xf numFmtId="0" fontId="51" fillId="0" borderId="80" xfId="0" applyFont="1" applyBorder="1" applyAlignment="1">
      <alignment horizontal="center" vertical="center" wrapText="1"/>
    </xf>
    <xf numFmtId="0" fontId="52" fillId="0" borderId="5" xfId="0" applyFont="1" applyBorder="1" applyAlignment="1">
      <alignment horizontal="center" vertical="center"/>
    </xf>
    <xf numFmtId="0" fontId="52" fillId="0" borderId="7" xfId="0" applyFont="1" applyBorder="1" applyAlignment="1">
      <alignment horizontal="center" vertical="center"/>
    </xf>
    <xf numFmtId="0" fontId="52" fillId="5" borderId="5" xfId="0" applyFont="1" applyFill="1" applyBorder="1" applyAlignment="1">
      <alignment horizontal="center" vertical="center"/>
    </xf>
    <xf numFmtId="0" fontId="52" fillId="5" borderId="7" xfId="0" applyFont="1" applyFill="1" applyBorder="1" applyAlignment="1">
      <alignment horizontal="center" vertical="center"/>
    </xf>
    <xf numFmtId="0" fontId="52" fillId="0" borderId="81" xfId="0" applyFont="1" applyBorder="1" applyAlignment="1">
      <alignment horizontal="center" vertical="center"/>
    </xf>
    <xf numFmtId="0" fontId="46" fillId="0" borderId="21" xfId="4" applyFont="1" applyBorder="1" applyAlignment="1">
      <alignment horizontal="center" vertical="top"/>
    </xf>
    <xf numFmtId="0" fontId="26" fillId="0" borderId="45" xfId="4" applyFont="1" applyBorder="1" applyAlignment="1">
      <alignment horizontal="center" vertical="center"/>
    </xf>
    <xf numFmtId="0" fontId="30" fillId="0" borderId="45" xfId="4" applyFont="1" applyBorder="1" applyAlignment="1">
      <alignment horizontal="center" vertical="center"/>
    </xf>
    <xf numFmtId="0" fontId="10" fillId="0" borderId="45" xfId="4" applyBorder="1" applyAlignment="1">
      <alignment horizontal="center" vertical="center"/>
    </xf>
    <xf numFmtId="0" fontId="10" fillId="0" borderId="57" xfId="4" applyBorder="1" applyAlignment="1">
      <alignment horizontal="center" vertical="center"/>
    </xf>
    <xf numFmtId="0" fontId="31" fillId="0" borderId="22" xfId="4" applyFont="1" applyBorder="1" applyAlignment="1">
      <alignment horizontal="center" vertical="center"/>
    </xf>
    <xf numFmtId="0" fontId="31" fillId="0" borderId="23" xfId="4" applyFont="1" applyBorder="1" applyAlignment="1">
      <alignment horizontal="center" vertical="center"/>
    </xf>
    <xf numFmtId="0" fontId="31" fillId="0" borderId="38" xfId="4" applyFont="1" applyBorder="1" applyAlignment="1">
      <alignment horizontal="center" vertical="center"/>
    </xf>
    <xf numFmtId="0" fontId="30" fillId="0" borderId="22" xfId="4" applyFont="1" applyBorder="1" applyAlignment="1">
      <alignment horizontal="center" vertical="center"/>
    </xf>
    <xf numFmtId="0" fontId="30" fillId="0" borderId="23" xfId="4" applyFont="1" applyBorder="1" applyAlignment="1">
      <alignment horizontal="center" vertical="center"/>
    </xf>
    <xf numFmtId="0" fontId="30" fillId="0" borderId="38" xfId="4" applyFont="1" applyBorder="1" applyAlignment="1">
      <alignment horizontal="center" vertical="center"/>
    </xf>
    <xf numFmtId="0" fontId="26" fillId="0" borderId="18" xfId="4" applyFont="1" applyBorder="1" applyAlignment="1">
      <alignment horizontal="left" vertical="center"/>
    </xf>
    <xf numFmtId="0" fontId="26" fillId="0" borderId="24" xfId="4" applyFont="1" applyBorder="1" applyAlignment="1">
      <alignment horizontal="left" vertical="center"/>
    </xf>
    <xf numFmtId="0" fontId="31" fillId="0" borderId="25" xfId="4" applyFont="1" applyBorder="1" applyAlignment="1">
      <alignment horizontal="left" vertical="center"/>
    </xf>
    <xf numFmtId="0" fontId="31" fillId="0" borderId="18" xfId="4" applyFont="1" applyBorder="1" applyAlignment="1">
      <alignment horizontal="left" vertical="center"/>
    </xf>
    <xf numFmtId="14" fontId="26" fillId="0" borderId="18" xfId="4" applyNumberFormat="1" applyFont="1" applyBorder="1" applyAlignment="1">
      <alignment horizontal="center" vertical="center"/>
    </xf>
    <xf numFmtId="14" fontId="26" fillId="0" borderId="24" xfId="4" applyNumberFormat="1" applyFont="1" applyBorder="1" applyAlignment="1">
      <alignment horizontal="center" vertical="center"/>
    </xf>
    <xf numFmtId="0" fontId="26" fillId="0" borderId="46" xfId="4" applyFont="1" applyBorder="1" applyAlignment="1">
      <alignment horizontal="center" vertical="center"/>
    </xf>
    <xf numFmtId="0" fontId="26" fillId="0" borderId="47" xfId="4" applyFont="1" applyBorder="1" applyAlignment="1">
      <alignment horizontal="center" vertical="center"/>
    </xf>
    <xf numFmtId="0" fontId="26" fillId="0" borderId="48" xfId="4" applyFont="1" applyBorder="1" applyAlignment="1">
      <alignment horizontal="center" vertical="center" wrapText="1"/>
    </xf>
    <xf numFmtId="0" fontId="26" fillId="0" borderId="42" xfId="4" applyFont="1" applyBorder="1" applyAlignment="1">
      <alignment horizontal="center" vertical="center" wrapText="1"/>
    </xf>
    <xf numFmtId="0" fontId="31" fillId="0" borderId="26" xfId="4" applyFont="1" applyBorder="1" applyAlignment="1">
      <alignment horizontal="left" vertical="center"/>
    </xf>
    <xf numFmtId="0" fontId="31" fillId="0" borderId="27" xfId="4" applyFont="1" applyBorder="1" applyAlignment="1">
      <alignment horizontal="left" vertical="center"/>
    </xf>
    <xf numFmtId="14" fontId="26" fillId="0" borderId="27" xfId="4" applyNumberFormat="1" applyFont="1" applyBorder="1" applyAlignment="1">
      <alignment horizontal="center" vertical="center"/>
    </xf>
    <xf numFmtId="14" fontId="26" fillId="0" borderId="39" xfId="4" applyNumberFormat="1" applyFont="1" applyBorder="1" applyAlignment="1">
      <alignment horizontal="center" vertical="center"/>
    </xf>
    <xf numFmtId="0" fontId="31" fillId="0" borderId="66" xfId="4" applyFont="1" applyBorder="1" applyAlignment="1">
      <alignment horizontal="left" vertical="center"/>
    </xf>
    <xf numFmtId="0" fontId="31" fillId="0" borderId="21" xfId="4" applyFont="1" applyBorder="1" applyAlignment="1">
      <alignment horizontal="left" vertical="center"/>
    </xf>
    <xf numFmtId="0" fontId="31" fillId="0" borderId="33" xfId="4" applyFont="1" applyBorder="1" applyAlignment="1">
      <alignment horizontal="left" vertical="center"/>
    </xf>
    <xf numFmtId="0" fontId="31" fillId="0" borderId="72" xfId="4" applyFont="1" applyBorder="1" applyAlignment="1">
      <alignment horizontal="left" vertical="center"/>
    </xf>
    <xf numFmtId="0" fontId="30" fillId="0" borderId="54" xfId="4" applyFont="1" applyBorder="1" applyAlignment="1">
      <alignment horizontal="left" vertical="center"/>
    </xf>
    <xf numFmtId="0" fontId="30" fillId="0" borderId="53" xfId="4" applyFont="1" applyBorder="1" applyAlignment="1">
      <alignment horizontal="left" vertical="center"/>
    </xf>
    <xf numFmtId="0" fontId="30" fillId="0" borderId="59" xfId="4" applyFont="1" applyBorder="1" applyAlignment="1">
      <alignment horizontal="left" vertical="center"/>
    </xf>
    <xf numFmtId="0" fontId="31" fillId="0" borderId="39" xfId="4" applyFont="1" applyBorder="1" applyAlignment="1">
      <alignment horizontal="left" vertical="center"/>
    </xf>
    <xf numFmtId="0" fontId="31" fillId="0" borderId="50" xfId="4" applyFont="1" applyBorder="1" applyAlignment="1">
      <alignment horizontal="left" vertical="center" wrapText="1"/>
    </xf>
    <xf numFmtId="0" fontId="31" fillId="0" borderId="51" xfId="4" applyFont="1" applyBorder="1" applyAlignment="1">
      <alignment horizontal="left" vertical="center" wrapText="1"/>
    </xf>
    <xf numFmtId="0" fontId="31" fillId="0" borderId="42" xfId="4" applyFont="1" applyBorder="1" applyAlignment="1">
      <alignment horizontal="left" vertical="center" wrapText="1"/>
    </xf>
    <xf numFmtId="0" fontId="31" fillId="0" borderId="67" xfId="4" applyFont="1" applyBorder="1" applyAlignment="1">
      <alignment horizontal="left" vertical="center"/>
    </xf>
    <xf numFmtId="0" fontId="31" fillId="0" borderId="68" xfId="4" applyFont="1" applyBorder="1" applyAlignment="1">
      <alignment horizontal="left" vertical="center"/>
    </xf>
    <xf numFmtId="0" fontId="31" fillId="0" borderId="60" xfId="4" applyFont="1" applyBorder="1" applyAlignment="1">
      <alignment horizontal="left" vertical="center"/>
    </xf>
    <xf numFmtId="0" fontId="30" fillId="0" borderId="54" xfId="0" applyFont="1" applyBorder="1" applyAlignment="1">
      <alignment horizontal="left" vertical="center"/>
    </xf>
    <xf numFmtId="0" fontId="30" fillId="0" borderId="53" xfId="0" applyFont="1" applyBorder="1" applyAlignment="1">
      <alignment horizontal="left" vertical="center"/>
    </xf>
    <xf numFmtId="0" fontId="30" fillId="0" borderId="59" xfId="0" applyFont="1" applyBorder="1" applyAlignment="1">
      <alignment horizontal="left" vertical="center"/>
    </xf>
    <xf numFmtId="9" fontId="26" fillId="0" borderId="34" xfId="4" applyNumberFormat="1" applyFont="1" applyBorder="1" applyAlignment="1">
      <alignment horizontal="left" vertical="center"/>
    </xf>
    <xf numFmtId="9" fontId="26" fillId="0" borderId="29" xfId="4" applyNumberFormat="1" applyFont="1" applyBorder="1" applyAlignment="1">
      <alignment horizontal="left" vertical="center"/>
    </xf>
    <xf numFmtId="9" fontId="26" fillId="0" borderId="40" xfId="4" applyNumberFormat="1" applyFont="1" applyBorder="1" applyAlignment="1">
      <alignment horizontal="left" vertical="center"/>
    </xf>
    <xf numFmtId="9" fontId="26" fillId="0" borderId="50" xfId="4" applyNumberFormat="1" applyFont="1" applyBorder="1" applyAlignment="1">
      <alignment horizontal="left" vertical="center"/>
    </xf>
    <xf numFmtId="9" fontId="26" fillId="0" borderId="51" xfId="4" applyNumberFormat="1" applyFont="1" applyBorder="1" applyAlignment="1">
      <alignment horizontal="left" vertical="center"/>
    </xf>
    <xf numFmtId="9" fontId="26" fillId="0" borderId="42" xfId="4" applyNumberFormat="1" applyFont="1" applyBorder="1" applyAlignment="1">
      <alignment horizontal="left" vertical="center"/>
    </xf>
    <xf numFmtId="0" fontId="44" fillId="0" borderId="55" xfId="4" applyFont="1" applyBorder="1" applyAlignment="1">
      <alignment horizontal="left" vertical="center"/>
    </xf>
    <xf numFmtId="0" fontId="44" fillId="0" borderId="56" xfId="4" applyFont="1" applyBorder="1" applyAlignment="1">
      <alignment horizontal="left" vertical="center"/>
    </xf>
    <xf numFmtId="0" fontId="44" fillId="0" borderId="60" xfId="4" applyFont="1" applyBorder="1" applyAlignment="1">
      <alignment horizontal="left" vertical="center"/>
    </xf>
    <xf numFmtId="0" fontId="44" fillId="0" borderId="25" xfId="4" applyFont="1" applyBorder="1" applyAlignment="1">
      <alignment horizontal="left" vertical="center"/>
    </xf>
    <xf numFmtId="0" fontId="44" fillId="0" borderId="18" xfId="4" applyFont="1" applyBorder="1" applyAlignment="1">
      <alignment horizontal="left" vertical="center"/>
    </xf>
    <xf numFmtId="0" fontId="44" fillId="0" borderId="48" xfId="4" applyFont="1" applyBorder="1" applyAlignment="1">
      <alignment horizontal="left" vertical="center"/>
    </xf>
    <xf numFmtId="0" fontId="44" fillId="0" borderId="51" xfId="4" applyFont="1" applyBorder="1" applyAlignment="1">
      <alignment horizontal="left" vertical="center"/>
    </xf>
    <xf numFmtId="0" fontId="44" fillId="0" borderId="42" xfId="4" applyFont="1" applyBorder="1" applyAlignment="1">
      <alignment horizontal="left" vertical="center"/>
    </xf>
    <xf numFmtId="0" fontId="30" fillId="0" borderId="33" xfId="4" applyFont="1" applyBorder="1" applyAlignment="1">
      <alignment horizontal="left" vertical="center"/>
    </xf>
    <xf numFmtId="0" fontId="26" fillId="0" borderId="35" xfId="4" applyFont="1" applyBorder="1" applyAlignment="1">
      <alignment horizontal="left" vertical="center"/>
    </xf>
    <xf numFmtId="0" fontId="26" fillId="0" borderId="36" xfId="4" applyFont="1" applyBorder="1" applyAlignment="1">
      <alignment horizontal="left" vertical="center"/>
    </xf>
    <xf numFmtId="0" fontId="26" fillId="0" borderId="73" xfId="4" applyFont="1" applyBorder="1" applyAlignment="1">
      <alignment horizontal="left" vertical="center"/>
    </xf>
    <xf numFmtId="0" fontId="26" fillId="0" borderId="32" xfId="4" applyFont="1" applyBorder="1" applyAlignment="1">
      <alignment horizontal="left" vertical="center"/>
    </xf>
    <xf numFmtId="0" fontId="26" fillId="0" borderId="31" xfId="4" applyFont="1" applyBorder="1" applyAlignment="1">
      <alignment horizontal="left" vertical="center"/>
    </xf>
    <xf numFmtId="0" fontId="26" fillId="0" borderId="41" xfId="4" applyFont="1" applyBorder="1" applyAlignment="1">
      <alignment horizontal="left" vertical="center"/>
    </xf>
    <xf numFmtId="0" fontId="31" fillId="0" borderId="50" xfId="4" applyFont="1" applyBorder="1" applyAlignment="1">
      <alignment horizontal="left" vertical="center"/>
    </xf>
    <xf numFmtId="0" fontId="31" fillId="0" borderId="51" xfId="4" applyFont="1" applyBorder="1" applyAlignment="1">
      <alignment horizontal="left" vertical="center"/>
    </xf>
    <xf numFmtId="0" fontId="31" fillId="0" borderId="42" xfId="4" applyFont="1" applyBorder="1" applyAlignment="1">
      <alignment horizontal="left" vertical="center"/>
    </xf>
    <xf numFmtId="0" fontId="49" fillId="0" borderId="53" xfId="4" applyFont="1" applyBorder="1" applyAlignment="1">
      <alignment horizontal="center" vertical="center"/>
    </xf>
    <xf numFmtId="0" fontId="30" fillId="0" borderId="33" xfId="4" applyFont="1" applyBorder="1" applyAlignment="1">
      <alignment horizontal="center" vertical="center"/>
    </xf>
    <xf numFmtId="0" fontId="30" fillId="0" borderId="74" xfId="4" applyFont="1" applyBorder="1" applyAlignment="1">
      <alignment horizontal="center" vertical="center"/>
    </xf>
    <xf numFmtId="0" fontId="26" fillId="0" borderId="70" xfId="4" applyFont="1" applyBorder="1" applyAlignment="1">
      <alignment horizontal="center" vertical="center"/>
    </xf>
    <xf numFmtId="0" fontId="26" fillId="0" borderId="72" xfId="4" applyFont="1" applyBorder="1" applyAlignment="1">
      <alignment horizontal="center" vertical="center"/>
    </xf>
    <xf numFmtId="0" fontId="26" fillId="0" borderId="71" xfId="4" applyFont="1" applyBorder="1" applyAlignment="1">
      <alignment horizontal="left" vertical="center"/>
    </xf>
    <xf numFmtId="0" fontId="26" fillId="0" borderId="33" xfId="4" applyFont="1" applyBorder="1" applyAlignment="1">
      <alignment horizontal="left" vertical="center"/>
    </xf>
    <xf numFmtId="0" fontId="26" fillId="0" borderId="72" xfId="4" applyFont="1" applyBorder="1" applyAlignment="1">
      <alignment horizontal="left" vertical="center"/>
    </xf>
    <xf numFmtId="0" fontId="24" fillId="0" borderId="0" xfId="5" applyFont="1" applyAlignment="1">
      <alignment horizontal="center" vertical="center"/>
    </xf>
    <xf numFmtId="0" fontId="10" fillId="0" borderId="0" xfId="5" applyAlignment="1">
      <alignment horizontal="center" vertical="center"/>
    </xf>
    <xf numFmtId="0" fontId="23" fillId="0" borderId="0" xfId="5" applyFont="1" applyAlignment="1">
      <alignment horizontal="center" vertical="center"/>
    </xf>
    <xf numFmtId="0" fontId="25" fillId="0" borderId="10" xfId="4" applyFont="1" applyBorder="1" applyAlignment="1">
      <alignment horizontal="center" vertical="center"/>
    </xf>
    <xf numFmtId="0" fontId="26" fillId="0" borderId="10" xfId="4" applyFont="1" applyBorder="1" applyAlignment="1">
      <alignment horizontal="center" vertical="center"/>
    </xf>
    <xf numFmtId="0" fontId="25" fillId="0" borderId="11" xfId="4" applyFont="1" applyBorder="1" applyAlignment="1">
      <alignment horizontal="center" vertical="center"/>
    </xf>
    <xf numFmtId="0" fontId="27" fillId="0" borderId="12" xfId="4" applyFont="1" applyBorder="1" applyAlignment="1">
      <alignment horizontal="center" vertical="center"/>
    </xf>
    <xf numFmtId="0" fontId="23" fillId="0" borderId="12" xfId="4" applyFont="1" applyBorder="1" applyAlignment="1">
      <alignment horizontal="center" vertical="center"/>
    </xf>
    <xf numFmtId="0" fontId="23" fillId="0" borderId="16" xfId="4" applyFont="1" applyBorder="1" applyAlignment="1">
      <alignment horizontal="center" vertical="center"/>
    </xf>
    <xf numFmtId="0" fontId="29" fillId="0" borderId="2" xfId="5" applyFont="1" applyBorder="1" applyAlignment="1">
      <alignment horizontal="center" vertical="center"/>
    </xf>
    <xf numFmtId="0" fontId="11" fillId="0" borderId="2" xfId="5" applyFont="1" applyBorder="1" applyAlignment="1">
      <alignment horizontal="center" vertical="center"/>
    </xf>
    <xf numFmtId="0" fontId="29" fillId="0" borderId="17" xfId="5" applyFont="1" applyBorder="1" applyAlignment="1">
      <alignment horizontal="center" vertical="center"/>
    </xf>
    <xf numFmtId="182" fontId="23" fillId="0" borderId="0" xfId="5" applyNumberFormat="1" applyFont="1" applyAlignment="1">
      <alignment horizontal="center"/>
    </xf>
    <xf numFmtId="0" fontId="28" fillId="0" borderId="13" xfId="5" applyFont="1" applyBorder="1" applyAlignment="1">
      <alignment horizontal="center" vertical="center"/>
    </xf>
    <xf numFmtId="49" fontId="32" fillId="0" borderId="2" xfId="3" applyNumberFormat="1" applyFont="1" applyBorder="1" applyAlignment="1">
      <alignment horizontal="center" vertical="center"/>
    </xf>
    <xf numFmtId="0" fontId="23" fillId="0" borderId="12" xfId="5" applyFont="1" applyBorder="1" applyAlignment="1">
      <alignment horizontal="center"/>
    </xf>
    <xf numFmtId="0" fontId="23" fillId="0" borderId="2" xfId="5" applyFont="1" applyBorder="1" applyAlignment="1">
      <alignment horizontal="center"/>
    </xf>
    <xf numFmtId="0" fontId="23" fillId="0" borderId="5" xfId="5" applyFont="1" applyBorder="1" applyAlignment="1">
      <alignment horizontal="center"/>
    </xf>
    <xf numFmtId="0" fontId="23" fillId="0" borderId="19" xfId="5" applyFont="1" applyBorder="1" applyAlignment="1">
      <alignment horizontal="center"/>
    </xf>
    <xf numFmtId="0" fontId="43" fillId="0" borderId="21" xfId="4" applyFont="1" applyBorder="1" applyAlignment="1">
      <alignment horizontal="center" vertical="top"/>
    </xf>
    <xf numFmtId="0" fontId="30" fillId="0" borderId="0" xfId="4" applyFont="1" applyAlignment="1">
      <alignment horizontal="left" vertical="center"/>
    </xf>
    <xf numFmtId="0" fontId="31" fillId="0" borderId="0" xfId="4" applyFont="1" applyAlignment="1">
      <alignment horizontal="left" vertical="center"/>
    </xf>
    <xf numFmtId="0" fontId="11" fillId="0" borderId="34" xfId="4" applyFont="1" applyBorder="1" applyAlignment="1">
      <alignment horizontal="left" vertical="center" wrapText="1"/>
    </xf>
    <xf numFmtId="0" fontId="11" fillId="0" borderId="29" xfId="4" applyFont="1" applyBorder="1" applyAlignment="1">
      <alignment horizontal="left" vertical="center" wrapText="1"/>
    </xf>
    <xf numFmtId="0" fontId="11" fillId="0" borderId="49" xfId="4" applyFont="1" applyBorder="1" applyAlignment="1">
      <alignment horizontal="left" vertical="center" wrapText="1"/>
    </xf>
    <xf numFmtId="0" fontId="44" fillId="0" borderId="23" xfId="4" applyFont="1" applyBorder="1" applyAlignment="1">
      <alignment horizontal="left" vertical="center"/>
    </xf>
    <xf numFmtId="0" fontId="44" fillId="0" borderId="38" xfId="4" applyFont="1" applyBorder="1" applyAlignment="1">
      <alignment horizontal="left" vertical="center"/>
    </xf>
    <xf numFmtId="0" fontId="11" fillId="0" borderId="32" xfId="4" applyFont="1" applyBorder="1" applyAlignment="1">
      <alignment horizontal="left" vertical="center"/>
    </xf>
    <xf numFmtId="0" fontId="11" fillId="0" borderId="31" xfId="4" applyFont="1" applyBorder="1" applyAlignment="1">
      <alignment horizontal="left" vertical="center"/>
    </xf>
    <xf numFmtId="0" fontId="11" fillId="0" borderId="37" xfId="4" applyFont="1" applyBorder="1" applyAlignment="1">
      <alignment horizontal="left" vertical="center"/>
    </xf>
    <xf numFmtId="0" fontId="11" fillId="0" borderId="30" xfId="4" applyFont="1" applyBorder="1" applyAlignment="1">
      <alignment horizontal="left" vertical="center"/>
    </xf>
    <xf numFmtId="0" fontId="44" fillId="0" borderId="30" xfId="4" applyFont="1" applyBorder="1" applyAlignment="1">
      <alignment horizontal="left" vertical="center"/>
    </xf>
    <xf numFmtId="0" fontId="44" fillId="0" borderId="31" xfId="4" applyFont="1" applyBorder="1" applyAlignment="1">
      <alignment horizontal="left" vertical="center"/>
    </xf>
    <xf numFmtId="0" fontId="44" fillId="0" borderId="41" xfId="4" applyFont="1" applyBorder="1" applyAlignment="1">
      <alignment horizontal="left" vertical="center"/>
    </xf>
    <xf numFmtId="0" fontId="26" fillId="0" borderId="26" xfId="4" applyFont="1" applyBorder="1" applyAlignment="1">
      <alignment horizontal="left" vertical="center"/>
    </xf>
    <xf numFmtId="0" fontId="26" fillId="0" borderId="27" xfId="4" applyFont="1" applyBorder="1" applyAlignment="1">
      <alignment horizontal="left" vertical="center"/>
    </xf>
    <xf numFmtId="0" fontId="26" fillId="0" borderId="39" xfId="4" applyFont="1" applyBorder="1" applyAlignment="1">
      <alignment horizontal="left" vertical="center"/>
    </xf>
    <xf numFmtId="0" fontId="11" fillId="0" borderId="22" xfId="4" applyFont="1" applyBorder="1" applyAlignment="1">
      <alignment horizontal="left" vertical="center" wrapText="1"/>
    </xf>
    <xf numFmtId="0" fontId="11" fillId="0" borderId="23" xfId="4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44" fillId="0" borderId="22" xfId="4" applyFont="1" applyBorder="1" applyAlignment="1">
      <alignment horizontal="left" vertical="center"/>
    </xf>
    <xf numFmtId="0" fontId="44" fillId="0" borderId="18" xfId="4" applyFont="1" applyBorder="1" applyAlignment="1">
      <alignment horizontal="center" vertical="center"/>
    </xf>
    <xf numFmtId="0" fontId="44" fillId="0" borderId="24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27" xfId="4" applyFont="1" applyBorder="1" applyAlignment="1">
      <alignment horizontal="center" vertical="center"/>
    </xf>
    <xf numFmtId="0" fontId="31" fillId="0" borderId="39" xfId="4" applyFont="1" applyBorder="1" applyAlignment="1">
      <alignment horizontal="center" vertical="center"/>
    </xf>
    <xf numFmtId="0" fontId="44" fillId="0" borderId="24" xfId="4" applyFont="1" applyBorder="1" applyAlignment="1">
      <alignment horizontal="left" vertical="center"/>
    </xf>
    <xf numFmtId="0" fontId="26" fillId="0" borderId="34" xfId="4" applyFont="1" applyBorder="1" applyAlignment="1">
      <alignment horizontal="left" vertical="center"/>
    </xf>
    <xf numFmtId="0" fontId="26" fillId="0" borderId="29" xfId="4" applyFont="1" applyBorder="1" applyAlignment="1">
      <alignment horizontal="left" vertical="center"/>
    </xf>
    <xf numFmtId="0" fontId="26" fillId="0" borderId="40" xfId="4" applyFont="1" applyBorder="1" applyAlignment="1">
      <alignment horizontal="left" vertical="center"/>
    </xf>
    <xf numFmtId="0" fontId="31" fillId="0" borderId="32" xfId="4" applyFont="1" applyBorder="1" applyAlignment="1">
      <alignment horizontal="left" vertical="center"/>
    </xf>
    <xf numFmtId="0" fontId="31" fillId="0" borderId="31" xfId="4" applyFont="1" applyBorder="1" applyAlignment="1">
      <alignment horizontal="left" vertical="center"/>
    </xf>
    <xf numFmtId="0" fontId="31" fillId="0" borderId="41" xfId="4" applyFont="1" applyBorder="1" applyAlignment="1">
      <alignment horizontal="left" vertical="center"/>
    </xf>
    <xf numFmtId="0" fontId="26" fillId="0" borderId="53" xfId="4" applyFont="1" applyBorder="1" applyAlignment="1">
      <alignment horizontal="center" vertical="center"/>
    </xf>
    <xf numFmtId="0" fontId="30" fillId="0" borderId="53" xfId="4" applyFont="1" applyBorder="1" applyAlignment="1">
      <alignment horizontal="center" vertical="center"/>
    </xf>
    <xf numFmtId="0" fontId="26" fillId="0" borderId="58" xfId="4" applyFont="1" applyBorder="1" applyAlignment="1">
      <alignment horizontal="center" vertical="center"/>
    </xf>
    <xf numFmtId="0" fontId="30" fillId="0" borderId="55" xfId="4" applyFont="1" applyBorder="1" applyAlignment="1">
      <alignment horizontal="center" vertical="center"/>
    </xf>
    <xf numFmtId="0" fontId="30" fillId="0" borderId="56" xfId="4" applyFont="1" applyBorder="1" applyAlignment="1">
      <alignment horizontal="center" vertical="center"/>
    </xf>
    <xf numFmtId="0" fontId="30" fillId="0" borderId="60" xfId="4" applyFont="1" applyBorder="1" applyAlignment="1">
      <alignment horizontal="center" vertical="center"/>
    </xf>
    <xf numFmtId="0" fontId="30" fillId="0" borderId="26" xfId="4" applyFont="1" applyBorder="1" applyAlignment="1">
      <alignment horizontal="center" vertical="center"/>
    </xf>
    <xf numFmtId="0" fontId="30" fillId="0" borderId="27" xfId="4" applyFont="1" applyBorder="1" applyAlignment="1">
      <alignment horizontal="center" vertical="center"/>
    </xf>
    <xf numFmtId="0" fontId="30" fillId="0" borderId="39" xfId="4" applyFont="1" applyBorder="1" applyAlignment="1">
      <alignment horizontal="center" vertical="center"/>
    </xf>
    <xf numFmtId="0" fontId="26" fillId="0" borderId="23" xfId="4" applyFont="1" applyBorder="1" applyAlignment="1">
      <alignment horizontal="left" vertical="center"/>
    </xf>
    <xf numFmtId="0" fontId="11" fillId="0" borderId="23" xfId="4" applyFont="1" applyBorder="1" applyAlignment="1">
      <alignment horizontal="center" vertical="center"/>
    </xf>
    <xf numFmtId="0" fontId="11" fillId="0" borderId="38" xfId="4" applyFont="1" applyBorder="1" applyAlignment="1">
      <alignment horizontal="center" vertical="center"/>
    </xf>
    <xf numFmtId="58" fontId="11" fillId="0" borderId="18" xfId="4" applyNumberFormat="1" applyFont="1" applyBorder="1" applyAlignment="1">
      <alignment horizontal="center" vertical="center"/>
    </xf>
    <xf numFmtId="0" fontId="11" fillId="0" borderId="18" xfId="4" applyFont="1" applyBorder="1" applyAlignment="1">
      <alignment horizontal="center" vertical="center"/>
    </xf>
    <xf numFmtId="0" fontId="44" fillId="0" borderId="27" xfId="4" applyFont="1" applyBorder="1" applyAlignment="1">
      <alignment horizontal="left" vertical="center"/>
    </xf>
    <xf numFmtId="0" fontId="44" fillId="0" borderId="28" xfId="4" applyFont="1" applyBorder="1" applyAlignment="1">
      <alignment horizontal="left" vertical="center"/>
    </xf>
    <xf numFmtId="0" fontId="44" fillId="0" borderId="29" xfId="4" applyFont="1" applyBorder="1" applyAlignment="1">
      <alignment horizontal="left" vertical="center"/>
    </xf>
    <xf numFmtId="0" fontId="44" fillId="0" borderId="40" xfId="4" applyFont="1" applyBorder="1" applyAlignment="1">
      <alignment horizontal="left" vertical="center"/>
    </xf>
    <xf numFmtId="0" fontId="11" fillId="0" borderId="30" xfId="4" applyFont="1" applyBorder="1" applyAlignment="1">
      <alignment horizontal="center" vertical="center"/>
    </xf>
    <xf numFmtId="0" fontId="11" fillId="0" borderId="31" xfId="4" applyFont="1" applyBorder="1" applyAlignment="1">
      <alignment horizontal="center" vertical="center"/>
    </xf>
    <xf numFmtId="0" fontId="11" fillId="0" borderId="41" xfId="4" applyFont="1" applyBorder="1" applyAlignment="1">
      <alignment horizontal="center" vertical="center"/>
    </xf>
    <xf numFmtId="0" fontId="11" fillId="0" borderId="25" xfId="4" applyFont="1" applyBorder="1" applyAlignment="1">
      <alignment horizontal="left" vertical="center"/>
    </xf>
    <xf numFmtId="0" fontId="11" fillId="0" borderId="18" xfId="4" applyFont="1" applyBorder="1" applyAlignment="1">
      <alignment horizontal="left" vertical="center"/>
    </xf>
    <xf numFmtId="0" fontId="11" fillId="0" borderId="24" xfId="4" applyFont="1" applyBorder="1" applyAlignment="1">
      <alignment horizontal="left" vertical="center"/>
    </xf>
    <xf numFmtId="0" fontId="11" fillId="0" borderId="41" xfId="4" applyFont="1" applyBorder="1" applyAlignment="1">
      <alignment horizontal="left" vertical="center"/>
    </xf>
    <xf numFmtId="0" fontId="11" fillId="0" borderId="25" xfId="4" applyFont="1" applyBorder="1" applyAlignment="1">
      <alignment horizontal="left" vertical="center" wrapText="1"/>
    </xf>
    <xf numFmtId="0" fontId="11" fillId="0" borderId="18" xfId="4" applyFont="1" applyBorder="1" applyAlignment="1">
      <alignment horizontal="left" vertical="center" wrapText="1"/>
    </xf>
    <xf numFmtId="0" fontId="11" fillId="0" borderId="24" xfId="4" applyFont="1" applyBorder="1" applyAlignment="1">
      <alignment horizontal="left" vertical="center" wrapText="1"/>
    </xf>
    <xf numFmtId="0" fontId="10" fillId="0" borderId="27" xfId="4" applyBorder="1" applyAlignment="1">
      <alignment horizontal="center" vertical="center"/>
    </xf>
    <xf numFmtId="0" fontId="10" fillId="0" borderId="39" xfId="4" applyBorder="1" applyAlignment="1">
      <alignment horizontal="center" vertical="center"/>
    </xf>
    <xf numFmtId="0" fontId="44" fillId="0" borderId="33" xfId="4" applyFont="1" applyBorder="1" applyAlignment="1">
      <alignment horizontal="center" vertical="center"/>
    </xf>
    <xf numFmtId="0" fontId="44" fillId="0" borderId="34" xfId="4" applyFont="1" applyBorder="1" applyAlignment="1">
      <alignment horizontal="left" vertical="center"/>
    </xf>
    <xf numFmtId="0" fontId="11" fillId="0" borderId="32" xfId="4" applyFont="1" applyBorder="1" applyAlignment="1">
      <alignment horizontal="right" vertical="center"/>
    </xf>
    <xf numFmtId="0" fontId="11" fillId="0" borderId="31" xfId="4" applyFont="1" applyBorder="1" applyAlignment="1">
      <alignment horizontal="right" vertical="center"/>
    </xf>
    <xf numFmtId="0" fontId="11" fillId="0" borderId="37" xfId="4" applyFont="1" applyBorder="1" applyAlignment="1">
      <alignment horizontal="right" vertical="center"/>
    </xf>
    <xf numFmtId="0" fontId="31" fillId="0" borderId="22" xfId="4" applyFont="1" applyBorder="1" applyAlignment="1">
      <alignment horizontal="left" vertical="center"/>
    </xf>
    <xf numFmtId="0" fontId="31" fillId="0" borderId="23" xfId="4" applyFont="1" applyBorder="1" applyAlignment="1">
      <alignment horizontal="left" vertical="center"/>
    </xf>
    <xf numFmtId="0" fontId="31" fillId="0" borderId="38" xfId="4" applyFont="1" applyBorder="1" applyAlignment="1">
      <alignment horizontal="left" vertical="center"/>
    </xf>
    <xf numFmtId="0" fontId="44" fillId="0" borderId="37" xfId="4" applyFont="1" applyBorder="1" applyAlignment="1">
      <alignment horizontal="left" vertical="center"/>
    </xf>
    <xf numFmtId="0" fontId="11" fillId="0" borderId="27" xfId="4" applyFont="1" applyBorder="1" applyAlignment="1">
      <alignment horizontal="center" vertical="center"/>
    </xf>
    <xf numFmtId="0" fontId="44" fillId="0" borderId="27" xfId="4" applyFont="1" applyBorder="1" applyAlignment="1">
      <alignment horizontal="center" vertical="center"/>
    </xf>
    <xf numFmtId="0" fontId="11" fillId="0" borderId="39" xfId="4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65" fillId="0" borderId="50" xfId="4" applyFont="1" applyBorder="1" applyAlignment="1">
      <alignment horizontal="left" vertical="center"/>
    </xf>
    <xf numFmtId="0" fontId="66" fillId="0" borderId="45" xfId="4" applyFont="1" applyBorder="1" applyAlignment="1">
      <alignment horizontal="center" vertical="center"/>
    </xf>
  </cellXfs>
  <cellStyles count="12">
    <cellStyle name="常规" xfId="0" builtinId="0"/>
    <cellStyle name="常规 10 10" xfId="10" xr:uid="{00000000-0005-0000-0000-00003B000000}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23 2 3" xfId="9" xr:uid="{00000000-0005-0000-0000-00003A000000}"/>
    <cellStyle name="常规 3" xfId="5" xr:uid="{00000000-0005-0000-0000-000035000000}"/>
    <cellStyle name="常规 4" xfId="6" xr:uid="{00000000-0005-0000-0000-000036000000}"/>
    <cellStyle name="常规 40" xfId="2" xr:uid="{00000000-0005-0000-0000-000032000000}"/>
    <cellStyle name="常规 68 3" xfId="11" xr:uid="{00000000-0005-0000-0000-00003C000000}"/>
    <cellStyle name="常规 7 3" xfId="1" xr:uid="{00000000-0005-0000-0000-000031000000}"/>
    <cellStyle name="常规_110509_2006-09-28" xfId="3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checked="Checked" noThreeD="1"/>
</file>

<file path=xl/ctrlProps/ctrlProp105.xml><?xml version="1.0" encoding="utf-8"?>
<formControlPr xmlns="http://schemas.microsoft.com/office/spreadsheetml/2009/9/main" objectType="CheckBox" checked="Checked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checked="Checked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checked="Checked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checked="Checked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41.xml><?xml version="1.0" encoding="utf-8"?>
<formControlPr xmlns="http://schemas.microsoft.com/office/spreadsheetml/2009/9/main" objectType="CheckBox" checked="Checked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checked="Checked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checked="Checked" noThreeD="1"/>
</file>

<file path=xl/ctrlProps/ctrlProp146.xml><?xml version="1.0" encoding="utf-8"?>
<formControlPr xmlns="http://schemas.microsoft.com/office/spreadsheetml/2009/9/main" objectType="CheckBox" checked="Checked" noThreeD="1"/>
</file>

<file path=xl/ctrlProps/ctrlProp147.xml><?xml version="1.0" encoding="utf-8"?>
<formControlPr xmlns="http://schemas.microsoft.com/office/spreadsheetml/2009/9/main" objectType="CheckBox" checked="Checked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4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4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4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4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4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4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4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4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4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4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 txBox="1">
          <a:spLocks noChangeArrowheads="1"/>
        </xdr:cNvSpPr>
      </xdr:nvSpPr>
      <xdr:spPr>
        <a:xfrm>
          <a:off x="0" y="4794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 txBox="1">
          <a:spLocks noChangeArrowheads="1"/>
        </xdr:cNvSpPr>
      </xdr:nvSpPr>
      <xdr:spPr>
        <a:xfrm>
          <a:off x="0" y="4794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 txBox="1">
          <a:spLocks noChangeArrowheads="1"/>
        </xdr:cNvSpPr>
      </xdr:nvSpPr>
      <xdr:spPr>
        <a:xfrm>
          <a:off x="0" y="4794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 txBox="1">
          <a:spLocks noChangeArrowheads="1"/>
        </xdr:cNvSpPr>
      </xdr:nvSpPr>
      <xdr:spPr>
        <a:xfrm>
          <a:off x="0" y="4794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 txBox="1">
          <a:spLocks noChangeArrowheads="1"/>
        </xdr:cNvSpPr>
      </xdr:nvSpPr>
      <xdr:spPr>
        <a:xfrm>
          <a:off x="0" y="4794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 txBox="1">
          <a:spLocks noChangeArrowheads="1"/>
        </xdr:cNvSpPr>
      </xdr:nvSpPr>
      <xdr:spPr>
        <a:xfrm>
          <a:off x="0" y="4794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 txBox="1">
          <a:spLocks noChangeArrowheads="1"/>
        </xdr:cNvSpPr>
      </xdr:nvSpPr>
      <xdr:spPr>
        <a:xfrm>
          <a:off x="0" y="4794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 txBox="1">
          <a:spLocks noChangeArrowheads="1"/>
        </xdr:cNvSpPr>
      </xdr:nvSpPr>
      <xdr:spPr>
        <a:xfrm>
          <a:off x="0" y="4794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 txBox="1">
          <a:spLocks noChangeArrowheads="1"/>
        </xdr:cNvSpPr>
      </xdr:nvSpPr>
      <xdr:spPr>
        <a:xfrm>
          <a:off x="0" y="4794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 txBox="1">
          <a:spLocks noChangeArrowheads="1"/>
        </xdr:cNvSpPr>
      </xdr:nvSpPr>
      <xdr:spPr>
        <a:xfrm>
          <a:off x="0" y="4794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 txBox="1">
          <a:spLocks noChangeArrowheads="1"/>
        </xdr:cNvSpPr>
      </xdr:nvSpPr>
      <xdr:spPr>
        <a:xfrm>
          <a:off x="0" y="4794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3733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3733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3733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3733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3733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3733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3733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3733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3733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3733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3733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3733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3733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700-000043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700-000044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700-000045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700-000046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700-000047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700-000048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700-000049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700-00004A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700-00004B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0000000-0008-0000-0700-00004C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0000000-0008-0000-0700-00004D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700-00004E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00000000-0008-0000-0700-000052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00000000-0008-0000-0700-000053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00000000-0008-0000-0700-000054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00000000-0008-0000-0700-000055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00000000-0008-0000-0700-000056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00000000-0008-0000-0700-000057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00000000-0008-0000-0700-000058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00000000-0008-0000-0700-000059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00000000-0008-0000-0700-00005A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00000000-0008-0000-0700-00005B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00000000-0008-0000-0700-00005C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00000000-0008-0000-0700-00005D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00000000-0008-0000-0700-00005E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0000000-0008-0000-0700-00005F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00000000-0008-0000-0700-000060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00000000-0008-0000-0700-000061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00000000-0008-0000-0700-000062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00000000-0008-0000-0700-000063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00000000-0008-0000-0700-000064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00000000-0008-0000-0700-000065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00000000-0008-0000-0700-000066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00000000-0008-0000-0700-000067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00000000-0008-0000-0700-000068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00000000-0008-0000-0700-000069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00000000-0008-0000-0700-00006A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00000000-0008-0000-0700-00006B000000}"/>
            </a:ext>
          </a:extLst>
        </xdr:cNvPr>
        <xdr:cNvSpPr txBox="1">
          <a:spLocks noChangeArrowheads="1"/>
        </xdr:cNvSpPr>
      </xdr:nvSpPr>
      <xdr:spPr>
        <a:xfrm>
          <a:off x="0" y="4533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00000000-0008-0000-0700-00006C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00000000-0008-0000-0700-00006D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00000000-0008-0000-0700-00006E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00000000-0008-0000-0700-00006F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00000000-0008-0000-0700-000070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00000000-0008-0000-0700-000071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00000000-0008-0000-0700-000072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00000000-0008-0000-0700-000073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00000000-0008-0000-0700-000074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00000000-0008-0000-0700-000075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00000000-0008-0000-0700-000076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62865</xdr:colOff>
      <xdr:row>2</xdr:row>
      <xdr:rowOff>10160</xdr:rowOff>
    </xdr:from>
    <xdr:to>
      <xdr:col>7</xdr:col>
      <xdr:colOff>1012190</xdr:colOff>
      <xdr:row>4</xdr:row>
      <xdr:rowOff>142875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26555" y="591185"/>
          <a:ext cx="949325" cy="494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60960</xdr:colOff>
      <xdr:row>2</xdr:row>
      <xdr:rowOff>43815</xdr:rowOff>
    </xdr:from>
    <xdr:to>
      <xdr:col>8</xdr:col>
      <xdr:colOff>1015365</xdr:colOff>
      <xdr:row>4</xdr:row>
      <xdr:rowOff>136525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91450" y="624840"/>
          <a:ext cx="954405" cy="4546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42" Type="http://schemas.openxmlformats.org/officeDocument/2006/relationships/ctrlProp" Target="../ctrlProps/ctrlProp103.xml"/><Relationship Id="rId47" Type="http://schemas.openxmlformats.org/officeDocument/2006/relationships/ctrlProp" Target="../ctrlProps/ctrlProp108.xml"/><Relationship Id="rId50" Type="http://schemas.openxmlformats.org/officeDocument/2006/relationships/ctrlProp" Target="../ctrlProps/ctrlProp111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46" Type="http://schemas.openxmlformats.org/officeDocument/2006/relationships/ctrlProp" Target="../ctrlProps/ctrlProp107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41" Type="http://schemas.openxmlformats.org/officeDocument/2006/relationships/ctrlProp" Target="../ctrlProps/ctrlProp10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45" Type="http://schemas.openxmlformats.org/officeDocument/2006/relationships/ctrlProp" Target="../ctrlProps/ctrlProp106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49" Type="http://schemas.openxmlformats.org/officeDocument/2006/relationships/ctrlProp" Target="../ctrlProps/ctrlProp110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4" Type="http://schemas.openxmlformats.org/officeDocument/2006/relationships/ctrlProp" Target="../ctrlProps/ctrlProp105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43" Type="http://schemas.openxmlformats.org/officeDocument/2006/relationships/ctrlProp" Target="../ctrlProps/ctrlProp104.xml"/><Relationship Id="rId48" Type="http://schemas.openxmlformats.org/officeDocument/2006/relationships/ctrlProp" Target="../ctrlProps/ctrlProp109.xml"/><Relationship Id="rId8" Type="http://schemas.openxmlformats.org/officeDocument/2006/relationships/ctrlProp" Target="../ctrlProps/ctrlProp6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7.xml"/><Relationship Id="rId13" Type="http://schemas.openxmlformats.org/officeDocument/2006/relationships/ctrlProp" Target="../ctrlProps/ctrlProp122.xml"/><Relationship Id="rId18" Type="http://schemas.openxmlformats.org/officeDocument/2006/relationships/ctrlProp" Target="../ctrlProps/ctrlProp127.xml"/><Relationship Id="rId26" Type="http://schemas.openxmlformats.org/officeDocument/2006/relationships/ctrlProp" Target="../ctrlProps/ctrlProp135.xml"/><Relationship Id="rId39" Type="http://schemas.openxmlformats.org/officeDocument/2006/relationships/ctrlProp" Target="../ctrlProps/ctrlProp148.xml"/><Relationship Id="rId3" Type="http://schemas.openxmlformats.org/officeDocument/2006/relationships/ctrlProp" Target="../ctrlProps/ctrlProp112.xml"/><Relationship Id="rId21" Type="http://schemas.openxmlformats.org/officeDocument/2006/relationships/ctrlProp" Target="../ctrlProps/ctrlProp130.xml"/><Relationship Id="rId34" Type="http://schemas.openxmlformats.org/officeDocument/2006/relationships/ctrlProp" Target="../ctrlProps/ctrlProp143.xml"/><Relationship Id="rId7" Type="http://schemas.openxmlformats.org/officeDocument/2006/relationships/ctrlProp" Target="../ctrlProps/ctrlProp116.xml"/><Relationship Id="rId12" Type="http://schemas.openxmlformats.org/officeDocument/2006/relationships/ctrlProp" Target="../ctrlProps/ctrlProp121.xml"/><Relationship Id="rId17" Type="http://schemas.openxmlformats.org/officeDocument/2006/relationships/ctrlProp" Target="../ctrlProps/ctrlProp126.xml"/><Relationship Id="rId25" Type="http://schemas.openxmlformats.org/officeDocument/2006/relationships/ctrlProp" Target="../ctrlProps/ctrlProp134.xml"/><Relationship Id="rId33" Type="http://schemas.openxmlformats.org/officeDocument/2006/relationships/ctrlProp" Target="../ctrlProps/ctrlProp142.xml"/><Relationship Id="rId38" Type="http://schemas.openxmlformats.org/officeDocument/2006/relationships/ctrlProp" Target="../ctrlProps/ctrlProp14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25.xml"/><Relationship Id="rId20" Type="http://schemas.openxmlformats.org/officeDocument/2006/relationships/ctrlProp" Target="../ctrlProps/ctrlProp129.xml"/><Relationship Id="rId29" Type="http://schemas.openxmlformats.org/officeDocument/2006/relationships/ctrlProp" Target="../ctrlProps/ctrlProp138.xml"/><Relationship Id="rId41" Type="http://schemas.openxmlformats.org/officeDocument/2006/relationships/ctrlProp" Target="../ctrlProps/ctrlProp15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15.xml"/><Relationship Id="rId11" Type="http://schemas.openxmlformats.org/officeDocument/2006/relationships/ctrlProp" Target="../ctrlProps/ctrlProp120.xml"/><Relationship Id="rId24" Type="http://schemas.openxmlformats.org/officeDocument/2006/relationships/ctrlProp" Target="../ctrlProps/ctrlProp133.xml"/><Relationship Id="rId32" Type="http://schemas.openxmlformats.org/officeDocument/2006/relationships/ctrlProp" Target="../ctrlProps/ctrlProp141.xml"/><Relationship Id="rId37" Type="http://schemas.openxmlformats.org/officeDocument/2006/relationships/ctrlProp" Target="../ctrlProps/ctrlProp146.xml"/><Relationship Id="rId40" Type="http://schemas.openxmlformats.org/officeDocument/2006/relationships/ctrlProp" Target="../ctrlProps/ctrlProp149.xml"/><Relationship Id="rId5" Type="http://schemas.openxmlformats.org/officeDocument/2006/relationships/ctrlProp" Target="../ctrlProps/ctrlProp114.xml"/><Relationship Id="rId15" Type="http://schemas.openxmlformats.org/officeDocument/2006/relationships/ctrlProp" Target="../ctrlProps/ctrlProp124.xml"/><Relationship Id="rId23" Type="http://schemas.openxmlformats.org/officeDocument/2006/relationships/ctrlProp" Target="../ctrlProps/ctrlProp132.xml"/><Relationship Id="rId28" Type="http://schemas.openxmlformats.org/officeDocument/2006/relationships/ctrlProp" Target="../ctrlProps/ctrlProp137.xml"/><Relationship Id="rId36" Type="http://schemas.openxmlformats.org/officeDocument/2006/relationships/ctrlProp" Target="../ctrlProps/ctrlProp145.xml"/><Relationship Id="rId10" Type="http://schemas.openxmlformats.org/officeDocument/2006/relationships/ctrlProp" Target="../ctrlProps/ctrlProp119.xml"/><Relationship Id="rId19" Type="http://schemas.openxmlformats.org/officeDocument/2006/relationships/ctrlProp" Target="../ctrlProps/ctrlProp128.xml"/><Relationship Id="rId31" Type="http://schemas.openxmlformats.org/officeDocument/2006/relationships/ctrlProp" Target="../ctrlProps/ctrlProp140.xml"/><Relationship Id="rId4" Type="http://schemas.openxmlformats.org/officeDocument/2006/relationships/ctrlProp" Target="../ctrlProps/ctrlProp113.xml"/><Relationship Id="rId9" Type="http://schemas.openxmlformats.org/officeDocument/2006/relationships/ctrlProp" Target="../ctrlProps/ctrlProp118.xml"/><Relationship Id="rId14" Type="http://schemas.openxmlformats.org/officeDocument/2006/relationships/ctrlProp" Target="../ctrlProps/ctrlProp123.xml"/><Relationship Id="rId22" Type="http://schemas.openxmlformats.org/officeDocument/2006/relationships/ctrlProp" Target="../ctrlProps/ctrlProp131.xml"/><Relationship Id="rId27" Type="http://schemas.openxmlformats.org/officeDocument/2006/relationships/ctrlProp" Target="../ctrlProps/ctrlProp136.xml"/><Relationship Id="rId30" Type="http://schemas.openxmlformats.org/officeDocument/2006/relationships/ctrlProp" Target="../ctrlProps/ctrlProp139.xml"/><Relationship Id="rId35" Type="http://schemas.openxmlformats.org/officeDocument/2006/relationships/ctrlProp" Target="../ctrlProps/ctrlProp14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19" customWidth="1"/>
    <col min="3" max="3" width="10.125" customWidth="1"/>
  </cols>
  <sheetData>
    <row r="1" spans="1:2" ht="21" customHeight="1">
      <c r="A1" s="220"/>
      <c r="B1" s="221" t="s">
        <v>0</v>
      </c>
    </row>
    <row r="2" spans="1:2">
      <c r="A2" s="6">
        <v>1</v>
      </c>
      <c r="B2" s="222" t="s">
        <v>1</v>
      </c>
    </row>
    <row r="3" spans="1:2">
      <c r="A3" s="6">
        <v>2</v>
      </c>
      <c r="B3" s="222" t="s">
        <v>2</v>
      </c>
    </row>
    <row r="4" spans="1:2">
      <c r="A4" s="6">
        <v>3</v>
      </c>
      <c r="B4" s="222" t="s">
        <v>3</v>
      </c>
    </row>
    <row r="5" spans="1:2">
      <c r="A5" s="6">
        <v>4</v>
      </c>
      <c r="B5" s="222" t="s">
        <v>4</v>
      </c>
    </row>
    <row r="6" spans="1:2">
      <c r="A6" s="6">
        <v>5</v>
      </c>
      <c r="B6" s="222" t="s">
        <v>5</v>
      </c>
    </row>
    <row r="7" spans="1:2">
      <c r="A7" s="6">
        <v>6</v>
      </c>
      <c r="B7" s="222" t="s">
        <v>6</v>
      </c>
    </row>
    <row r="8" spans="1:2" s="218" customFormat="1" ht="15" customHeight="1">
      <c r="A8" s="223">
        <v>7</v>
      </c>
      <c r="B8" s="224" t="s">
        <v>7</v>
      </c>
    </row>
    <row r="9" spans="1:2" ht="18.95" customHeight="1">
      <c r="A9" s="220"/>
      <c r="B9" s="225" t="s">
        <v>8</v>
      </c>
    </row>
    <row r="10" spans="1:2" ht="15.95" customHeight="1">
      <c r="A10" s="6">
        <v>1</v>
      </c>
      <c r="B10" s="226" t="s">
        <v>9</v>
      </c>
    </row>
    <row r="11" spans="1:2">
      <c r="A11" s="6">
        <v>2</v>
      </c>
      <c r="B11" s="222" t="s">
        <v>10</v>
      </c>
    </row>
    <row r="12" spans="1:2">
      <c r="A12" s="6">
        <v>3</v>
      </c>
      <c r="B12" s="224" t="s">
        <v>11</v>
      </c>
    </row>
    <row r="13" spans="1:2">
      <c r="A13" s="6">
        <v>4</v>
      </c>
      <c r="B13" s="222" t="s">
        <v>12</v>
      </c>
    </row>
    <row r="14" spans="1:2">
      <c r="A14" s="6">
        <v>5</v>
      </c>
      <c r="B14" s="222" t="s">
        <v>13</v>
      </c>
    </row>
    <row r="15" spans="1:2">
      <c r="A15" s="6">
        <v>6</v>
      </c>
      <c r="B15" s="222" t="s">
        <v>14</v>
      </c>
    </row>
    <row r="16" spans="1:2">
      <c r="A16" s="6">
        <v>7</v>
      </c>
      <c r="B16" s="222" t="s">
        <v>15</v>
      </c>
    </row>
    <row r="17" spans="1:2">
      <c r="A17" s="6">
        <v>8</v>
      </c>
      <c r="B17" s="222" t="s">
        <v>16</v>
      </c>
    </row>
    <row r="18" spans="1:2">
      <c r="A18" s="6">
        <v>9</v>
      </c>
      <c r="B18" s="222" t="s">
        <v>17</v>
      </c>
    </row>
    <row r="19" spans="1:2">
      <c r="A19" s="6"/>
      <c r="B19" s="222"/>
    </row>
    <row r="20" spans="1:2" ht="20.25">
      <c r="A20" s="220"/>
      <c r="B20" s="221" t="s">
        <v>18</v>
      </c>
    </row>
    <row r="21" spans="1:2">
      <c r="A21" s="6">
        <v>1</v>
      </c>
      <c r="B21" s="222" t="s">
        <v>19</v>
      </c>
    </row>
    <row r="22" spans="1:2">
      <c r="A22" s="6">
        <v>2</v>
      </c>
      <c r="B22" s="222" t="s">
        <v>20</v>
      </c>
    </row>
    <row r="23" spans="1:2">
      <c r="A23" s="6">
        <v>3</v>
      </c>
      <c r="B23" s="222" t="s">
        <v>21</v>
      </c>
    </row>
    <row r="24" spans="1:2">
      <c r="A24" s="6">
        <v>4</v>
      </c>
      <c r="B24" s="222" t="s">
        <v>22</v>
      </c>
    </row>
    <row r="25" spans="1:2">
      <c r="A25" s="6">
        <v>5</v>
      </c>
      <c r="B25" s="222" t="s">
        <v>23</v>
      </c>
    </row>
    <row r="26" spans="1:2">
      <c r="A26" s="6">
        <v>6</v>
      </c>
      <c r="B26" s="222" t="s">
        <v>24</v>
      </c>
    </row>
    <row r="27" spans="1:2">
      <c r="A27" s="6">
        <v>7</v>
      </c>
      <c r="B27" s="222" t="s">
        <v>25</v>
      </c>
    </row>
    <row r="28" spans="1:2">
      <c r="A28" s="6"/>
      <c r="B28" s="222"/>
    </row>
    <row r="29" spans="1:2" ht="20.25">
      <c r="A29" s="220"/>
      <c r="B29" s="221" t="s">
        <v>26</v>
      </c>
    </row>
    <row r="30" spans="1:2">
      <c r="A30" s="6">
        <v>1</v>
      </c>
      <c r="B30" s="222" t="s">
        <v>27</v>
      </c>
    </row>
    <row r="31" spans="1:2">
      <c r="A31" s="6">
        <v>2</v>
      </c>
      <c r="B31" s="222" t="s">
        <v>28</v>
      </c>
    </row>
    <row r="32" spans="1:2">
      <c r="A32" s="6">
        <v>3</v>
      </c>
      <c r="B32" s="222" t="s">
        <v>29</v>
      </c>
    </row>
    <row r="33" spans="1:2" ht="28.5">
      <c r="A33" s="6">
        <v>4</v>
      </c>
      <c r="B33" s="222" t="s">
        <v>30</v>
      </c>
    </row>
    <row r="34" spans="1:2">
      <c r="A34" s="6">
        <v>5</v>
      </c>
      <c r="B34" s="222" t="s">
        <v>31</v>
      </c>
    </row>
    <row r="35" spans="1:2">
      <c r="A35" s="6">
        <v>6</v>
      </c>
      <c r="B35" s="222" t="s">
        <v>32</v>
      </c>
    </row>
    <row r="36" spans="1:2">
      <c r="A36" s="6">
        <v>7</v>
      </c>
      <c r="B36" s="222" t="s">
        <v>33</v>
      </c>
    </row>
    <row r="37" spans="1:2">
      <c r="A37" s="6"/>
      <c r="B37" s="222"/>
    </row>
    <row r="39" spans="1:2">
      <c r="A39" s="227" t="s">
        <v>34</v>
      </c>
      <c r="B39" s="228"/>
    </row>
  </sheetData>
  <phoneticPr fontId="6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17" sqref="F17"/>
    </sheetView>
  </sheetViews>
  <sheetFormatPr defaultColWidth="9" defaultRowHeight="14.25"/>
  <cols>
    <col min="1" max="1" width="5.125" customWidth="1"/>
    <col min="2" max="2" width="10.5" customWidth="1"/>
    <col min="3" max="3" width="14.875" customWidth="1"/>
    <col min="4" max="4" width="15.125" customWidth="1"/>
    <col min="5" max="5" width="12.125" customWidth="1"/>
    <col min="6" max="6" width="23.25" customWidth="1"/>
    <col min="7" max="10" width="10" customWidth="1"/>
    <col min="11" max="11" width="9.125" customWidth="1"/>
    <col min="12" max="13" width="10.625" customWidth="1"/>
  </cols>
  <sheetData>
    <row r="1" spans="1:13" ht="29.25">
      <c r="A1" s="406" t="s">
        <v>258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</row>
    <row r="2" spans="1:13" s="1" customFormat="1" ht="16.5">
      <c r="A2" s="413" t="s">
        <v>232</v>
      </c>
      <c r="B2" s="414" t="s">
        <v>237</v>
      </c>
      <c r="C2" s="414" t="s">
        <v>233</v>
      </c>
      <c r="D2" s="414" t="s">
        <v>234</v>
      </c>
      <c r="E2" s="414" t="s">
        <v>235</v>
      </c>
      <c r="F2" s="414" t="s">
        <v>236</v>
      </c>
      <c r="G2" s="413" t="s">
        <v>259</v>
      </c>
      <c r="H2" s="413"/>
      <c r="I2" s="413" t="s">
        <v>260</v>
      </c>
      <c r="J2" s="413"/>
      <c r="K2" s="423" t="s">
        <v>261</v>
      </c>
      <c r="L2" s="425" t="s">
        <v>262</v>
      </c>
      <c r="M2" s="427" t="s">
        <v>263</v>
      </c>
    </row>
    <row r="3" spans="1:13" s="1" customFormat="1" ht="16.5">
      <c r="A3" s="413"/>
      <c r="B3" s="415"/>
      <c r="C3" s="415"/>
      <c r="D3" s="415"/>
      <c r="E3" s="415"/>
      <c r="F3" s="415"/>
      <c r="G3" s="3" t="s">
        <v>264</v>
      </c>
      <c r="H3" s="3" t="s">
        <v>265</v>
      </c>
      <c r="I3" s="3" t="s">
        <v>264</v>
      </c>
      <c r="J3" s="3" t="s">
        <v>265</v>
      </c>
      <c r="K3" s="424"/>
      <c r="L3" s="426"/>
      <c r="M3" s="428"/>
    </row>
    <row r="4" spans="1:13" ht="21.95" customHeight="1">
      <c r="A4" s="35">
        <v>1</v>
      </c>
      <c r="B4" s="5" t="s">
        <v>250</v>
      </c>
      <c r="C4" s="17" t="s">
        <v>247</v>
      </c>
      <c r="D4" s="18" t="s">
        <v>248</v>
      </c>
      <c r="E4" s="17" t="s">
        <v>249</v>
      </c>
      <c r="F4" s="19" t="s">
        <v>62</v>
      </c>
      <c r="G4" s="37">
        <v>0</v>
      </c>
      <c r="H4" s="38">
        <v>0</v>
      </c>
      <c r="I4" s="38">
        <v>0</v>
      </c>
      <c r="J4" s="38">
        <v>-0.01</v>
      </c>
      <c r="K4" s="45"/>
      <c r="L4" s="5" t="s">
        <v>95</v>
      </c>
      <c r="M4" s="5" t="s">
        <v>266</v>
      </c>
    </row>
    <row r="5" spans="1:13" ht="21.95" customHeight="1">
      <c r="A5" s="35">
        <v>2</v>
      </c>
      <c r="B5" s="5" t="s">
        <v>250</v>
      </c>
      <c r="C5" s="17" t="s">
        <v>251</v>
      </c>
      <c r="D5" s="18" t="s">
        <v>248</v>
      </c>
      <c r="E5" s="17" t="s">
        <v>252</v>
      </c>
      <c r="F5" s="19" t="s">
        <v>62</v>
      </c>
      <c r="G5" s="37">
        <v>-0.01</v>
      </c>
      <c r="H5" s="38">
        <v>0</v>
      </c>
      <c r="I5" s="38">
        <v>0</v>
      </c>
      <c r="J5" s="38">
        <v>-0.01</v>
      </c>
      <c r="K5" s="45"/>
      <c r="L5" s="5" t="s">
        <v>95</v>
      </c>
      <c r="M5" s="5" t="s">
        <v>266</v>
      </c>
    </row>
    <row r="6" spans="1:13" ht="21.95" customHeight="1">
      <c r="A6" s="35">
        <v>3</v>
      </c>
      <c r="B6" s="5" t="s">
        <v>250</v>
      </c>
      <c r="C6" s="17" t="s">
        <v>253</v>
      </c>
      <c r="D6" s="18" t="s">
        <v>248</v>
      </c>
      <c r="E6" s="17" t="s">
        <v>254</v>
      </c>
      <c r="F6" s="19" t="s">
        <v>62</v>
      </c>
      <c r="G6" s="37">
        <v>-0.01</v>
      </c>
      <c r="H6" s="38">
        <v>0</v>
      </c>
      <c r="I6" s="38">
        <v>-0.02</v>
      </c>
      <c r="J6" s="38">
        <v>0</v>
      </c>
      <c r="K6" s="45"/>
      <c r="L6" s="5" t="s">
        <v>95</v>
      </c>
      <c r="M6" s="5" t="s">
        <v>266</v>
      </c>
    </row>
    <row r="7" spans="1:13" ht="21.95" customHeight="1">
      <c r="A7" s="35"/>
      <c r="B7" s="39"/>
      <c r="C7" s="40"/>
      <c r="D7" s="41"/>
      <c r="E7" s="39"/>
      <c r="F7" s="42"/>
      <c r="G7" s="43"/>
      <c r="H7" s="43"/>
      <c r="I7" s="38"/>
      <c r="J7" s="38"/>
      <c r="K7" s="45"/>
      <c r="L7" s="5"/>
      <c r="M7" s="5"/>
    </row>
    <row r="8" spans="1:13" ht="21.95" customHeight="1">
      <c r="A8" s="35"/>
      <c r="B8" s="24"/>
      <c r="C8" s="25"/>
      <c r="D8" s="25"/>
      <c r="E8" s="25"/>
      <c r="F8" s="44"/>
      <c r="G8" s="45"/>
      <c r="H8" s="46"/>
      <c r="I8" s="46"/>
      <c r="J8" s="46"/>
      <c r="K8" s="45"/>
      <c r="L8" s="6"/>
      <c r="M8" s="6"/>
    </row>
    <row r="9" spans="1:13" ht="21.95" customHeight="1">
      <c r="A9" s="35"/>
      <c r="B9" s="24"/>
      <c r="C9" s="25"/>
      <c r="D9" s="25"/>
      <c r="E9" s="25"/>
      <c r="F9" s="44"/>
      <c r="G9" s="45"/>
      <c r="H9" s="46"/>
      <c r="I9" s="46"/>
      <c r="J9" s="46"/>
      <c r="K9" s="45"/>
      <c r="L9" s="6"/>
      <c r="M9" s="6"/>
    </row>
    <row r="10" spans="1:13" ht="21.95" customHeight="1">
      <c r="A10" s="35"/>
      <c r="B10" s="24"/>
      <c r="C10" s="25"/>
      <c r="D10" s="25"/>
      <c r="E10" s="25"/>
      <c r="F10" s="44"/>
      <c r="G10" s="45"/>
      <c r="H10" s="46"/>
      <c r="I10" s="46"/>
      <c r="J10" s="46"/>
      <c r="K10" s="45"/>
      <c r="L10" s="6"/>
      <c r="M10" s="6"/>
    </row>
    <row r="11" spans="1:13" ht="21.95" customHeight="1">
      <c r="A11" s="35"/>
      <c r="B11" s="24"/>
      <c r="C11" s="25"/>
      <c r="D11" s="25"/>
      <c r="E11" s="25"/>
      <c r="F11" s="44"/>
      <c r="G11" s="45"/>
      <c r="H11" s="46"/>
      <c r="I11" s="46"/>
      <c r="J11" s="46"/>
      <c r="K11" s="45"/>
      <c r="L11" s="6"/>
      <c r="M11" s="6"/>
    </row>
    <row r="12" spans="1:13" s="2" customFormat="1" ht="18.75">
      <c r="A12" s="10" t="s">
        <v>255</v>
      </c>
      <c r="B12" s="11"/>
      <c r="C12" s="11"/>
      <c r="D12" s="25"/>
      <c r="E12" s="12"/>
      <c r="F12" s="44"/>
      <c r="G12" s="26"/>
      <c r="H12" s="407" t="s">
        <v>256</v>
      </c>
      <c r="I12" s="408"/>
      <c r="J12" s="408"/>
      <c r="K12" s="409"/>
      <c r="L12" s="418"/>
      <c r="M12" s="419"/>
    </row>
    <row r="13" spans="1:13" ht="84" customHeight="1">
      <c r="A13" s="420" t="s">
        <v>267</v>
      </c>
      <c r="B13" s="421"/>
      <c r="C13" s="421"/>
      <c r="D13" s="421"/>
      <c r="E13" s="421"/>
      <c r="F13" s="421"/>
      <c r="G13" s="421"/>
      <c r="H13" s="421"/>
      <c r="I13" s="421"/>
      <c r="J13" s="421"/>
      <c r="K13" s="421"/>
      <c r="L13" s="421"/>
      <c r="M13" s="422"/>
    </row>
  </sheetData>
  <mergeCells count="15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H12:K12"/>
    <mergeCell ref="L12:M12"/>
  </mergeCells>
  <phoneticPr fontId="64" type="noConversion"/>
  <dataValidations count="1">
    <dataValidation type="list" allowBlank="1" showInputMessage="1" showErrorMessage="1" sqref="M7 M1:M3 M4:M6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I27" sqref="I27"/>
    </sheetView>
  </sheetViews>
  <sheetFormatPr defaultColWidth="9" defaultRowHeight="14.25"/>
  <cols>
    <col min="1" max="2" width="8.625" customWidth="1"/>
    <col min="3" max="3" width="18.5" customWidth="1"/>
    <col min="4" max="4" width="15.125" customWidth="1"/>
    <col min="5" max="5" width="12.125" customWidth="1"/>
    <col min="6" max="6" width="14.375" customWidth="1"/>
    <col min="7" max="7" width="9.125" customWidth="1"/>
    <col min="8" max="8" width="16.375" customWidth="1"/>
    <col min="9" max="9" width="9" customWidth="1"/>
    <col min="10" max="10" width="11.5" customWidth="1"/>
    <col min="11" max="11" width="14" customWidth="1"/>
    <col min="12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06" t="s">
        <v>268</v>
      </c>
      <c r="B1" s="406"/>
      <c r="C1" s="429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</row>
    <row r="2" spans="1:23" s="1" customFormat="1" ht="15.95" customHeight="1">
      <c r="A2" s="414" t="s">
        <v>269</v>
      </c>
      <c r="B2" s="414" t="s">
        <v>237</v>
      </c>
      <c r="C2" s="450" t="s">
        <v>233</v>
      </c>
      <c r="D2" s="414" t="s">
        <v>234</v>
      </c>
      <c r="E2" s="414" t="s">
        <v>235</v>
      </c>
      <c r="F2" s="414" t="s">
        <v>236</v>
      </c>
      <c r="G2" s="430" t="s">
        <v>270</v>
      </c>
      <c r="H2" s="431"/>
      <c r="I2" s="432"/>
      <c r="J2" s="430" t="s">
        <v>271</v>
      </c>
      <c r="K2" s="431"/>
      <c r="L2" s="432"/>
      <c r="M2" s="430" t="s">
        <v>272</v>
      </c>
      <c r="N2" s="431"/>
      <c r="O2" s="432"/>
      <c r="P2" s="430" t="s">
        <v>273</v>
      </c>
      <c r="Q2" s="431"/>
      <c r="R2" s="432"/>
      <c r="S2" s="431" t="s">
        <v>274</v>
      </c>
      <c r="T2" s="431"/>
      <c r="U2" s="432"/>
      <c r="V2" s="455" t="s">
        <v>275</v>
      </c>
      <c r="W2" s="455" t="s">
        <v>246</v>
      </c>
    </row>
    <row r="3" spans="1:23" s="1" customFormat="1" ht="16.5">
      <c r="A3" s="415"/>
      <c r="B3" s="446"/>
      <c r="C3" s="451"/>
      <c r="D3" s="446"/>
      <c r="E3" s="446"/>
      <c r="F3" s="446"/>
      <c r="G3" s="3" t="s">
        <v>276</v>
      </c>
      <c r="H3" s="3" t="s">
        <v>67</v>
      </c>
      <c r="I3" s="3" t="s">
        <v>237</v>
      </c>
      <c r="J3" s="3" t="s">
        <v>276</v>
      </c>
      <c r="K3" s="3" t="s">
        <v>67</v>
      </c>
      <c r="L3" s="3" t="s">
        <v>237</v>
      </c>
      <c r="M3" s="3" t="s">
        <v>276</v>
      </c>
      <c r="N3" s="3" t="s">
        <v>67</v>
      </c>
      <c r="O3" s="3" t="s">
        <v>237</v>
      </c>
      <c r="P3" s="3" t="s">
        <v>276</v>
      </c>
      <c r="Q3" s="3" t="s">
        <v>67</v>
      </c>
      <c r="R3" s="3" t="s">
        <v>237</v>
      </c>
      <c r="S3" s="3" t="s">
        <v>276</v>
      </c>
      <c r="T3" s="3" t="s">
        <v>67</v>
      </c>
      <c r="U3" s="3" t="s">
        <v>237</v>
      </c>
      <c r="V3" s="456"/>
      <c r="W3" s="456"/>
    </row>
    <row r="4" spans="1:23">
      <c r="A4" s="441" t="s">
        <v>277</v>
      </c>
      <c r="B4" s="447" t="s">
        <v>278</v>
      </c>
      <c r="C4" s="17" t="s">
        <v>247</v>
      </c>
      <c r="D4" s="18" t="s">
        <v>248</v>
      </c>
      <c r="E4" s="17" t="s">
        <v>249</v>
      </c>
      <c r="F4" s="19" t="s">
        <v>62</v>
      </c>
      <c r="G4" s="16" t="s">
        <v>112</v>
      </c>
      <c r="H4" s="32" t="s">
        <v>279</v>
      </c>
      <c r="I4" s="32" t="s">
        <v>280</v>
      </c>
      <c r="J4" s="7"/>
      <c r="K4" s="32"/>
      <c r="L4" s="5"/>
      <c r="M4" s="5"/>
      <c r="N4" s="5"/>
      <c r="O4" s="5"/>
      <c r="P4" s="5"/>
      <c r="Q4" s="5"/>
      <c r="R4" s="5"/>
      <c r="S4" s="5"/>
      <c r="T4" s="5"/>
      <c r="U4" s="5"/>
      <c r="V4" s="5" t="s">
        <v>281</v>
      </c>
      <c r="W4" s="5"/>
    </row>
    <row r="5" spans="1:23" ht="16.5">
      <c r="A5" s="442"/>
      <c r="B5" s="448"/>
      <c r="C5" s="17" t="s">
        <v>251</v>
      </c>
      <c r="D5" s="18" t="s">
        <v>248</v>
      </c>
      <c r="E5" s="17" t="s">
        <v>252</v>
      </c>
      <c r="F5" s="19" t="s">
        <v>62</v>
      </c>
      <c r="G5" s="433" t="s">
        <v>282</v>
      </c>
      <c r="H5" s="434"/>
      <c r="I5" s="435"/>
      <c r="J5" s="433" t="s">
        <v>283</v>
      </c>
      <c r="K5" s="434"/>
      <c r="L5" s="435"/>
      <c r="M5" s="430" t="s">
        <v>284</v>
      </c>
      <c r="N5" s="431"/>
      <c r="O5" s="432"/>
      <c r="P5" s="430" t="s">
        <v>285</v>
      </c>
      <c r="Q5" s="431"/>
      <c r="R5" s="432"/>
      <c r="S5" s="431" t="s">
        <v>286</v>
      </c>
      <c r="T5" s="431"/>
      <c r="U5" s="432"/>
      <c r="V5" s="5"/>
      <c r="W5" s="5"/>
    </row>
    <row r="6" spans="1:23" ht="16.5">
      <c r="A6" s="442"/>
      <c r="B6" s="448"/>
      <c r="C6" s="17" t="s">
        <v>253</v>
      </c>
      <c r="D6" s="18" t="s">
        <v>248</v>
      </c>
      <c r="E6" s="17" t="s">
        <v>254</v>
      </c>
      <c r="F6" s="19" t="s">
        <v>62</v>
      </c>
      <c r="G6" s="33" t="s">
        <v>276</v>
      </c>
      <c r="H6" s="33" t="s">
        <v>67</v>
      </c>
      <c r="I6" s="33" t="s">
        <v>237</v>
      </c>
      <c r="J6" s="33" t="s">
        <v>276</v>
      </c>
      <c r="K6" s="33" t="s">
        <v>67</v>
      </c>
      <c r="L6" s="33" t="s">
        <v>237</v>
      </c>
      <c r="M6" s="3" t="s">
        <v>276</v>
      </c>
      <c r="N6" s="3" t="s">
        <v>67</v>
      </c>
      <c r="O6" s="3" t="s">
        <v>237</v>
      </c>
      <c r="P6" s="3" t="s">
        <v>276</v>
      </c>
      <c r="Q6" s="3" t="s">
        <v>67</v>
      </c>
      <c r="R6" s="3" t="s">
        <v>237</v>
      </c>
      <c r="S6" s="3" t="s">
        <v>276</v>
      </c>
      <c r="T6" s="3" t="s">
        <v>67</v>
      </c>
      <c r="U6" s="3" t="s">
        <v>237</v>
      </c>
      <c r="V6" s="5"/>
      <c r="W6" s="5"/>
    </row>
    <row r="7" spans="1:23" ht="17.25">
      <c r="A7" s="443"/>
      <c r="B7" s="449"/>
      <c r="C7" s="34"/>
      <c r="D7" s="23"/>
      <c r="E7" s="21"/>
      <c r="F7" s="35"/>
      <c r="G7" s="20"/>
      <c r="H7" s="32"/>
      <c r="I7" s="32"/>
      <c r="J7" s="32"/>
      <c r="K7" s="32"/>
      <c r="L7" s="20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441"/>
      <c r="B8" s="447"/>
      <c r="C8" s="452"/>
      <c r="D8" s="452"/>
      <c r="E8" s="452"/>
      <c r="F8" s="441"/>
      <c r="G8" s="5"/>
      <c r="H8" s="32"/>
      <c r="I8" s="32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21.95" customHeight="1">
      <c r="A9" s="442"/>
      <c r="B9" s="448"/>
      <c r="C9" s="443"/>
      <c r="D9" s="454"/>
      <c r="E9" s="443"/>
      <c r="F9" s="443"/>
      <c r="G9" s="5"/>
      <c r="H9" s="32"/>
      <c r="I9" s="32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41"/>
      <c r="B10" s="447"/>
      <c r="C10" s="453"/>
      <c r="D10" s="452"/>
      <c r="E10" s="453"/>
      <c r="F10" s="441"/>
      <c r="G10" s="5"/>
      <c r="H10" s="32"/>
      <c r="I10" s="32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42"/>
      <c r="B11" s="448"/>
      <c r="C11" s="445"/>
      <c r="D11" s="454"/>
      <c r="E11" s="445"/>
      <c r="F11" s="443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44"/>
      <c r="B12" s="444"/>
      <c r="C12" s="444"/>
      <c r="D12" s="444"/>
      <c r="E12" s="444"/>
      <c r="F12" s="44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45"/>
      <c r="B13" s="445"/>
      <c r="C13" s="445"/>
      <c r="D13" s="445"/>
      <c r="E13" s="445"/>
      <c r="F13" s="44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444"/>
      <c r="B14" s="444"/>
      <c r="C14" s="444"/>
      <c r="D14" s="444"/>
      <c r="E14" s="444"/>
      <c r="F14" s="444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445"/>
      <c r="B15" s="445"/>
      <c r="C15" s="445"/>
      <c r="D15" s="445"/>
      <c r="E15" s="445"/>
      <c r="F15" s="445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33" customHeight="1">
      <c r="A17" s="407" t="s">
        <v>287</v>
      </c>
      <c r="B17" s="408"/>
      <c r="C17" s="436"/>
      <c r="D17" s="408"/>
      <c r="E17" s="409"/>
      <c r="F17" s="437"/>
      <c r="G17" s="438"/>
      <c r="H17" s="31"/>
      <c r="I17" s="31"/>
      <c r="J17" s="407" t="s">
        <v>256</v>
      </c>
      <c r="K17" s="408"/>
      <c r="L17" s="408"/>
      <c r="M17" s="408"/>
      <c r="N17" s="408"/>
      <c r="O17" s="408"/>
      <c r="P17" s="408"/>
      <c r="Q17" s="408"/>
      <c r="R17" s="408"/>
      <c r="S17" s="408"/>
      <c r="T17" s="408"/>
      <c r="U17" s="409"/>
      <c r="V17" s="11"/>
      <c r="W17" s="14"/>
    </row>
    <row r="18" spans="1:23" ht="80.099999999999994" customHeight="1">
      <c r="A18" s="439" t="s">
        <v>288</v>
      </c>
      <c r="B18" s="439"/>
      <c r="C18" s="440"/>
      <c r="D18" s="440"/>
      <c r="E18" s="440"/>
      <c r="F18" s="440"/>
      <c r="G18" s="440"/>
      <c r="H18" s="440"/>
      <c r="I18" s="440"/>
      <c r="J18" s="440"/>
      <c r="K18" s="440"/>
      <c r="L18" s="440"/>
      <c r="M18" s="440"/>
      <c r="N18" s="440"/>
      <c r="O18" s="440"/>
      <c r="P18" s="440"/>
      <c r="Q18" s="440"/>
      <c r="R18" s="440"/>
      <c r="S18" s="440"/>
      <c r="T18" s="440"/>
      <c r="U18" s="440"/>
      <c r="V18" s="440"/>
      <c r="W18" s="440"/>
    </row>
  </sheetData>
  <mergeCells count="49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</mergeCells>
  <phoneticPr fontId="6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06" t="s">
        <v>289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4" s="1" customFormat="1" ht="16.5">
      <c r="A2" s="27" t="s">
        <v>290</v>
      </c>
      <c r="B2" s="28" t="s">
        <v>233</v>
      </c>
      <c r="C2" s="28" t="s">
        <v>234</v>
      </c>
      <c r="D2" s="28" t="s">
        <v>235</v>
      </c>
      <c r="E2" s="28" t="s">
        <v>236</v>
      </c>
      <c r="F2" s="28" t="s">
        <v>237</v>
      </c>
      <c r="G2" s="27" t="s">
        <v>291</v>
      </c>
      <c r="H2" s="27" t="s">
        <v>292</v>
      </c>
      <c r="I2" s="27" t="s">
        <v>293</v>
      </c>
      <c r="J2" s="27" t="s">
        <v>292</v>
      </c>
      <c r="K2" s="27" t="s">
        <v>294</v>
      </c>
      <c r="L2" s="27" t="s">
        <v>292</v>
      </c>
      <c r="M2" s="28" t="s">
        <v>275</v>
      </c>
      <c r="N2" s="28" t="s">
        <v>246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29" t="s">
        <v>290</v>
      </c>
      <c r="B4" s="30" t="s">
        <v>295</v>
      </c>
      <c r="C4" s="30" t="s">
        <v>276</v>
      </c>
      <c r="D4" s="30" t="s">
        <v>235</v>
      </c>
      <c r="E4" s="28" t="s">
        <v>236</v>
      </c>
      <c r="F4" s="28" t="s">
        <v>237</v>
      </c>
      <c r="G4" s="27" t="s">
        <v>291</v>
      </c>
      <c r="H4" s="27" t="s">
        <v>292</v>
      </c>
      <c r="I4" s="27" t="s">
        <v>293</v>
      </c>
      <c r="J4" s="27" t="s">
        <v>292</v>
      </c>
      <c r="K4" s="27" t="s">
        <v>294</v>
      </c>
      <c r="L4" s="27" t="s">
        <v>292</v>
      </c>
      <c r="M4" s="28" t="s">
        <v>275</v>
      </c>
      <c r="N4" s="28" t="s">
        <v>246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407" t="s">
        <v>296</v>
      </c>
      <c r="B11" s="408"/>
      <c r="C11" s="408"/>
      <c r="D11" s="409"/>
      <c r="E11" s="437"/>
      <c r="F11" s="457"/>
      <c r="G11" s="438"/>
      <c r="H11" s="31"/>
      <c r="I11" s="407" t="s">
        <v>297</v>
      </c>
      <c r="J11" s="408"/>
      <c r="K11" s="408"/>
      <c r="L11" s="11"/>
      <c r="M11" s="11"/>
      <c r="N11" s="14"/>
    </row>
    <row r="12" spans="1:14" ht="16.5">
      <c r="A12" s="458" t="s">
        <v>298</v>
      </c>
      <c r="B12" s="459"/>
      <c r="C12" s="459"/>
      <c r="D12" s="459"/>
      <c r="E12" s="459"/>
      <c r="F12" s="459"/>
      <c r="G12" s="459"/>
      <c r="H12" s="459"/>
      <c r="I12" s="459"/>
      <c r="J12" s="459"/>
      <c r="K12" s="459"/>
      <c r="L12" s="459"/>
      <c r="M12" s="459"/>
      <c r="N12" s="459"/>
    </row>
  </sheetData>
  <mergeCells count="5">
    <mergeCell ref="A1:N1"/>
    <mergeCell ref="A11:D11"/>
    <mergeCell ref="E11:G11"/>
    <mergeCell ref="I11:K11"/>
    <mergeCell ref="A12:N12"/>
  </mergeCells>
  <phoneticPr fontId="6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0"/>
  <sheetViews>
    <sheetView zoomScale="125" zoomScaleNormal="125" workbookViewId="0">
      <selection activeCell="F18" sqref="F18"/>
    </sheetView>
  </sheetViews>
  <sheetFormatPr defaultColWidth="9" defaultRowHeight="14.25"/>
  <cols>
    <col min="1" max="1" width="7" customWidth="1"/>
    <col min="2" max="2" width="8.25" customWidth="1"/>
    <col min="3" max="3" width="14.75" customWidth="1"/>
    <col min="4" max="4" width="17.25" customWidth="1"/>
    <col min="5" max="5" width="12.125" customWidth="1"/>
    <col min="6" max="6" width="16.375" customWidth="1"/>
    <col min="7" max="7" width="11.625" customWidth="1"/>
    <col min="8" max="9" width="14" customWidth="1"/>
    <col min="10" max="10" width="11.5" customWidth="1"/>
  </cols>
  <sheetData>
    <row r="1" spans="1:12" ht="29.25">
      <c r="A1" s="406" t="s">
        <v>299</v>
      </c>
      <c r="B1" s="406"/>
      <c r="C1" s="406"/>
      <c r="D1" s="406"/>
      <c r="E1" s="406"/>
      <c r="F1" s="406"/>
      <c r="G1" s="406"/>
      <c r="H1" s="406"/>
      <c r="I1" s="406"/>
      <c r="J1" s="406"/>
    </row>
    <row r="2" spans="1:12" s="1" customFormat="1" ht="16.5">
      <c r="A2" s="3" t="s">
        <v>269</v>
      </c>
      <c r="B2" s="4" t="s">
        <v>237</v>
      </c>
      <c r="C2" s="4" t="s">
        <v>233</v>
      </c>
      <c r="D2" s="4" t="s">
        <v>234</v>
      </c>
      <c r="E2" s="4" t="s">
        <v>235</v>
      </c>
      <c r="F2" s="4" t="s">
        <v>236</v>
      </c>
      <c r="G2" s="3" t="s">
        <v>300</v>
      </c>
      <c r="H2" s="3" t="s">
        <v>301</v>
      </c>
      <c r="I2" s="3" t="s">
        <v>302</v>
      </c>
      <c r="J2" s="3" t="s">
        <v>303</v>
      </c>
      <c r="K2" s="4" t="s">
        <v>275</v>
      </c>
      <c r="L2" s="4" t="s">
        <v>246</v>
      </c>
    </row>
    <row r="3" spans="1:12">
      <c r="A3" s="15" t="s">
        <v>277</v>
      </c>
      <c r="B3" s="16" t="s">
        <v>250</v>
      </c>
      <c r="C3" s="17" t="s">
        <v>247</v>
      </c>
      <c r="D3" s="18" t="s">
        <v>248</v>
      </c>
      <c r="E3" s="17" t="s">
        <v>249</v>
      </c>
      <c r="F3" s="19" t="s">
        <v>62</v>
      </c>
      <c r="G3" s="16" t="s">
        <v>304</v>
      </c>
      <c r="H3" s="20"/>
      <c r="I3" s="20"/>
      <c r="J3" s="5"/>
      <c r="K3" t="s">
        <v>305</v>
      </c>
      <c r="L3" s="16"/>
    </row>
    <row r="4" spans="1:12">
      <c r="A4" s="15"/>
      <c r="B4" s="16" t="s">
        <v>250</v>
      </c>
      <c r="C4" s="17" t="s">
        <v>251</v>
      </c>
      <c r="D4" s="18" t="s">
        <v>248</v>
      </c>
      <c r="E4" s="17" t="s">
        <v>252</v>
      </c>
      <c r="F4" s="19" t="s">
        <v>62</v>
      </c>
      <c r="G4" s="16" t="s">
        <v>304</v>
      </c>
      <c r="H4" s="20"/>
      <c r="I4" s="20"/>
      <c r="J4" s="5"/>
      <c r="K4" t="s">
        <v>305</v>
      </c>
      <c r="L4" s="5"/>
    </row>
    <row r="5" spans="1:12">
      <c r="A5" s="15"/>
      <c r="B5" s="16" t="s">
        <v>250</v>
      </c>
      <c r="C5" s="17" t="s">
        <v>253</v>
      </c>
      <c r="D5" s="18" t="s">
        <v>248</v>
      </c>
      <c r="E5" s="17" t="s">
        <v>254</v>
      </c>
      <c r="F5" s="19" t="s">
        <v>62</v>
      </c>
      <c r="G5" s="16" t="s">
        <v>304</v>
      </c>
      <c r="H5" s="20"/>
      <c r="I5" s="6"/>
      <c r="J5" s="6"/>
      <c r="K5" t="s">
        <v>305</v>
      </c>
      <c r="L5" s="5"/>
    </row>
    <row r="6" spans="1:12" ht="16.5">
      <c r="A6" s="15"/>
      <c r="B6" s="21"/>
      <c r="C6" s="22"/>
      <c r="D6" s="23"/>
      <c r="E6" s="21"/>
      <c r="F6" s="24"/>
      <c r="G6" s="5"/>
      <c r="H6" s="20"/>
      <c r="I6" s="6"/>
      <c r="J6" s="6"/>
      <c r="K6" s="16"/>
      <c r="L6" s="5"/>
    </row>
    <row r="7" spans="1:12">
      <c r="A7" s="6"/>
      <c r="B7" s="25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s="2" customFormat="1" ht="18.75">
      <c r="A9" s="407" t="s">
        <v>306</v>
      </c>
      <c r="B9" s="408"/>
      <c r="C9" s="408"/>
      <c r="D9" s="408"/>
      <c r="E9" s="409"/>
      <c r="F9" s="437"/>
      <c r="G9" s="438"/>
      <c r="H9" s="407" t="s">
        <v>307</v>
      </c>
      <c r="I9" s="408"/>
      <c r="J9" s="408"/>
      <c r="K9" s="11"/>
      <c r="L9" s="14"/>
    </row>
    <row r="10" spans="1:12" ht="16.5">
      <c r="A10" s="458" t="s">
        <v>308</v>
      </c>
      <c r="B10" s="458"/>
      <c r="C10" s="459"/>
      <c r="D10" s="459"/>
      <c r="E10" s="459"/>
      <c r="F10" s="459"/>
      <c r="G10" s="459"/>
      <c r="H10" s="459"/>
      <c r="I10" s="459"/>
      <c r="J10" s="459"/>
      <c r="K10" s="459"/>
      <c r="L10" s="459"/>
    </row>
  </sheetData>
  <mergeCells count="5">
    <mergeCell ref="A1:J1"/>
    <mergeCell ref="A9:E9"/>
    <mergeCell ref="F9:G9"/>
    <mergeCell ref="H9:J9"/>
    <mergeCell ref="A10:L10"/>
  </mergeCells>
  <phoneticPr fontId="64" type="noConversion"/>
  <dataValidations count="1">
    <dataValidation type="list" allowBlank="1" showInputMessage="1" showErrorMessage="1" sqref="L4:L6 L7:L10" xr:uid="{00000000-0002-0000-0C00-000000000000}">
      <formula1>"YES,NO"</formula1>
    </dataValidation>
  </dataValidations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9" sqref="F19"/>
    </sheetView>
  </sheetViews>
  <sheetFormatPr defaultColWidth="9" defaultRowHeight="14.25"/>
  <cols>
    <col min="1" max="1" width="7" customWidth="1"/>
    <col min="2" max="2" width="10" customWidth="1"/>
    <col min="3" max="3" width="17.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06" t="s">
        <v>309</v>
      </c>
      <c r="B1" s="406"/>
      <c r="C1" s="406"/>
      <c r="D1" s="406"/>
      <c r="E1" s="406"/>
      <c r="F1" s="406"/>
      <c r="G1" s="406"/>
      <c r="H1" s="406"/>
      <c r="I1" s="406"/>
    </row>
    <row r="2" spans="1:9" s="1" customFormat="1" ht="16.5">
      <c r="A2" s="413" t="s">
        <v>232</v>
      </c>
      <c r="B2" s="414" t="s">
        <v>237</v>
      </c>
      <c r="C2" s="414" t="s">
        <v>276</v>
      </c>
      <c r="D2" s="414" t="s">
        <v>235</v>
      </c>
      <c r="E2" s="414" t="s">
        <v>236</v>
      </c>
      <c r="F2" s="3" t="s">
        <v>310</v>
      </c>
      <c r="G2" s="3" t="s">
        <v>260</v>
      </c>
      <c r="H2" s="423" t="s">
        <v>261</v>
      </c>
      <c r="I2" s="427" t="s">
        <v>263</v>
      </c>
    </row>
    <row r="3" spans="1:9" s="1" customFormat="1" ht="16.5">
      <c r="A3" s="413"/>
      <c r="B3" s="415"/>
      <c r="C3" s="415"/>
      <c r="D3" s="415"/>
      <c r="E3" s="415"/>
      <c r="F3" s="3" t="s">
        <v>311</v>
      </c>
      <c r="G3" s="3" t="s">
        <v>264</v>
      </c>
      <c r="H3" s="424"/>
      <c r="I3" s="428"/>
    </row>
    <row r="4" spans="1:9">
      <c r="A4" s="5">
        <v>1</v>
      </c>
      <c r="B4" s="6" t="s">
        <v>312</v>
      </c>
      <c r="C4" s="7" t="s">
        <v>279</v>
      </c>
      <c r="D4" s="5" t="s">
        <v>112</v>
      </c>
      <c r="E4" s="5" t="s">
        <v>62</v>
      </c>
      <c r="F4" s="8" t="s">
        <v>313</v>
      </c>
      <c r="G4" s="8" t="s">
        <v>313</v>
      </c>
      <c r="H4" s="9">
        <v>0.11</v>
      </c>
      <c r="I4" s="5" t="s">
        <v>266</v>
      </c>
    </row>
    <row r="5" spans="1:9">
      <c r="A5" s="6"/>
      <c r="B5" s="6"/>
      <c r="C5" s="5"/>
      <c r="D5" s="5"/>
      <c r="E5" s="5"/>
      <c r="F5" s="5"/>
      <c r="G5" s="5"/>
      <c r="H5" s="5"/>
      <c r="I5" s="5"/>
    </row>
    <row r="6" spans="1:9">
      <c r="A6" s="6"/>
      <c r="B6" s="6"/>
      <c r="C6" s="5"/>
      <c r="D6" s="5"/>
      <c r="E6" s="5"/>
      <c r="F6" s="5"/>
      <c r="G6" s="5"/>
      <c r="H6" s="5"/>
      <c r="I6" s="5"/>
    </row>
    <row r="7" spans="1:9">
      <c r="A7" s="6"/>
      <c r="B7" s="6"/>
      <c r="C7" s="5"/>
      <c r="D7" s="5"/>
      <c r="E7" s="5"/>
      <c r="F7" s="5"/>
      <c r="G7" s="5"/>
      <c r="H7" s="5"/>
      <c r="I7" s="5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407" t="s">
        <v>314</v>
      </c>
      <c r="B12" s="408"/>
      <c r="C12" s="408"/>
      <c r="D12" s="409"/>
      <c r="E12" s="13"/>
      <c r="F12" s="407" t="s">
        <v>315</v>
      </c>
      <c r="G12" s="408"/>
      <c r="H12" s="409"/>
      <c r="I12" s="14"/>
    </row>
    <row r="13" spans="1:9" ht="16.5">
      <c r="A13" s="458" t="s">
        <v>316</v>
      </c>
      <c r="B13" s="458"/>
      <c r="C13" s="459"/>
      <c r="D13" s="459"/>
      <c r="E13" s="459"/>
      <c r="F13" s="459"/>
      <c r="G13" s="459"/>
      <c r="H13" s="459"/>
      <c r="I13" s="45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64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29" t="s">
        <v>35</v>
      </c>
      <c r="C2" s="230"/>
      <c r="D2" s="230"/>
      <c r="E2" s="230"/>
      <c r="F2" s="230"/>
      <c r="G2" s="230"/>
      <c r="H2" s="230"/>
      <c r="I2" s="231"/>
    </row>
    <row r="3" spans="2:9" ht="27.95" customHeight="1">
      <c r="B3" s="206"/>
      <c r="C3" s="207"/>
      <c r="D3" s="232" t="s">
        <v>36</v>
      </c>
      <c r="E3" s="233"/>
      <c r="F3" s="234" t="s">
        <v>37</v>
      </c>
      <c r="G3" s="235"/>
      <c r="H3" s="232" t="s">
        <v>38</v>
      </c>
      <c r="I3" s="236"/>
    </row>
    <row r="4" spans="2:9" ht="27.95" customHeight="1">
      <c r="B4" s="206" t="s">
        <v>39</v>
      </c>
      <c r="C4" s="207" t="s">
        <v>40</v>
      </c>
      <c r="D4" s="207" t="s">
        <v>41</v>
      </c>
      <c r="E4" s="207" t="s">
        <v>42</v>
      </c>
      <c r="F4" s="208" t="s">
        <v>41</v>
      </c>
      <c r="G4" s="208" t="s">
        <v>42</v>
      </c>
      <c r="H4" s="207" t="s">
        <v>41</v>
      </c>
      <c r="I4" s="215" t="s">
        <v>42</v>
      </c>
    </row>
    <row r="5" spans="2:9" ht="27.95" customHeight="1">
      <c r="B5" s="209" t="s">
        <v>43</v>
      </c>
      <c r="C5" s="6">
        <v>13</v>
      </c>
      <c r="D5" s="6">
        <v>0</v>
      </c>
      <c r="E5" s="6">
        <v>1</v>
      </c>
      <c r="F5" s="210">
        <v>0</v>
      </c>
      <c r="G5" s="210">
        <v>1</v>
      </c>
      <c r="H5" s="6">
        <v>1</v>
      </c>
      <c r="I5" s="216">
        <v>2</v>
      </c>
    </row>
    <row r="6" spans="2:9" ht="27.95" customHeight="1">
      <c r="B6" s="209" t="s">
        <v>44</v>
      </c>
      <c r="C6" s="6">
        <v>20</v>
      </c>
      <c r="D6" s="6">
        <v>0</v>
      </c>
      <c r="E6" s="6">
        <v>1</v>
      </c>
      <c r="F6" s="210">
        <v>1</v>
      </c>
      <c r="G6" s="210">
        <v>2</v>
      </c>
      <c r="H6" s="6">
        <v>2</v>
      </c>
      <c r="I6" s="216">
        <v>3</v>
      </c>
    </row>
    <row r="7" spans="2:9" ht="27.95" customHeight="1">
      <c r="B7" s="209" t="s">
        <v>45</v>
      </c>
      <c r="C7" s="6">
        <v>32</v>
      </c>
      <c r="D7" s="6">
        <v>0</v>
      </c>
      <c r="E7" s="6">
        <v>1</v>
      </c>
      <c r="F7" s="210">
        <v>2</v>
      </c>
      <c r="G7" s="210">
        <v>3</v>
      </c>
      <c r="H7" s="6">
        <v>3</v>
      </c>
      <c r="I7" s="216">
        <v>4</v>
      </c>
    </row>
    <row r="8" spans="2:9" ht="27.95" customHeight="1">
      <c r="B8" s="209" t="s">
        <v>46</v>
      </c>
      <c r="C8" s="6">
        <v>50</v>
      </c>
      <c r="D8" s="6">
        <v>1</v>
      </c>
      <c r="E8" s="6">
        <v>2</v>
      </c>
      <c r="F8" s="210">
        <v>3</v>
      </c>
      <c r="G8" s="210">
        <v>4</v>
      </c>
      <c r="H8" s="6">
        <v>5</v>
      </c>
      <c r="I8" s="216">
        <v>6</v>
      </c>
    </row>
    <row r="9" spans="2:9" ht="27.95" customHeight="1">
      <c r="B9" s="209" t="s">
        <v>47</v>
      </c>
      <c r="C9" s="6">
        <v>80</v>
      </c>
      <c r="D9" s="6">
        <v>2</v>
      </c>
      <c r="E9" s="6">
        <v>3</v>
      </c>
      <c r="F9" s="210">
        <v>5</v>
      </c>
      <c r="G9" s="210">
        <v>6</v>
      </c>
      <c r="H9" s="6">
        <v>7</v>
      </c>
      <c r="I9" s="216">
        <v>8</v>
      </c>
    </row>
    <row r="10" spans="2:9" ht="27.95" customHeight="1">
      <c r="B10" s="209" t="s">
        <v>48</v>
      </c>
      <c r="C10" s="6">
        <v>125</v>
      </c>
      <c r="D10" s="6">
        <v>3</v>
      </c>
      <c r="E10" s="6">
        <v>4</v>
      </c>
      <c r="F10" s="210">
        <v>7</v>
      </c>
      <c r="G10" s="210">
        <v>8</v>
      </c>
      <c r="H10" s="6">
        <v>10</v>
      </c>
      <c r="I10" s="216">
        <v>11</v>
      </c>
    </row>
    <row r="11" spans="2:9" ht="27.95" customHeight="1">
      <c r="B11" s="209" t="s">
        <v>49</v>
      </c>
      <c r="C11" s="6">
        <v>200</v>
      </c>
      <c r="D11" s="6">
        <v>5</v>
      </c>
      <c r="E11" s="6">
        <v>6</v>
      </c>
      <c r="F11" s="210">
        <v>10</v>
      </c>
      <c r="G11" s="210">
        <v>11</v>
      </c>
      <c r="H11" s="6">
        <v>14</v>
      </c>
      <c r="I11" s="216">
        <v>15</v>
      </c>
    </row>
    <row r="12" spans="2:9" ht="27.95" customHeight="1">
      <c r="B12" s="211" t="s">
        <v>50</v>
      </c>
      <c r="C12" s="212">
        <v>315</v>
      </c>
      <c r="D12" s="212">
        <v>7</v>
      </c>
      <c r="E12" s="212">
        <v>8</v>
      </c>
      <c r="F12" s="213">
        <v>14</v>
      </c>
      <c r="G12" s="213">
        <v>15</v>
      </c>
      <c r="H12" s="212">
        <v>21</v>
      </c>
      <c r="I12" s="217">
        <v>22</v>
      </c>
    </row>
    <row r="14" spans="2:9">
      <c r="B14" s="214" t="s">
        <v>51</v>
      </c>
      <c r="C14" s="214"/>
      <c r="D14" s="214"/>
    </row>
  </sheetData>
  <mergeCells count="4">
    <mergeCell ref="B2:I2"/>
    <mergeCell ref="D3:E3"/>
    <mergeCell ref="F3:G3"/>
    <mergeCell ref="H3:I3"/>
  </mergeCells>
  <phoneticPr fontId="6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2"/>
  <sheetViews>
    <sheetView tabSelected="1" zoomScaleNormal="100" zoomScaleSheetLayoutView="100" workbookViewId="0">
      <selection activeCell="M11" sqref="M11"/>
    </sheetView>
  </sheetViews>
  <sheetFormatPr defaultColWidth="10.375" defaultRowHeight="16.5" customHeight="1"/>
  <cols>
    <col min="1" max="1" width="11.125" style="86" customWidth="1"/>
    <col min="2" max="9" width="10.375" style="86"/>
    <col min="10" max="10" width="8.875" style="86" customWidth="1"/>
    <col min="11" max="11" width="12" style="86" customWidth="1"/>
    <col min="12" max="16384" width="10.375" style="86"/>
  </cols>
  <sheetData>
    <row r="1" spans="1:11" ht="20.25">
      <c r="A1" s="237" t="s">
        <v>52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</row>
    <row r="2" spans="1:11" ht="14.25">
      <c r="A2" s="140" t="s">
        <v>53</v>
      </c>
      <c r="B2" s="461" t="s">
        <v>318</v>
      </c>
      <c r="C2" s="238"/>
      <c r="D2" s="239" t="s">
        <v>55</v>
      </c>
      <c r="E2" s="239"/>
      <c r="F2" s="238" t="s">
        <v>56</v>
      </c>
      <c r="G2" s="238"/>
      <c r="H2" s="141" t="s">
        <v>57</v>
      </c>
      <c r="I2" s="240" t="s">
        <v>56</v>
      </c>
      <c r="J2" s="240"/>
      <c r="K2" s="241"/>
    </row>
    <row r="3" spans="1:11" ht="14.25">
      <c r="A3" s="242" t="s">
        <v>58</v>
      </c>
      <c r="B3" s="243"/>
      <c r="C3" s="244"/>
      <c r="D3" s="245" t="s">
        <v>59</v>
      </c>
      <c r="E3" s="246"/>
      <c r="F3" s="246"/>
      <c r="G3" s="247"/>
      <c r="H3" s="245" t="s">
        <v>60</v>
      </c>
      <c r="I3" s="246"/>
      <c r="J3" s="246"/>
      <c r="K3" s="247"/>
    </row>
    <row r="4" spans="1:11" ht="14.25">
      <c r="A4" s="144" t="s">
        <v>61</v>
      </c>
      <c r="B4" s="248" t="s">
        <v>62</v>
      </c>
      <c r="C4" s="249"/>
      <c r="D4" s="250" t="s">
        <v>63</v>
      </c>
      <c r="E4" s="251"/>
      <c r="F4" s="252">
        <v>45402</v>
      </c>
      <c r="G4" s="253"/>
      <c r="H4" s="250" t="s">
        <v>64</v>
      </c>
      <c r="I4" s="251"/>
      <c r="J4" s="92" t="s">
        <v>65</v>
      </c>
      <c r="K4" s="93" t="s">
        <v>66</v>
      </c>
    </row>
    <row r="5" spans="1:11" ht="14.25">
      <c r="A5" s="145" t="s">
        <v>67</v>
      </c>
      <c r="B5" s="248" t="s">
        <v>68</v>
      </c>
      <c r="C5" s="249"/>
      <c r="D5" s="250" t="s">
        <v>69</v>
      </c>
      <c r="E5" s="251"/>
      <c r="F5" s="252">
        <v>45390</v>
      </c>
      <c r="G5" s="253"/>
      <c r="H5" s="250" t="s">
        <v>70</v>
      </c>
      <c r="I5" s="251"/>
      <c r="J5" s="92" t="s">
        <v>65</v>
      </c>
      <c r="K5" s="93" t="s">
        <v>66</v>
      </c>
    </row>
    <row r="6" spans="1:11" ht="14.25">
      <c r="A6" s="144" t="s">
        <v>71</v>
      </c>
      <c r="B6" s="146" t="s">
        <v>72</v>
      </c>
      <c r="C6" s="147">
        <v>6</v>
      </c>
      <c r="D6" s="145" t="s">
        <v>73</v>
      </c>
      <c r="E6" s="148"/>
      <c r="F6" s="252">
        <v>45393</v>
      </c>
      <c r="G6" s="253"/>
      <c r="H6" s="250" t="s">
        <v>74</v>
      </c>
      <c r="I6" s="251"/>
      <c r="J6" s="92" t="s">
        <v>65</v>
      </c>
      <c r="K6" s="93" t="s">
        <v>66</v>
      </c>
    </row>
    <row r="7" spans="1:11" ht="14.25">
      <c r="A7" s="144" t="s">
        <v>75</v>
      </c>
      <c r="B7" s="254">
        <v>900</v>
      </c>
      <c r="C7" s="255"/>
      <c r="D7" s="145" t="s">
        <v>76</v>
      </c>
      <c r="E7" s="149"/>
      <c r="F7" s="252">
        <v>45394</v>
      </c>
      <c r="G7" s="253"/>
      <c r="H7" s="250" t="s">
        <v>77</v>
      </c>
      <c r="I7" s="251"/>
      <c r="J7" s="92" t="s">
        <v>65</v>
      </c>
      <c r="K7" s="93" t="s">
        <v>66</v>
      </c>
    </row>
    <row r="8" spans="1:11" ht="30.95" customHeight="1">
      <c r="A8" s="150" t="s">
        <v>78</v>
      </c>
      <c r="B8" s="256" t="s">
        <v>79</v>
      </c>
      <c r="C8" s="257"/>
      <c r="D8" s="258" t="s">
        <v>80</v>
      </c>
      <c r="E8" s="259"/>
      <c r="F8" s="260">
        <v>45397</v>
      </c>
      <c r="G8" s="261"/>
      <c r="H8" s="258" t="s">
        <v>81</v>
      </c>
      <c r="I8" s="259"/>
      <c r="J8" s="99" t="s">
        <v>65</v>
      </c>
      <c r="K8" s="161" t="s">
        <v>66</v>
      </c>
    </row>
    <row r="9" spans="1:11" ht="14.25">
      <c r="A9" s="262" t="s">
        <v>82</v>
      </c>
      <c r="B9" s="263"/>
      <c r="C9" s="263"/>
      <c r="D9" s="264"/>
      <c r="E9" s="264"/>
      <c r="F9" s="264"/>
      <c r="G9" s="264"/>
      <c r="H9" s="264"/>
      <c r="I9" s="264"/>
      <c r="J9" s="264"/>
      <c r="K9" s="265"/>
    </row>
    <row r="10" spans="1:11" ht="14.25">
      <c r="A10" s="266" t="s">
        <v>83</v>
      </c>
      <c r="B10" s="267"/>
      <c r="C10" s="267"/>
      <c r="D10" s="267"/>
      <c r="E10" s="267"/>
      <c r="F10" s="267"/>
      <c r="G10" s="267"/>
      <c r="H10" s="267"/>
      <c r="I10" s="267"/>
      <c r="J10" s="267"/>
      <c r="K10" s="268"/>
    </row>
    <row r="11" spans="1:11" ht="14.25">
      <c r="A11" s="177" t="s">
        <v>84</v>
      </c>
      <c r="B11" s="178" t="s">
        <v>85</v>
      </c>
      <c r="C11" s="179" t="s">
        <v>86</v>
      </c>
      <c r="D11" s="180"/>
      <c r="E11" s="181" t="s">
        <v>87</v>
      </c>
      <c r="F11" s="178" t="s">
        <v>85</v>
      </c>
      <c r="G11" s="179" t="s">
        <v>86</v>
      </c>
      <c r="H11" s="179" t="s">
        <v>88</v>
      </c>
      <c r="I11" s="181" t="s">
        <v>89</v>
      </c>
      <c r="J11" s="178" t="s">
        <v>85</v>
      </c>
      <c r="K11" s="202" t="s">
        <v>86</v>
      </c>
    </row>
    <row r="12" spans="1:11" ht="14.25">
      <c r="A12" s="145" t="s">
        <v>90</v>
      </c>
      <c r="B12" s="155" t="s">
        <v>85</v>
      </c>
      <c r="C12" s="92" t="s">
        <v>86</v>
      </c>
      <c r="D12" s="149"/>
      <c r="E12" s="148" t="s">
        <v>91</v>
      </c>
      <c r="F12" s="155" t="s">
        <v>85</v>
      </c>
      <c r="G12" s="92" t="s">
        <v>86</v>
      </c>
      <c r="H12" s="92" t="s">
        <v>88</v>
      </c>
      <c r="I12" s="148" t="s">
        <v>92</v>
      </c>
      <c r="J12" s="155" t="s">
        <v>85</v>
      </c>
      <c r="K12" s="93" t="s">
        <v>86</v>
      </c>
    </row>
    <row r="13" spans="1:11" ht="14.25">
      <c r="A13" s="145" t="s">
        <v>93</v>
      </c>
      <c r="B13" s="155" t="s">
        <v>85</v>
      </c>
      <c r="C13" s="92" t="s">
        <v>86</v>
      </c>
      <c r="D13" s="149"/>
      <c r="E13" s="148" t="s">
        <v>94</v>
      </c>
      <c r="F13" s="92" t="s">
        <v>95</v>
      </c>
      <c r="G13" s="92" t="s">
        <v>96</v>
      </c>
      <c r="H13" s="92" t="s">
        <v>88</v>
      </c>
      <c r="I13" s="148" t="s">
        <v>97</v>
      </c>
      <c r="J13" s="155" t="s">
        <v>85</v>
      </c>
      <c r="K13" s="93" t="s">
        <v>86</v>
      </c>
    </row>
    <row r="14" spans="1:11" ht="14.25">
      <c r="A14" s="258" t="s">
        <v>98</v>
      </c>
      <c r="B14" s="259"/>
      <c r="C14" s="259"/>
      <c r="D14" s="259"/>
      <c r="E14" s="259"/>
      <c r="F14" s="259"/>
      <c r="G14" s="259"/>
      <c r="H14" s="259"/>
      <c r="I14" s="259"/>
      <c r="J14" s="259"/>
      <c r="K14" s="269"/>
    </row>
    <row r="15" spans="1:11" ht="14.25">
      <c r="A15" s="266" t="s">
        <v>99</v>
      </c>
      <c r="B15" s="267"/>
      <c r="C15" s="267"/>
      <c r="D15" s="267"/>
      <c r="E15" s="267"/>
      <c r="F15" s="267"/>
      <c r="G15" s="267"/>
      <c r="H15" s="267"/>
      <c r="I15" s="267"/>
      <c r="J15" s="267"/>
      <c r="K15" s="268"/>
    </row>
    <row r="16" spans="1:11" ht="14.25">
      <c r="A16" s="182" t="s">
        <v>100</v>
      </c>
      <c r="B16" s="179" t="s">
        <v>95</v>
      </c>
      <c r="C16" s="179" t="s">
        <v>96</v>
      </c>
      <c r="D16" s="183"/>
      <c r="E16" s="184" t="s">
        <v>101</v>
      </c>
      <c r="F16" s="179" t="s">
        <v>95</v>
      </c>
      <c r="G16" s="179" t="s">
        <v>96</v>
      </c>
      <c r="H16" s="185"/>
      <c r="I16" s="184" t="s">
        <v>102</v>
      </c>
      <c r="J16" s="179" t="s">
        <v>95</v>
      </c>
      <c r="K16" s="202" t="s">
        <v>96</v>
      </c>
    </row>
    <row r="17" spans="1:22" ht="16.5" customHeight="1">
      <c r="A17" s="156" t="s">
        <v>103</v>
      </c>
      <c r="B17" s="92" t="s">
        <v>95</v>
      </c>
      <c r="C17" s="92" t="s">
        <v>96</v>
      </c>
      <c r="D17" s="186"/>
      <c r="E17" s="157" t="s">
        <v>104</v>
      </c>
      <c r="F17" s="92" t="s">
        <v>95</v>
      </c>
      <c r="G17" s="92" t="s">
        <v>96</v>
      </c>
      <c r="H17" s="187"/>
      <c r="I17" s="157" t="s">
        <v>105</v>
      </c>
      <c r="J17" s="92" t="s">
        <v>95</v>
      </c>
      <c r="K17" s="93" t="s">
        <v>96</v>
      </c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</row>
    <row r="18" spans="1:22" ht="18" customHeight="1">
      <c r="A18" s="270" t="s">
        <v>106</v>
      </c>
      <c r="B18" s="271"/>
      <c r="C18" s="271"/>
      <c r="D18" s="271"/>
      <c r="E18" s="271"/>
      <c r="F18" s="271"/>
      <c r="G18" s="271"/>
      <c r="H18" s="271"/>
      <c r="I18" s="271"/>
      <c r="J18" s="271"/>
      <c r="K18" s="272"/>
    </row>
    <row r="19" spans="1:22" ht="18" customHeight="1">
      <c r="A19" s="266" t="s">
        <v>107</v>
      </c>
      <c r="B19" s="267"/>
      <c r="C19" s="267"/>
      <c r="D19" s="267"/>
      <c r="E19" s="267"/>
      <c r="F19" s="267"/>
      <c r="G19" s="267"/>
      <c r="H19" s="267"/>
      <c r="I19" s="267"/>
      <c r="J19" s="267"/>
      <c r="K19" s="268"/>
    </row>
    <row r="20" spans="1:22" ht="16.5" customHeight="1">
      <c r="A20" s="273" t="s">
        <v>108</v>
      </c>
      <c r="B20" s="274"/>
      <c r="C20" s="274"/>
      <c r="D20" s="274"/>
      <c r="E20" s="274"/>
      <c r="F20" s="274"/>
      <c r="G20" s="274"/>
      <c r="H20" s="274"/>
      <c r="I20" s="274"/>
      <c r="J20" s="274"/>
      <c r="K20" s="275"/>
    </row>
    <row r="21" spans="1:22" ht="21.75" customHeight="1">
      <c r="A21" s="188" t="s">
        <v>109</v>
      </c>
      <c r="B21" s="59"/>
      <c r="C21" s="189">
        <v>120</v>
      </c>
      <c r="D21" s="189">
        <v>130</v>
      </c>
      <c r="E21" s="189">
        <v>140</v>
      </c>
      <c r="F21" s="189">
        <v>150</v>
      </c>
      <c r="G21" s="189">
        <v>160</v>
      </c>
      <c r="H21" s="190">
        <v>170</v>
      </c>
      <c r="I21" s="59"/>
      <c r="J21" s="204"/>
      <c r="K21" s="163" t="s">
        <v>110</v>
      </c>
    </row>
    <row r="22" spans="1:22" ht="23.1" customHeight="1">
      <c r="A22" s="191" t="s">
        <v>111</v>
      </c>
      <c r="B22" s="192"/>
      <c r="C22" s="192" t="s">
        <v>95</v>
      </c>
      <c r="D22" s="192" t="s">
        <v>95</v>
      </c>
      <c r="E22" s="192" t="s">
        <v>95</v>
      </c>
      <c r="F22" s="192" t="s">
        <v>95</v>
      </c>
      <c r="G22" s="192" t="s">
        <v>95</v>
      </c>
      <c r="H22" s="192" t="s">
        <v>95</v>
      </c>
      <c r="I22" s="192"/>
      <c r="J22" s="192"/>
      <c r="K22" s="205"/>
    </row>
    <row r="23" spans="1:22" ht="23.1" customHeight="1">
      <c r="A23" s="191" t="s">
        <v>112</v>
      </c>
      <c r="B23" s="192"/>
      <c r="C23" s="192" t="s">
        <v>95</v>
      </c>
      <c r="D23" s="192" t="s">
        <v>95</v>
      </c>
      <c r="E23" s="192" t="s">
        <v>95</v>
      </c>
      <c r="F23" s="192" t="s">
        <v>95</v>
      </c>
      <c r="G23" s="192" t="s">
        <v>95</v>
      </c>
      <c r="H23" s="192" t="s">
        <v>95</v>
      </c>
      <c r="I23" s="192"/>
      <c r="J23" s="192"/>
      <c r="K23" s="205"/>
    </row>
    <row r="24" spans="1:22" ht="23.1" customHeight="1">
      <c r="A24" s="50"/>
      <c r="B24" s="192"/>
      <c r="C24" s="192"/>
      <c r="D24" s="192"/>
      <c r="E24" s="192"/>
      <c r="F24" s="192"/>
      <c r="G24" s="192"/>
      <c r="H24" s="192"/>
      <c r="I24" s="192"/>
      <c r="J24" s="192"/>
      <c r="K24" s="120"/>
    </row>
    <row r="25" spans="1:22" ht="23.1" customHeight="1">
      <c r="A25" s="193"/>
      <c r="B25" s="194"/>
      <c r="C25" s="194"/>
      <c r="D25" s="194"/>
      <c r="E25" s="194"/>
      <c r="F25" s="194"/>
      <c r="G25" s="194"/>
      <c r="H25" s="194"/>
      <c r="I25" s="194"/>
      <c r="J25" s="194"/>
      <c r="K25" s="116"/>
    </row>
    <row r="26" spans="1:22" ht="23.1" customHeight="1">
      <c r="A26" s="195"/>
      <c r="B26" s="196"/>
      <c r="C26" s="196"/>
      <c r="D26" s="196"/>
      <c r="E26" s="196"/>
      <c r="F26" s="196"/>
      <c r="G26" s="196"/>
      <c r="H26" s="196"/>
      <c r="I26" s="196"/>
      <c r="J26" s="196"/>
      <c r="K26" s="116"/>
    </row>
    <row r="27" spans="1:22" ht="23.1" customHeight="1">
      <c r="A27" s="195"/>
      <c r="B27" s="196"/>
      <c r="C27" s="196"/>
      <c r="D27" s="196"/>
      <c r="E27" s="196"/>
      <c r="F27" s="196"/>
      <c r="G27" s="196"/>
      <c r="H27" s="196"/>
      <c r="I27" s="196"/>
      <c r="J27" s="196"/>
      <c r="K27" s="116"/>
    </row>
    <row r="28" spans="1:22" ht="18" customHeight="1">
      <c r="A28" s="276" t="s">
        <v>113</v>
      </c>
      <c r="B28" s="277"/>
      <c r="C28" s="277"/>
      <c r="D28" s="277"/>
      <c r="E28" s="277"/>
      <c r="F28" s="277"/>
      <c r="G28" s="277"/>
      <c r="H28" s="277"/>
      <c r="I28" s="277"/>
      <c r="J28" s="277"/>
      <c r="K28" s="278"/>
    </row>
    <row r="29" spans="1:22" ht="18.75" customHeight="1">
      <c r="A29" s="279"/>
      <c r="B29" s="280"/>
      <c r="C29" s="280"/>
      <c r="D29" s="280"/>
      <c r="E29" s="280"/>
      <c r="F29" s="280"/>
      <c r="G29" s="280"/>
      <c r="H29" s="280"/>
      <c r="I29" s="280"/>
      <c r="J29" s="280"/>
      <c r="K29" s="281"/>
    </row>
    <row r="30" spans="1:22" ht="18.75" customHeight="1">
      <c r="A30" s="282"/>
      <c r="B30" s="283"/>
      <c r="C30" s="283"/>
      <c r="D30" s="283"/>
      <c r="E30" s="283"/>
      <c r="F30" s="283"/>
      <c r="G30" s="283"/>
      <c r="H30" s="283"/>
      <c r="I30" s="283"/>
      <c r="J30" s="283"/>
      <c r="K30" s="284"/>
    </row>
    <row r="31" spans="1:22" ht="18" customHeight="1">
      <c r="A31" s="276" t="s">
        <v>114</v>
      </c>
      <c r="B31" s="277"/>
      <c r="C31" s="277"/>
      <c r="D31" s="277"/>
      <c r="E31" s="277"/>
      <c r="F31" s="277"/>
      <c r="G31" s="277"/>
      <c r="H31" s="277"/>
      <c r="I31" s="277"/>
      <c r="J31" s="277"/>
      <c r="K31" s="278"/>
    </row>
    <row r="32" spans="1:22" ht="14.25">
      <c r="A32" s="285" t="s">
        <v>115</v>
      </c>
      <c r="B32" s="286"/>
      <c r="C32" s="286"/>
      <c r="D32" s="286"/>
      <c r="E32" s="286"/>
      <c r="F32" s="286"/>
      <c r="G32" s="286"/>
      <c r="H32" s="286"/>
      <c r="I32" s="286"/>
      <c r="J32" s="286"/>
      <c r="K32" s="287"/>
    </row>
    <row r="33" spans="1:11" ht="14.25">
      <c r="A33" s="288" t="s">
        <v>116</v>
      </c>
      <c r="B33" s="289"/>
      <c r="C33" s="92" t="s">
        <v>65</v>
      </c>
      <c r="D33" s="92" t="s">
        <v>66</v>
      </c>
      <c r="E33" s="290" t="s">
        <v>117</v>
      </c>
      <c r="F33" s="291"/>
      <c r="G33" s="291"/>
      <c r="H33" s="291"/>
      <c r="I33" s="291"/>
      <c r="J33" s="291"/>
      <c r="K33" s="292"/>
    </row>
    <row r="34" spans="1:11" ht="14.25">
      <c r="A34" s="293" t="s">
        <v>118</v>
      </c>
      <c r="B34" s="293"/>
      <c r="C34" s="293"/>
      <c r="D34" s="293"/>
      <c r="E34" s="293"/>
      <c r="F34" s="293"/>
      <c r="G34" s="293"/>
      <c r="H34" s="293"/>
      <c r="I34" s="293"/>
      <c r="J34" s="293"/>
      <c r="K34" s="293"/>
    </row>
    <row r="35" spans="1:11" ht="21" customHeight="1">
      <c r="A35" s="294" t="s">
        <v>119</v>
      </c>
      <c r="B35" s="295"/>
      <c r="C35" s="295"/>
      <c r="D35" s="295"/>
      <c r="E35" s="295"/>
      <c r="F35" s="295"/>
      <c r="G35" s="295"/>
      <c r="H35" s="295"/>
      <c r="I35" s="295"/>
      <c r="J35" s="295"/>
      <c r="K35" s="296"/>
    </row>
    <row r="36" spans="1:11" ht="21" customHeight="1">
      <c r="A36" s="297" t="s">
        <v>120</v>
      </c>
      <c r="B36" s="298"/>
      <c r="C36" s="298"/>
      <c r="D36" s="298"/>
      <c r="E36" s="298"/>
      <c r="F36" s="298"/>
      <c r="G36" s="298"/>
      <c r="H36" s="298"/>
      <c r="I36" s="298"/>
      <c r="J36" s="298"/>
      <c r="K36" s="299"/>
    </row>
    <row r="37" spans="1:11" ht="21" customHeight="1">
      <c r="A37" s="297" t="s">
        <v>121</v>
      </c>
      <c r="B37" s="298"/>
      <c r="C37" s="298"/>
      <c r="D37" s="298"/>
      <c r="E37" s="298"/>
      <c r="F37" s="298"/>
      <c r="G37" s="298"/>
      <c r="H37" s="298"/>
      <c r="I37" s="298"/>
      <c r="J37" s="298"/>
      <c r="K37" s="299"/>
    </row>
    <row r="38" spans="1:11" ht="21" customHeight="1">
      <c r="A38" s="297" t="s">
        <v>122</v>
      </c>
      <c r="B38" s="298"/>
      <c r="C38" s="298"/>
      <c r="D38" s="298"/>
      <c r="E38" s="298"/>
      <c r="F38" s="298"/>
      <c r="G38" s="298"/>
      <c r="H38" s="298"/>
      <c r="I38" s="298"/>
      <c r="J38" s="298"/>
      <c r="K38" s="299"/>
    </row>
    <row r="39" spans="1:11" ht="21" customHeight="1">
      <c r="A39" s="297"/>
      <c r="B39" s="298"/>
      <c r="C39" s="298"/>
      <c r="D39" s="298"/>
      <c r="E39" s="298"/>
      <c r="F39" s="298"/>
      <c r="G39" s="298"/>
      <c r="H39" s="298"/>
      <c r="I39" s="298"/>
      <c r="J39" s="298"/>
      <c r="K39" s="299"/>
    </row>
    <row r="40" spans="1:11" ht="21" customHeight="1">
      <c r="A40" s="297"/>
      <c r="B40" s="298"/>
      <c r="C40" s="298"/>
      <c r="D40" s="298"/>
      <c r="E40" s="298"/>
      <c r="F40" s="298"/>
      <c r="G40" s="298"/>
      <c r="H40" s="298"/>
      <c r="I40" s="298"/>
      <c r="J40" s="298"/>
      <c r="K40" s="299"/>
    </row>
    <row r="41" spans="1:11" ht="21" customHeight="1">
      <c r="A41" s="297"/>
      <c r="B41" s="298"/>
      <c r="C41" s="298"/>
      <c r="D41" s="298"/>
      <c r="E41" s="298"/>
      <c r="F41" s="298"/>
      <c r="G41" s="298"/>
      <c r="H41" s="298"/>
      <c r="I41" s="298"/>
      <c r="J41" s="298"/>
      <c r="K41" s="299"/>
    </row>
    <row r="42" spans="1:11" ht="14.25">
      <c r="A42" s="460" t="s">
        <v>317</v>
      </c>
      <c r="B42" s="301"/>
      <c r="C42" s="301"/>
      <c r="D42" s="301"/>
      <c r="E42" s="301"/>
      <c r="F42" s="301"/>
      <c r="G42" s="301"/>
      <c r="H42" s="301"/>
      <c r="I42" s="301"/>
      <c r="J42" s="301"/>
      <c r="K42" s="302"/>
    </row>
    <row r="43" spans="1:11" ht="14.25">
      <c r="A43" s="266" t="s">
        <v>124</v>
      </c>
      <c r="B43" s="267"/>
      <c r="C43" s="267"/>
      <c r="D43" s="267"/>
      <c r="E43" s="267"/>
      <c r="F43" s="267"/>
      <c r="G43" s="267"/>
      <c r="H43" s="267"/>
      <c r="I43" s="267"/>
      <c r="J43" s="267"/>
      <c r="K43" s="268"/>
    </row>
    <row r="44" spans="1:11" ht="14.25">
      <c r="A44" s="182" t="s">
        <v>125</v>
      </c>
      <c r="B44" s="179" t="s">
        <v>95</v>
      </c>
      <c r="C44" s="179" t="s">
        <v>96</v>
      </c>
      <c r="D44" s="179" t="s">
        <v>88</v>
      </c>
      <c r="E44" s="184" t="s">
        <v>126</v>
      </c>
      <c r="F44" s="179" t="s">
        <v>95</v>
      </c>
      <c r="G44" s="179" t="s">
        <v>96</v>
      </c>
      <c r="H44" s="179" t="s">
        <v>88</v>
      </c>
      <c r="I44" s="184" t="s">
        <v>127</v>
      </c>
      <c r="J44" s="179" t="s">
        <v>95</v>
      </c>
      <c r="K44" s="202" t="s">
        <v>96</v>
      </c>
    </row>
    <row r="45" spans="1:11" ht="14.25">
      <c r="A45" s="156" t="s">
        <v>87</v>
      </c>
      <c r="B45" s="92" t="s">
        <v>95</v>
      </c>
      <c r="C45" s="92" t="s">
        <v>96</v>
      </c>
      <c r="D45" s="92" t="s">
        <v>88</v>
      </c>
      <c r="E45" s="157" t="s">
        <v>94</v>
      </c>
      <c r="F45" s="92" t="s">
        <v>95</v>
      </c>
      <c r="G45" s="92" t="s">
        <v>96</v>
      </c>
      <c r="H45" s="92" t="s">
        <v>88</v>
      </c>
      <c r="I45" s="157" t="s">
        <v>105</v>
      </c>
      <c r="J45" s="92" t="s">
        <v>95</v>
      </c>
      <c r="K45" s="93" t="s">
        <v>96</v>
      </c>
    </row>
    <row r="46" spans="1:11" ht="14.25">
      <c r="A46" s="258" t="s">
        <v>98</v>
      </c>
      <c r="B46" s="259"/>
      <c r="C46" s="259"/>
      <c r="D46" s="259"/>
      <c r="E46" s="259"/>
      <c r="F46" s="259"/>
      <c r="G46" s="259"/>
      <c r="H46" s="259"/>
      <c r="I46" s="259"/>
      <c r="J46" s="259"/>
      <c r="K46" s="269"/>
    </row>
    <row r="47" spans="1:11" ht="14.25">
      <c r="A47" s="293" t="s">
        <v>128</v>
      </c>
      <c r="B47" s="293"/>
      <c r="C47" s="293"/>
      <c r="D47" s="293"/>
      <c r="E47" s="293"/>
      <c r="F47" s="293"/>
      <c r="G47" s="293"/>
      <c r="H47" s="293"/>
      <c r="I47" s="293"/>
      <c r="J47" s="293"/>
      <c r="K47" s="293"/>
    </row>
    <row r="48" spans="1:11" ht="14.25">
      <c r="A48" s="294"/>
      <c r="B48" s="295"/>
      <c r="C48" s="295"/>
      <c r="D48" s="295"/>
      <c r="E48" s="295"/>
      <c r="F48" s="295"/>
      <c r="G48" s="295"/>
      <c r="H48" s="295"/>
      <c r="I48" s="295"/>
      <c r="J48" s="295"/>
      <c r="K48" s="296"/>
    </row>
    <row r="49" spans="1:11" ht="14.25">
      <c r="A49" s="197" t="s">
        <v>129</v>
      </c>
      <c r="B49" s="303" t="s">
        <v>130</v>
      </c>
      <c r="C49" s="303"/>
      <c r="D49" s="198" t="s">
        <v>131</v>
      </c>
      <c r="E49" s="199" t="s">
        <v>132</v>
      </c>
      <c r="F49" s="200" t="s">
        <v>133</v>
      </c>
      <c r="G49" s="201">
        <v>45398</v>
      </c>
      <c r="H49" s="304" t="s">
        <v>134</v>
      </c>
      <c r="I49" s="305"/>
      <c r="J49" s="306" t="s">
        <v>135</v>
      </c>
      <c r="K49" s="307"/>
    </row>
    <row r="50" spans="1:11" ht="14.25">
      <c r="A50" s="293" t="s">
        <v>136</v>
      </c>
      <c r="B50" s="293"/>
      <c r="C50" s="293"/>
      <c r="D50" s="293"/>
      <c r="E50" s="293"/>
      <c r="F50" s="293"/>
      <c r="G50" s="293"/>
      <c r="H50" s="293"/>
      <c r="I50" s="293"/>
      <c r="J50" s="293"/>
      <c r="K50" s="293"/>
    </row>
    <row r="51" spans="1:11" ht="14.25">
      <c r="A51" s="308" t="s">
        <v>137</v>
      </c>
      <c r="B51" s="309"/>
      <c r="C51" s="309"/>
      <c r="D51" s="309"/>
      <c r="E51" s="309"/>
      <c r="F51" s="309"/>
      <c r="G51" s="309"/>
      <c r="H51" s="309"/>
      <c r="I51" s="309"/>
      <c r="J51" s="309"/>
      <c r="K51" s="310"/>
    </row>
    <row r="52" spans="1:11" ht="14.25">
      <c r="A52" s="197" t="s">
        <v>129</v>
      </c>
      <c r="B52" s="303" t="s">
        <v>130</v>
      </c>
      <c r="C52" s="303"/>
      <c r="D52" s="198" t="s">
        <v>131</v>
      </c>
      <c r="E52" s="199" t="s">
        <v>132</v>
      </c>
      <c r="F52" s="200" t="s">
        <v>138</v>
      </c>
      <c r="G52" s="201"/>
      <c r="H52" s="304" t="s">
        <v>134</v>
      </c>
      <c r="I52" s="305"/>
      <c r="J52" s="306" t="s">
        <v>135</v>
      </c>
      <c r="K52" s="307"/>
    </row>
  </sheetData>
  <mergeCells count="60">
    <mergeCell ref="A50:K50"/>
    <mergeCell ref="A51:K51"/>
    <mergeCell ref="B52:C52"/>
    <mergeCell ref="H52:I52"/>
    <mergeCell ref="J52:K52"/>
    <mergeCell ref="A47:K47"/>
    <mergeCell ref="A48:K48"/>
    <mergeCell ref="B49:C49"/>
    <mergeCell ref="H49:I49"/>
    <mergeCell ref="J49:K49"/>
    <mergeCell ref="A40:K40"/>
    <mergeCell ref="A41:K41"/>
    <mergeCell ref="A42:K42"/>
    <mergeCell ref="A43:K43"/>
    <mergeCell ref="A46:K46"/>
    <mergeCell ref="A35:K35"/>
    <mergeCell ref="A36:K36"/>
    <mergeCell ref="A37:K37"/>
    <mergeCell ref="A38:K38"/>
    <mergeCell ref="A39:K39"/>
    <mergeCell ref="A31:K31"/>
    <mergeCell ref="A32:K32"/>
    <mergeCell ref="A33:B33"/>
    <mergeCell ref="E33:K33"/>
    <mergeCell ref="A34:K34"/>
    <mergeCell ref="A19:K19"/>
    <mergeCell ref="A20:K20"/>
    <mergeCell ref="A28:K28"/>
    <mergeCell ref="A29:K29"/>
    <mergeCell ref="A30:K30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4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22"/>
  <sheetViews>
    <sheetView workbookViewId="0">
      <selection activeCell="N10" sqref="N10"/>
    </sheetView>
  </sheetViews>
  <sheetFormatPr defaultColWidth="9" defaultRowHeight="14.25"/>
  <cols>
    <col min="1" max="1" width="15.625" style="51" customWidth="1"/>
    <col min="2" max="2" width="9" style="51" customWidth="1"/>
    <col min="3" max="4" width="8.5" style="52" customWidth="1"/>
    <col min="5" max="7" width="8.5" style="51" customWidth="1"/>
    <col min="8" max="8" width="2.75" style="51" customWidth="1"/>
    <col min="9" max="9" width="9.125" style="51" customWidth="1"/>
    <col min="10" max="10" width="10.75" style="51" customWidth="1"/>
    <col min="11" max="14" width="9.75" style="51" customWidth="1"/>
    <col min="15" max="15" width="9.75" style="164" customWidth="1"/>
    <col min="16" max="253" width="9" style="51"/>
    <col min="254" max="16384" width="9" style="2"/>
  </cols>
  <sheetData>
    <row r="1" spans="1:256" s="51" customFormat="1" ht="29.1" customHeight="1">
      <c r="A1" s="311" t="s">
        <v>139</v>
      </c>
      <c r="B1" s="311"/>
      <c r="C1" s="312"/>
      <c r="D1" s="312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167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51" customFormat="1" ht="20.100000000000001" customHeight="1">
      <c r="A2" s="54" t="s">
        <v>61</v>
      </c>
      <c r="B2" s="314" t="s">
        <v>62</v>
      </c>
      <c r="C2" s="315"/>
      <c r="D2" s="316"/>
      <c r="E2" s="55" t="s">
        <v>67</v>
      </c>
      <c r="F2" s="317" t="s">
        <v>68</v>
      </c>
      <c r="G2" s="317"/>
      <c r="H2" s="326"/>
      <c r="I2" s="77" t="s">
        <v>57</v>
      </c>
      <c r="J2" s="318" t="s">
        <v>56</v>
      </c>
      <c r="K2" s="318"/>
      <c r="L2" s="318"/>
      <c r="M2" s="318"/>
      <c r="N2" s="319"/>
      <c r="O2" s="168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51" customFormat="1">
      <c r="A3" s="324" t="s">
        <v>140</v>
      </c>
      <c r="B3" s="320" t="s">
        <v>141</v>
      </c>
      <c r="C3" s="321"/>
      <c r="D3" s="320"/>
      <c r="E3" s="320"/>
      <c r="F3" s="320"/>
      <c r="G3" s="320"/>
      <c r="H3" s="327"/>
      <c r="I3" s="320"/>
      <c r="J3" s="320"/>
      <c r="K3" s="320"/>
      <c r="L3" s="320"/>
      <c r="M3" s="320"/>
      <c r="N3" s="322"/>
      <c r="O3" s="169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51" customFormat="1" ht="16.5">
      <c r="A4" s="324"/>
      <c r="B4" s="56" t="s">
        <v>142</v>
      </c>
      <c r="C4" s="57" t="s">
        <v>143</v>
      </c>
      <c r="D4" s="58" t="s">
        <v>144</v>
      </c>
      <c r="E4" s="58" t="s">
        <v>145</v>
      </c>
      <c r="F4" s="58" t="s">
        <v>146</v>
      </c>
      <c r="G4" s="58" t="s">
        <v>147</v>
      </c>
      <c r="H4" s="327"/>
      <c r="I4" s="78"/>
      <c r="J4" s="79" t="s">
        <v>149</v>
      </c>
      <c r="K4" s="79" t="s">
        <v>150</v>
      </c>
      <c r="L4" s="79" t="s">
        <v>151</v>
      </c>
      <c r="M4" s="170"/>
      <c r="N4" s="170"/>
      <c r="O4" s="171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51" customFormat="1" ht="17.25">
      <c r="A5" s="324"/>
      <c r="B5" s="59"/>
      <c r="C5" s="59"/>
      <c r="D5" s="60"/>
      <c r="E5" s="60"/>
      <c r="F5" s="60"/>
      <c r="G5" s="60"/>
      <c r="H5" s="328"/>
      <c r="I5" s="81"/>
      <c r="J5" s="172"/>
      <c r="K5" s="172">
        <v>130</v>
      </c>
      <c r="L5" s="172">
        <v>130</v>
      </c>
      <c r="M5" s="173"/>
      <c r="N5" s="172"/>
      <c r="O5" s="174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51" customFormat="1" ht="20.100000000000001" customHeight="1">
      <c r="A6" s="61" t="s">
        <v>152</v>
      </c>
      <c r="B6" s="58">
        <f t="shared" ref="B6:B8" si="0">C6-4</f>
        <v>43</v>
      </c>
      <c r="C6" s="58">
        <v>47</v>
      </c>
      <c r="D6" s="58">
        <f t="shared" ref="D6:G6" si="1">C6+4</f>
        <v>51</v>
      </c>
      <c r="E6" s="58">
        <f t="shared" si="1"/>
        <v>55</v>
      </c>
      <c r="F6" s="58">
        <f t="shared" si="1"/>
        <v>59</v>
      </c>
      <c r="G6" s="58">
        <f t="shared" si="1"/>
        <v>63</v>
      </c>
      <c r="H6" s="328"/>
      <c r="I6" s="81"/>
      <c r="J6" s="81"/>
      <c r="K6" s="81" t="s">
        <v>154</v>
      </c>
      <c r="L6" s="81" t="s">
        <v>155</v>
      </c>
      <c r="M6" s="81"/>
      <c r="N6" s="81"/>
      <c r="O6" s="175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51" customFormat="1" ht="20.100000000000001" customHeight="1">
      <c r="A7" s="61" t="s">
        <v>156</v>
      </c>
      <c r="B7" s="58">
        <f t="shared" si="0"/>
        <v>72</v>
      </c>
      <c r="C7" s="58">
        <v>76</v>
      </c>
      <c r="D7" s="58">
        <f>C7+4</f>
        <v>80</v>
      </c>
      <c r="E7" s="58">
        <f t="shared" ref="E7:G7" si="2">D7+6</f>
        <v>86</v>
      </c>
      <c r="F7" s="58">
        <f t="shared" si="2"/>
        <v>92</v>
      </c>
      <c r="G7" s="58">
        <f t="shared" si="2"/>
        <v>98</v>
      </c>
      <c r="H7" s="328"/>
      <c r="I7" s="81"/>
      <c r="J7" s="81"/>
      <c r="K7" s="81" t="s">
        <v>154</v>
      </c>
      <c r="L7" s="81" t="s">
        <v>154</v>
      </c>
      <c r="M7" s="81"/>
      <c r="N7" s="81"/>
      <c r="O7" s="175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51" customFormat="1" ht="20.100000000000001" customHeight="1">
      <c r="A8" s="61" t="s">
        <v>157</v>
      </c>
      <c r="B8" s="58">
        <f t="shared" si="0"/>
        <v>72</v>
      </c>
      <c r="C8" s="58">
        <v>76</v>
      </c>
      <c r="D8" s="58">
        <f>C8+4</f>
        <v>80</v>
      </c>
      <c r="E8" s="58">
        <f t="shared" ref="E8:G8" si="3">D8+6</f>
        <v>86</v>
      </c>
      <c r="F8" s="58">
        <f t="shared" si="3"/>
        <v>92</v>
      </c>
      <c r="G8" s="58">
        <f t="shared" si="3"/>
        <v>98</v>
      </c>
      <c r="H8" s="328"/>
      <c r="I8" s="81"/>
      <c r="J8" s="81"/>
      <c r="K8" s="81" t="s">
        <v>154</v>
      </c>
      <c r="L8" s="81" t="s">
        <v>154</v>
      </c>
      <c r="M8" s="81"/>
      <c r="N8" s="81"/>
      <c r="O8" s="175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51" customFormat="1" ht="20.100000000000001" customHeight="1">
      <c r="A9" s="61" t="s">
        <v>158</v>
      </c>
      <c r="B9" s="58">
        <f>C9-1.5</f>
        <v>29.5</v>
      </c>
      <c r="C9" s="58">
        <v>31</v>
      </c>
      <c r="D9" s="58">
        <f t="shared" ref="D9:G9" si="4">C9+2.2</f>
        <v>33.200000000000003</v>
      </c>
      <c r="E9" s="58">
        <f t="shared" si="4"/>
        <v>35.400000000000006</v>
      </c>
      <c r="F9" s="58">
        <f t="shared" si="4"/>
        <v>37.600000000000009</v>
      </c>
      <c r="G9" s="58">
        <f t="shared" si="4"/>
        <v>39.800000000000011</v>
      </c>
      <c r="H9" s="328"/>
      <c r="I9" s="81"/>
      <c r="J9" s="81"/>
      <c r="K9" s="81" t="s">
        <v>154</v>
      </c>
      <c r="L9" s="81" t="s">
        <v>154</v>
      </c>
      <c r="M9" s="81"/>
      <c r="N9" s="81"/>
      <c r="O9" s="175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51" customFormat="1" ht="20.100000000000001" customHeight="1">
      <c r="A10" s="63" t="s">
        <v>161</v>
      </c>
      <c r="B10" s="58">
        <f>C10-1.75</f>
        <v>28.25</v>
      </c>
      <c r="C10" s="58">
        <v>30</v>
      </c>
      <c r="D10" s="58">
        <f>C10+1.75</f>
        <v>31.75</v>
      </c>
      <c r="E10" s="58">
        <f>D10+1.9</f>
        <v>33.65</v>
      </c>
      <c r="F10" s="58">
        <f>E10+1.9</f>
        <v>35.549999999999997</v>
      </c>
      <c r="G10" s="58">
        <f>F10+1.6</f>
        <v>37.15</v>
      </c>
      <c r="H10" s="328"/>
      <c r="I10" s="81"/>
      <c r="J10" s="81"/>
      <c r="K10" s="81" t="s">
        <v>163</v>
      </c>
      <c r="L10" s="81" t="s">
        <v>154</v>
      </c>
      <c r="M10" s="81"/>
      <c r="N10" s="81"/>
      <c r="O10" s="175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51" customFormat="1" ht="20.100000000000001" customHeight="1">
      <c r="A11" s="61" t="s">
        <v>164</v>
      </c>
      <c r="B11" s="58">
        <f>C11-0.8</f>
        <v>13.2</v>
      </c>
      <c r="C11" s="58">
        <v>14</v>
      </c>
      <c r="D11" s="58">
        <f>C11+0.8</f>
        <v>14.8</v>
      </c>
      <c r="E11" s="58">
        <f t="shared" ref="E11:G11" si="5">D11+1.2</f>
        <v>16</v>
      </c>
      <c r="F11" s="58">
        <f t="shared" si="5"/>
        <v>17.2</v>
      </c>
      <c r="G11" s="58">
        <f t="shared" si="5"/>
        <v>18.399999999999999</v>
      </c>
      <c r="H11" s="328"/>
      <c r="I11" s="81"/>
      <c r="J11" s="81"/>
      <c r="K11" s="81" t="s">
        <v>154</v>
      </c>
      <c r="L11" s="81" t="s">
        <v>154</v>
      </c>
      <c r="M11" s="81"/>
      <c r="N11" s="81"/>
      <c r="O11" s="175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51" customFormat="1" ht="20.100000000000001" customHeight="1">
      <c r="A12" s="63" t="s">
        <v>165</v>
      </c>
      <c r="B12" s="61">
        <f>C12-0.8</f>
        <v>12.7</v>
      </c>
      <c r="C12" s="61">
        <v>13.5</v>
      </c>
      <c r="D12" s="61">
        <f>C12+0.8</f>
        <v>14.3</v>
      </c>
      <c r="E12" s="61">
        <f t="shared" ref="E12:G12" si="6">D12+1</f>
        <v>15.3</v>
      </c>
      <c r="F12" s="61">
        <f t="shared" si="6"/>
        <v>16.3</v>
      </c>
      <c r="G12" s="61">
        <f t="shared" si="6"/>
        <v>17.3</v>
      </c>
      <c r="H12" s="328"/>
      <c r="I12" s="81"/>
      <c r="J12" s="81"/>
      <c r="K12" s="81" t="s">
        <v>154</v>
      </c>
      <c r="L12" s="81" t="s">
        <v>154</v>
      </c>
      <c r="M12" s="81"/>
      <c r="N12" s="81"/>
      <c r="O12" s="175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51" customFormat="1" ht="20.100000000000001" customHeight="1">
      <c r="A13" s="66"/>
      <c r="B13" s="67"/>
      <c r="C13" s="68"/>
      <c r="D13" s="67"/>
      <c r="E13" s="67"/>
      <c r="F13" s="67"/>
      <c r="G13" s="67"/>
      <c r="H13" s="328"/>
      <c r="I13" s="81"/>
      <c r="J13" s="81"/>
      <c r="K13" s="81"/>
      <c r="L13" s="81"/>
      <c r="M13" s="81"/>
      <c r="N13" s="81"/>
      <c r="O13" s="175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51" customFormat="1" ht="20.100000000000001" customHeight="1">
      <c r="A14" s="69"/>
      <c r="B14" s="56"/>
      <c r="C14" s="56"/>
      <c r="D14" s="56"/>
      <c r="E14" s="56"/>
      <c r="F14" s="56"/>
      <c r="G14" s="56"/>
      <c r="H14" s="328"/>
      <c r="I14" s="81"/>
      <c r="J14" s="81"/>
      <c r="K14" s="81"/>
      <c r="L14" s="81"/>
      <c r="M14" s="81"/>
      <c r="N14" s="81"/>
      <c r="O14" s="175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51" customFormat="1" ht="20.100000000000001" customHeight="1">
      <c r="A15" s="69"/>
      <c r="B15" s="61"/>
      <c r="C15" s="61"/>
      <c r="D15" s="61"/>
      <c r="E15" s="61"/>
      <c r="F15" s="61"/>
      <c r="G15" s="61"/>
      <c r="H15" s="328"/>
      <c r="I15" s="81"/>
      <c r="J15" s="81"/>
      <c r="K15" s="81"/>
      <c r="L15" s="81"/>
      <c r="M15" s="81"/>
      <c r="N15" s="81"/>
      <c r="O15" s="175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51" customFormat="1" ht="20.100000000000001" customHeight="1">
      <c r="A16" s="71"/>
      <c r="B16" s="61"/>
      <c r="C16" s="61"/>
      <c r="D16" s="61"/>
      <c r="E16" s="61"/>
      <c r="F16" s="61"/>
      <c r="G16" s="61"/>
      <c r="H16" s="328"/>
      <c r="I16" s="81"/>
      <c r="J16" s="81"/>
      <c r="K16" s="81"/>
      <c r="L16" s="81"/>
      <c r="M16" s="81"/>
      <c r="N16" s="81"/>
      <c r="O16" s="175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51" customFormat="1" ht="20.100000000000001" customHeight="1">
      <c r="A17" s="71"/>
      <c r="B17" s="61"/>
      <c r="C17" s="61"/>
      <c r="D17" s="61"/>
      <c r="E17" s="61"/>
      <c r="F17" s="61"/>
      <c r="G17" s="61"/>
      <c r="H17" s="328"/>
      <c r="I17" s="81"/>
      <c r="J17" s="81"/>
      <c r="K17" s="81"/>
      <c r="L17" s="81"/>
      <c r="M17" s="81"/>
      <c r="N17" s="81"/>
      <c r="O17" s="175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51" customFormat="1" ht="20.100000000000001" customHeight="1">
      <c r="A18" s="69"/>
      <c r="B18" s="61"/>
      <c r="C18" s="61"/>
      <c r="D18" s="61"/>
      <c r="E18" s="61"/>
      <c r="F18" s="61"/>
      <c r="G18" s="61"/>
      <c r="H18" s="328"/>
      <c r="I18" s="81"/>
      <c r="J18" s="81"/>
      <c r="K18" s="81"/>
      <c r="L18" s="81"/>
      <c r="M18" s="81"/>
      <c r="N18" s="81"/>
      <c r="O18" s="175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51" customFormat="1" ht="20.100000000000001" customHeight="1">
      <c r="A19" s="72"/>
      <c r="B19" s="73"/>
      <c r="C19" s="73"/>
      <c r="D19" s="73"/>
      <c r="E19" s="74"/>
      <c r="F19" s="73"/>
      <c r="G19" s="73"/>
      <c r="H19" s="329"/>
      <c r="I19" s="82"/>
      <c r="J19" s="82"/>
      <c r="K19" s="83"/>
      <c r="L19" s="82"/>
      <c r="M19" s="82"/>
      <c r="N19" s="83"/>
      <c r="O19" s="176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51" customFormat="1" ht="16.5">
      <c r="A20" s="165"/>
      <c r="B20" s="165"/>
      <c r="C20" s="165"/>
      <c r="D20" s="165"/>
      <c r="E20" s="166"/>
      <c r="F20" s="165"/>
      <c r="G20" s="165"/>
      <c r="O20" s="167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51" customFormat="1">
      <c r="A21" s="130" t="s">
        <v>167</v>
      </c>
      <c r="B21" s="130"/>
      <c r="C21" s="131"/>
      <c r="D21" s="131"/>
      <c r="O21" s="167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s="51" customFormat="1">
      <c r="C22" s="52"/>
      <c r="D22" s="52"/>
      <c r="G22" s="132" t="s">
        <v>168</v>
      </c>
      <c r="H22" s="323">
        <v>45392</v>
      </c>
      <c r="I22" s="323"/>
      <c r="J22" s="133"/>
      <c r="K22" s="132" t="s">
        <v>169</v>
      </c>
      <c r="L22" s="132" t="s">
        <v>132</v>
      </c>
      <c r="M22" s="132" t="s">
        <v>170</v>
      </c>
      <c r="N22" s="51" t="s">
        <v>135</v>
      </c>
      <c r="O22" s="167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</sheetData>
  <mergeCells count="9">
    <mergeCell ref="H22:I22"/>
    <mergeCell ref="A3:A5"/>
    <mergeCell ref="H2:H19"/>
    <mergeCell ref="A1:N1"/>
    <mergeCell ref="B2:D2"/>
    <mergeCell ref="F2:G2"/>
    <mergeCell ref="J2:N2"/>
    <mergeCell ref="B3:G3"/>
    <mergeCell ref="I3:N3"/>
  </mergeCells>
  <phoneticPr fontId="64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2"/>
  <sheetViews>
    <sheetView view="pageBreakPreview" topLeftCell="A23" zoomScaleNormal="100" workbookViewId="0">
      <selection activeCell="A17" sqref="A17:K17"/>
    </sheetView>
  </sheetViews>
  <sheetFormatPr defaultColWidth="10" defaultRowHeight="16.5" customHeight="1"/>
  <cols>
    <col min="1" max="1" width="10.875" style="86" customWidth="1"/>
    <col min="2" max="16384" width="10" style="86"/>
  </cols>
  <sheetData>
    <row r="1" spans="1:16" ht="22.5" customHeight="1">
      <c r="A1" s="330" t="s">
        <v>171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6" ht="17.25" customHeight="1">
      <c r="A2" s="140" t="s">
        <v>53</v>
      </c>
      <c r="B2" s="238"/>
      <c r="C2" s="238"/>
      <c r="D2" s="239" t="s">
        <v>55</v>
      </c>
      <c r="E2" s="239"/>
      <c r="F2" s="238" t="s">
        <v>56</v>
      </c>
      <c r="G2" s="238"/>
      <c r="H2" s="141" t="s">
        <v>57</v>
      </c>
      <c r="I2" s="240" t="s">
        <v>56</v>
      </c>
      <c r="J2" s="240"/>
      <c r="K2" s="241"/>
    </row>
    <row r="3" spans="1:16" ht="16.5" customHeight="1">
      <c r="A3" s="242" t="s">
        <v>58</v>
      </c>
      <c r="B3" s="243"/>
      <c r="C3" s="244"/>
      <c r="D3" s="245" t="s">
        <v>59</v>
      </c>
      <c r="E3" s="246"/>
      <c r="F3" s="246"/>
      <c r="G3" s="247"/>
      <c r="H3" s="245" t="s">
        <v>60</v>
      </c>
      <c r="I3" s="246"/>
      <c r="J3" s="246"/>
      <c r="K3" s="247"/>
    </row>
    <row r="4" spans="1:16" ht="16.5" customHeight="1">
      <c r="A4" s="144" t="s">
        <v>61</v>
      </c>
      <c r="B4" s="248"/>
      <c r="C4" s="249"/>
      <c r="D4" s="250" t="s">
        <v>63</v>
      </c>
      <c r="E4" s="251"/>
      <c r="F4" s="252"/>
      <c r="G4" s="253"/>
      <c r="H4" s="250" t="s">
        <v>64</v>
      </c>
      <c r="I4" s="251"/>
      <c r="J4" s="92" t="s">
        <v>65</v>
      </c>
      <c r="K4" s="93" t="s">
        <v>66</v>
      </c>
    </row>
    <row r="5" spans="1:16" ht="16.5" customHeight="1">
      <c r="A5" s="145" t="s">
        <v>67</v>
      </c>
      <c r="B5" s="248"/>
      <c r="C5" s="249"/>
      <c r="D5" s="250" t="s">
        <v>69</v>
      </c>
      <c r="E5" s="251"/>
      <c r="F5" s="252"/>
      <c r="G5" s="253"/>
      <c r="H5" s="250" t="s">
        <v>70</v>
      </c>
      <c r="I5" s="251"/>
      <c r="J5" s="92" t="s">
        <v>65</v>
      </c>
      <c r="K5" s="93" t="s">
        <v>66</v>
      </c>
    </row>
    <row r="6" spans="1:16" ht="16.5" customHeight="1">
      <c r="A6" s="144" t="s">
        <v>71</v>
      </c>
      <c r="B6" s="146"/>
      <c r="C6" s="147"/>
      <c r="D6" s="145" t="s">
        <v>73</v>
      </c>
      <c r="E6" s="148"/>
      <c r="F6" s="252"/>
      <c r="G6" s="253"/>
      <c r="H6" s="250" t="s">
        <v>74</v>
      </c>
      <c r="I6" s="251"/>
      <c r="J6" s="92" t="s">
        <v>65</v>
      </c>
      <c r="K6" s="93" t="s">
        <v>66</v>
      </c>
    </row>
    <row r="7" spans="1:16" ht="16.5" customHeight="1">
      <c r="A7" s="144" t="s">
        <v>75</v>
      </c>
      <c r="B7" s="254"/>
      <c r="C7" s="255"/>
      <c r="D7" s="145" t="s">
        <v>76</v>
      </c>
      <c r="E7" s="149"/>
      <c r="F7" s="252"/>
      <c r="G7" s="253"/>
      <c r="H7" s="250" t="s">
        <v>77</v>
      </c>
      <c r="I7" s="251"/>
      <c r="J7" s="92" t="s">
        <v>65</v>
      </c>
      <c r="K7" s="93" t="s">
        <v>66</v>
      </c>
    </row>
    <row r="8" spans="1:16" ht="16.5" customHeight="1">
      <c r="A8" s="150" t="s">
        <v>78</v>
      </c>
      <c r="B8" s="256"/>
      <c r="C8" s="257"/>
      <c r="D8" s="258" t="s">
        <v>80</v>
      </c>
      <c r="E8" s="259"/>
      <c r="F8" s="260"/>
      <c r="G8" s="261"/>
      <c r="H8" s="258" t="s">
        <v>81</v>
      </c>
      <c r="I8" s="259"/>
      <c r="J8" s="99" t="s">
        <v>65</v>
      </c>
      <c r="K8" s="161" t="s">
        <v>66</v>
      </c>
      <c r="P8" s="118" t="s">
        <v>172</v>
      </c>
    </row>
    <row r="9" spans="1:16" ht="16.5" customHeight="1">
      <c r="A9" s="331" t="s">
        <v>173</v>
      </c>
      <c r="B9" s="331"/>
      <c r="C9" s="331"/>
      <c r="D9" s="331"/>
      <c r="E9" s="331"/>
      <c r="F9" s="331"/>
      <c r="G9" s="331"/>
      <c r="H9" s="331"/>
      <c r="I9" s="331"/>
      <c r="J9" s="331"/>
      <c r="K9" s="331"/>
    </row>
    <row r="10" spans="1:16" ht="16.5" customHeight="1">
      <c r="A10" s="151" t="s">
        <v>84</v>
      </c>
      <c r="B10" s="152" t="s">
        <v>85</v>
      </c>
      <c r="C10" s="88" t="s">
        <v>86</v>
      </c>
      <c r="D10" s="153"/>
      <c r="E10" s="154" t="s">
        <v>89</v>
      </c>
      <c r="F10" s="152" t="s">
        <v>85</v>
      </c>
      <c r="G10" s="88" t="s">
        <v>86</v>
      </c>
      <c r="H10" s="152"/>
      <c r="I10" s="154" t="s">
        <v>87</v>
      </c>
      <c r="J10" s="152" t="s">
        <v>85</v>
      </c>
      <c r="K10" s="162" t="s">
        <v>86</v>
      </c>
    </row>
    <row r="11" spans="1:16" ht="16.5" customHeight="1">
      <c r="A11" s="145" t="s">
        <v>90</v>
      </c>
      <c r="B11" s="155" t="s">
        <v>85</v>
      </c>
      <c r="C11" s="92" t="s">
        <v>86</v>
      </c>
      <c r="D11" s="149"/>
      <c r="E11" s="148" t="s">
        <v>92</v>
      </c>
      <c r="F11" s="155" t="s">
        <v>85</v>
      </c>
      <c r="G11" s="92" t="s">
        <v>86</v>
      </c>
      <c r="H11" s="155"/>
      <c r="I11" s="148" t="s">
        <v>97</v>
      </c>
      <c r="J11" s="155" t="s">
        <v>85</v>
      </c>
      <c r="K11" s="93" t="s">
        <v>86</v>
      </c>
    </row>
    <row r="12" spans="1:16" ht="16.5" customHeight="1">
      <c r="A12" s="258" t="s">
        <v>117</v>
      </c>
      <c r="B12" s="259"/>
      <c r="C12" s="259"/>
      <c r="D12" s="259"/>
      <c r="E12" s="259"/>
      <c r="F12" s="259"/>
      <c r="G12" s="259"/>
      <c r="H12" s="259"/>
      <c r="I12" s="259"/>
      <c r="J12" s="259"/>
      <c r="K12" s="269"/>
    </row>
    <row r="13" spans="1:16" ht="16.5" customHeight="1">
      <c r="A13" s="332" t="s">
        <v>174</v>
      </c>
      <c r="B13" s="332"/>
      <c r="C13" s="332"/>
      <c r="D13" s="332"/>
      <c r="E13" s="332"/>
      <c r="F13" s="332"/>
      <c r="G13" s="332"/>
      <c r="H13" s="332"/>
      <c r="I13" s="332"/>
      <c r="J13" s="332"/>
      <c r="K13" s="332"/>
    </row>
    <row r="14" spans="1:16" ht="16.5" customHeight="1">
      <c r="A14" s="333" t="s">
        <v>175</v>
      </c>
      <c r="B14" s="334"/>
      <c r="C14" s="334"/>
      <c r="D14" s="334"/>
      <c r="E14" s="334"/>
      <c r="F14" s="334"/>
      <c r="G14" s="334"/>
      <c r="H14" s="335"/>
      <c r="I14" s="336"/>
      <c r="J14" s="336"/>
      <c r="K14" s="337"/>
    </row>
    <row r="15" spans="1:16" ht="16.5" customHeight="1">
      <c r="A15" s="338"/>
      <c r="B15" s="339"/>
      <c r="C15" s="339"/>
      <c r="D15" s="340"/>
      <c r="E15" s="341"/>
      <c r="F15" s="339"/>
      <c r="G15" s="339"/>
      <c r="H15" s="340"/>
      <c r="I15" s="342"/>
      <c r="J15" s="343"/>
      <c r="K15" s="344"/>
    </row>
    <row r="16" spans="1:16" ht="16.5" customHeight="1">
      <c r="A16" s="345"/>
      <c r="B16" s="346"/>
      <c r="C16" s="346"/>
      <c r="D16" s="346"/>
      <c r="E16" s="346"/>
      <c r="F16" s="346"/>
      <c r="G16" s="346"/>
      <c r="H16" s="346"/>
      <c r="I16" s="346"/>
      <c r="J16" s="346"/>
      <c r="K16" s="347"/>
    </row>
    <row r="17" spans="1:11" ht="16.5" customHeight="1">
      <c r="A17" s="332" t="s">
        <v>176</v>
      </c>
      <c r="B17" s="332"/>
      <c r="C17" s="332"/>
      <c r="D17" s="332"/>
      <c r="E17" s="332"/>
      <c r="F17" s="332"/>
      <c r="G17" s="332"/>
      <c r="H17" s="332"/>
      <c r="I17" s="332"/>
      <c r="J17" s="332"/>
      <c r="K17" s="332"/>
    </row>
    <row r="18" spans="1:11" ht="16.5" customHeight="1">
      <c r="A18" s="348" t="s">
        <v>177</v>
      </c>
      <c r="B18" s="349"/>
      <c r="C18" s="349"/>
      <c r="D18" s="349"/>
      <c r="E18" s="349"/>
      <c r="F18" s="349"/>
      <c r="G18" s="349"/>
      <c r="H18" s="349"/>
      <c r="I18" s="336"/>
      <c r="J18" s="336"/>
      <c r="K18" s="337"/>
    </row>
    <row r="19" spans="1:11" ht="16.5" customHeight="1">
      <c r="A19" s="338"/>
      <c r="B19" s="339"/>
      <c r="C19" s="339"/>
      <c r="D19" s="340"/>
      <c r="E19" s="341"/>
      <c r="F19" s="339"/>
      <c r="G19" s="339"/>
      <c r="H19" s="340"/>
      <c r="I19" s="342"/>
      <c r="J19" s="343"/>
      <c r="K19" s="344"/>
    </row>
    <row r="20" spans="1:11" ht="16.5" customHeight="1">
      <c r="A20" s="345"/>
      <c r="B20" s="346"/>
      <c r="C20" s="346"/>
      <c r="D20" s="346"/>
      <c r="E20" s="346"/>
      <c r="F20" s="346"/>
      <c r="G20" s="346"/>
      <c r="H20" s="346"/>
      <c r="I20" s="346"/>
      <c r="J20" s="346"/>
      <c r="K20" s="347"/>
    </row>
    <row r="21" spans="1:11" ht="16.5" customHeight="1">
      <c r="A21" s="350" t="s">
        <v>114</v>
      </c>
      <c r="B21" s="350"/>
      <c r="C21" s="350"/>
      <c r="D21" s="350"/>
      <c r="E21" s="350"/>
      <c r="F21" s="350"/>
      <c r="G21" s="350"/>
      <c r="H21" s="350"/>
      <c r="I21" s="350"/>
      <c r="J21" s="350"/>
      <c r="K21" s="350"/>
    </row>
    <row r="22" spans="1:11" ht="16.5" customHeight="1">
      <c r="A22" s="351" t="s">
        <v>115</v>
      </c>
      <c r="B22" s="336"/>
      <c r="C22" s="336"/>
      <c r="D22" s="336"/>
      <c r="E22" s="336"/>
      <c r="F22" s="336"/>
      <c r="G22" s="336"/>
      <c r="H22" s="336"/>
      <c r="I22" s="336"/>
      <c r="J22" s="336"/>
      <c r="K22" s="337"/>
    </row>
    <row r="23" spans="1:11" ht="16.5" customHeight="1">
      <c r="A23" s="288" t="s">
        <v>116</v>
      </c>
      <c r="B23" s="289"/>
      <c r="C23" s="92" t="s">
        <v>65</v>
      </c>
      <c r="D23" s="92" t="s">
        <v>66</v>
      </c>
      <c r="E23" s="352"/>
      <c r="F23" s="352"/>
      <c r="G23" s="352"/>
      <c r="H23" s="352"/>
      <c r="I23" s="352"/>
      <c r="J23" s="352"/>
      <c r="K23" s="353"/>
    </row>
    <row r="24" spans="1:11" ht="16.5" customHeight="1">
      <c r="A24" s="250" t="s">
        <v>178</v>
      </c>
      <c r="B24" s="248"/>
      <c r="C24" s="248"/>
      <c r="D24" s="248"/>
      <c r="E24" s="248"/>
      <c r="F24" s="248"/>
      <c r="G24" s="248"/>
      <c r="H24" s="248"/>
      <c r="I24" s="248"/>
      <c r="J24" s="248"/>
      <c r="K24" s="249"/>
    </row>
    <row r="25" spans="1:11" ht="16.5" customHeight="1">
      <c r="A25" s="354"/>
      <c r="B25" s="355"/>
      <c r="C25" s="355"/>
      <c r="D25" s="355"/>
      <c r="E25" s="355"/>
      <c r="F25" s="355"/>
      <c r="G25" s="355"/>
      <c r="H25" s="355"/>
      <c r="I25" s="355"/>
      <c r="J25" s="355"/>
      <c r="K25" s="356"/>
    </row>
    <row r="26" spans="1:11" ht="16.5" customHeight="1">
      <c r="A26" s="331" t="s">
        <v>124</v>
      </c>
      <c r="B26" s="331"/>
      <c r="C26" s="331"/>
      <c r="D26" s="331"/>
      <c r="E26" s="331"/>
      <c r="F26" s="331"/>
      <c r="G26" s="331"/>
      <c r="H26" s="331"/>
      <c r="I26" s="331"/>
      <c r="J26" s="331"/>
      <c r="K26" s="331"/>
    </row>
    <row r="27" spans="1:11" ht="16.5" customHeight="1">
      <c r="A27" s="142" t="s">
        <v>125</v>
      </c>
      <c r="B27" s="88" t="s">
        <v>95</v>
      </c>
      <c r="C27" s="88" t="s">
        <v>96</v>
      </c>
      <c r="D27" s="88" t="s">
        <v>88</v>
      </c>
      <c r="E27" s="143" t="s">
        <v>126</v>
      </c>
      <c r="F27" s="88" t="s">
        <v>95</v>
      </c>
      <c r="G27" s="88" t="s">
        <v>96</v>
      </c>
      <c r="H27" s="88" t="s">
        <v>88</v>
      </c>
      <c r="I27" s="143" t="s">
        <v>127</v>
      </c>
      <c r="J27" s="88" t="s">
        <v>95</v>
      </c>
      <c r="K27" s="162" t="s">
        <v>96</v>
      </c>
    </row>
    <row r="28" spans="1:11" ht="16.5" customHeight="1">
      <c r="A28" s="156" t="s">
        <v>87</v>
      </c>
      <c r="B28" s="92" t="s">
        <v>95</v>
      </c>
      <c r="C28" s="92" t="s">
        <v>96</v>
      </c>
      <c r="D28" s="92" t="s">
        <v>88</v>
      </c>
      <c r="E28" s="157" t="s">
        <v>94</v>
      </c>
      <c r="F28" s="92" t="s">
        <v>95</v>
      </c>
      <c r="G28" s="92" t="s">
        <v>96</v>
      </c>
      <c r="H28" s="92" t="s">
        <v>88</v>
      </c>
      <c r="I28" s="157" t="s">
        <v>105</v>
      </c>
      <c r="J28" s="92" t="s">
        <v>95</v>
      </c>
      <c r="K28" s="93" t="s">
        <v>96</v>
      </c>
    </row>
    <row r="29" spans="1:11" ht="16.5" customHeight="1">
      <c r="A29" s="250" t="s">
        <v>98</v>
      </c>
      <c r="B29" s="289"/>
      <c r="C29" s="289"/>
      <c r="D29" s="289"/>
      <c r="E29" s="289"/>
      <c r="F29" s="289"/>
      <c r="G29" s="289"/>
      <c r="H29" s="289"/>
      <c r="I29" s="289"/>
      <c r="J29" s="289"/>
      <c r="K29" s="357"/>
    </row>
    <row r="30" spans="1:11" ht="16.5" customHeight="1">
      <c r="A30" s="300"/>
      <c r="B30" s="301"/>
      <c r="C30" s="301"/>
      <c r="D30" s="301"/>
      <c r="E30" s="301"/>
      <c r="F30" s="301"/>
      <c r="G30" s="301"/>
      <c r="H30" s="301"/>
      <c r="I30" s="301"/>
      <c r="J30" s="301"/>
      <c r="K30" s="302"/>
    </row>
    <row r="31" spans="1:11" ht="16.5" customHeight="1">
      <c r="A31" s="331" t="s">
        <v>179</v>
      </c>
      <c r="B31" s="331"/>
      <c r="C31" s="331"/>
      <c r="D31" s="331"/>
      <c r="E31" s="331"/>
      <c r="F31" s="331"/>
      <c r="G31" s="331"/>
      <c r="H31" s="331"/>
      <c r="I31" s="331"/>
      <c r="J31" s="331"/>
      <c r="K31" s="331"/>
    </row>
    <row r="32" spans="1:11" ht="21" customHeight="1">
      <c r="A32" s="358"/>
      <c r="B32" s="359"/>
      <c r="C32" s="359"/>
      <c r="D32" s="359"/>
      <c r="E32" s="359"/>
      <c r="F32" s="359"/>
      <c r="G32" s="359"/>
      <c r="H32" s="359"/>
      <c r="I32" s="359"/>
      <c r="J32" s="359"/>
      <c r="K32" s="360"/>
    </row>
    <row r="33" spans="1:11" ht="21" customHeight="1">
      <c r="A33" s="297"/>
      <c r="B33" s="298"/>
      <c r="C33" s="298"/>
      <c r="D33" s="298"/>
      <c r="E33" s="298"/>
      <c r="F33" s="298"/>
      <c r="G33" s="298"/>
      <c r="H33" s="298"/>
      <c r="I33" s="298"/>
      <c r="J33" s="298"/>
      <c r="K33" s="299"/>
    </row>
    <row r="34" spans="1:11" ht="21" customHeight="1">
      <c r="A34" s="297"/>
      <c r="B34" s="298"/>
      <c r="C34" s="298"/>
      <c r="D34" s="298"/>
      <c r="E34" s="298"/>
      <c r="F34" s="298"/>
      <c r="G34" s="298"/>
      <c r="H34" s="298"/>
      <c r="I34" s="298"/>
      <c r="J34" s="298"/>
      <c r="K34" s="299"/>
    </row>
    <row r="35" spans="1:11" ht="21" customHeight="1">
      <c r="A35" s="297"/>
      <c r="B35" s="298"/>
      <c r="C35" s="298"/>
      <c r="D35" s="298"/>
      <c r="E35" s="298"/>
      <c r="F35" s="298"/>
      <c r="G35" s="298"/>
      <c r="H35" s="298"/>
      <c r="I35" s="298"/>
      <c r="J35" s="298"/>
      <c r="K35" s="299"/>
    </row>
    <row r="36" spans="1:11" ht="21" customHeight="1">
      <c r="A36" s="297"/>
      <c r="B36" s="298"/>
      <c r="C36" s="298"/>
      <c r="D36" s="298"/>
      <c r="E36" s="298"/>
      <c r="F36" s="298"/>
      <c r="G36" s="298"/>
      <c r="H36" s="298"/>
      <c r="I36" s="298"/>
      <c r="J36" s="298"/>
      <c r="K36" s="299"/>
    </row>
    <row r="37" spans="1:11" ht="21" customHeight="1">
      <c r="A37" s="297"/>
      <c r="B37" s="298"/>
      <c r="C37" s="298"/>
      <c r="D37" s="298"/>
      <c r="E37" s="298"/>
      <c r="F37" s="298"/>
      <c r="G37" s="298"/>
      <c r="H37" s="298"/>
      <c r="I37" s="298"/>
      <c r="J37" s="298"/>
      <c r="K37" s="299"/>
    </row>
    <row r="38" spans="1:11" ht="21" customHeight="1">
      <c r="A38" s="297"/>
      <c r="B38" s="298"/>
      <c r="C38" s="298"/>
      <c r="D38" s="298"/>
      <c r="E38" s="298"/>
      <c r="F38" s="298"/>
      <c r="G38" s="298"/>
      <c r="H38" s="298"/>
      <c r="I38" s="298"/>
      <c r="J38" s="298"/>
      <c r="K38" s="299"/>
    </row>
    <row r="39" spans="1:11" ht="21" customHeight="1">
      <c r="A39" s="297"/>
      <c r="B39" s="298"/>
      <c r="C39" s="298"/>
      <c r="D39" s="298"/>
      <c r="E39" s="298"/>
      <c r="F39" s="298"/>
      <c r="G39" s="298"/>
      <c r="H39" s="298"/>
      <c r="I39" s="298"/>
      <c r="J39" s="298"/>
      <c r="K39" s="299"/>
    </row>
    <row r="40" spans="1:11" ht="21" customHeight="1">
      <c r="A40" s="297"/>
      <c r="B40" s="298"/>
      <c r="C40" s="298"/>
      <c r="D40" s="298"/>
      <c r="E40" s="298"/>
      <c r="F40" s="298"/>
      <c r="G40" s="298"/>
      <c r="H40" s="298"/>
      <c r="I40" s="298"/>
      <c r="J40" s="298"/>
      <c r="K40" s="299"/>
    </row>
    <row r="41" spans="1:11" ht="21" customHeight="1">
      <c r="A41" s="297"/>
      <c r="B41" s="298"/>
      <c r="C41" s="298"/>
      <c r="D41" s="298"/>
      <c r="E41" s="298"/>
      <c r="F41" s="298"/>
      <c r="G41" s="298"/>
      <c r="H41" s="298"/>
      <c r="I41" s="298"/>
      <c r="J41" s="298"/>
      <c r="K41" s="299"/>
    </row>
    <row r="42" spans="1:11" ht="21" customHeight="1">
      <c r="A42" s="297"/>
      <c r="B42" s="298"/>
      <c r="C42" s="298"/>
      <c r="D42" s="298"/>
      <c r="E42" s="298"/>
      <c r="F42" s="298"/>
      <c r="G42" s="298"/>
      <c r="H42" s="298"/>
      <c r="I42" s="298"/>
      <c r="J42" s="298"/>
      <c r="K42" s="299"/>
    </row>
    <row r="43" spans="1:11" ht="17.25" customHeight="1">
      <c r="A43" s="300" t="s">
        <v>123</v>
      </c>
      <c r="B43" s="301"/>
      <c r="C43" s="301"/>
      <c r="D43" s="301"/>
      <c r="E43" s="301"/>
      <c r="F43" s="301"/>
      <c r="G43" s="301"/>
      <c r="H43" s="301"/>
      <c r="I43" s="301"/>
      <c r="J43" s="301"/>
      <c r="K43" s="302"/>
    </row>
    <row r="44" spans="1:11" ht="16.5" customHeight="1">
      <c r="A44" s="331" t="s">
        <v>180</v>
      </c>
      <c r="B44" s="331"/>
      <c r="C44" s="331"/>
      <c r="D44" s="331"/>
      <c r="E44" s="331"/>
      <c r="F44" s="331"/>
      <c r="G44" s="331"/>
      <c r="H44" s="331"/>
      <c r="I44" s="331"/>
      <c r="J44" s="331"/>
      <c r="K44" s="331"/>
    </row>
    <row r="45" spans="1:11" ht="18" customHeight="1">
      <c r="A45" s="361" t="s">
        <v>117</v>
      </c>
      <c r="B45" s="362"/>
      <c r="C45" s="362"/>
      <c r="D45" s="362"/>
      <c r="E45" s="362"/>
      <c r="F45" s="362"/>
      <c r="G45" s="362"/>
      <c r="H45" s="362"/>
      <c r="I45" s="362"/>
      <c r="J45" s="362"/>
      <c r="K45" s="363"/>
    </row>
    <row r="46" spans="1:11" ht="18" customHeight="1">
      <c r="A46" s="361" t="s">
        <v>181</v>
      </c>
      <c r="B46" s="362"/>
      <c r="C46" s="362"/>
      <c r="D46" s="362"/>
      <c r="E46" s="362"/>
      <c r="F46" s="362"/>
      <c r="G46" s="362"/>
      <c r="H46" s="362"/>
      <c r="I46" s="362"/>
      <c r="J46" s="362"/>
      <c r="K46" s="363"/>
    </row>
    <row r="47" spans="1:11" ht="18" customHeight="1">
      <c r="A47" s="354"/>
      <c r="B47" s="355"/>
      <c r="C47" s="355"/>
      <c r="D47" s="355"/>
      <c r="E47" s="355"/>
      <c r="F47" s="355"/>
      <c r="G47" s="355"/>
      <c r="H47" s="355"/>
      <c r="I47" s="355"/>
      <c r="J47" s="355"/>
      <c r="K47" s="356"/>
    </row>
    <row r="48" spans="1:11" ht="21" customHeight="1">
      <c r="A48" s="158" t="s">
        <v>129</v>
      </c>
      <c r="B48" s="364" t="s">
        <v>130</v>
      </c>
      <c r="C48" s="364"/>
      <c r="D48" s="159" t="s">
        <v>131</v>
      </c>
      <c r="E48" s="159" t="s">
        <v>132</v>
      </c>
      <c r="F48" s="159" t="s">
        <v>133</v>
      </c>
      <c r="G48" s="160"/>
      <c r="H48" s="365" t="s">
        <v>134</v>
      </c>
      <c r="I48" s="365"/>
      <c r="J48" s="364" t="s">
        <v>135</v>
      </c>
      <c r="K48" s="366"/>
    </row>
    <row r="49" spans="1:11" ht="16.5" customHeight="1">
      <c r="A49" s="266" t="s">
        <v>136</v>
      </c>
      <c r="B49" s="267"/>
      <c r="C49" s="267"/>
      <c r="D49" s="267"/>
      <c r="E49" s="267"/>
      <c r="F49" s="267"/>
      <c r="G49" s="267"/>
      <c r="H49" s="267"/>
      <c r="I49" s="267"/>
      <c r="J49" s="267"/>
      <c r="K49" s="268"/>
    </row>
    <row r="50" spans="1:11" ht="16.5" customHeight="1">
      <c r="A50" s="367"/>
      <c r="B50" s="368"/>
      <c r="C50" s="368"/>
      <c r="D50" s="368"/>
      <c r="E50" s="368"/>
      <c r="F50" s="368"/>
      <c r="G50" s="368"/>
      <c r="H50" s="368"/>
      <c r="I50" s="368"/>
      <c r="J50" s="368"/>
      <c r="K50" s="369"/>
    </row>
    <row r="51" spans="1:11" ht="16.5" customHeight="1">
      <c r="A51" s="370"/>
      <c r="B51" s="371"/>
      <c r="C51" s="371"/>
      <c r="D51" s="371"/>
      <c r="E51" s="371"/>
      <c r="F51" s="371"/>
      <c r="G51" s="371"/>
      <c r="H51" s="371"/>
      <c r="I51" s="371"/>
      <c r="J51" s="371"/>
      <c r="K51" s="372"/>
    </row>
    <row r="52" spans="1:11" ht="21" customHeight="1">
      <c r="A52" s="158" t="s">
        <v>129</v>
      </c>
      <c r="B52" s="364" t="s">
        <v>130</v>
      </c>
      <c r="C52" s="364"/>
      <c r="D52" s="159" t="s">
        <v>131</v>
      </c>
      <c r="E52" s="159" t="s">
        <v>132</v>
      </c>
      <c r="F52" s="159" t="s">
        <v>133</v>
      </c>
      <c r="G52" s="160"/>
      <c r="H52" s="365" t="s">
        <v>134</v>
      </c>
      <c r="I52" s="365"/>
      <c r="J52" s="364" t="s">
        <v>135</v>
      </c>
      <c r="K52" s="366"/>
    </row>
  </sheetData>
  <mergeCells count="81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H14"/>
    <mergeCell ref="I14:K14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4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1" name="Check Box 38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2" name="Check Box 39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3" name="Check Box 40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4" name="Check Box 41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5" name="Check Box 42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6" name="Check Box 43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7" name="Check Box 44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8" name="Check Box 45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9" name="Check Box 46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50" name="Check Box 47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O23"/>
  <sheetViews>
    <sheetView workbookViewId="0">
      <selection activeCell="L15" sqref="L15"/>
    </sheetView>
  </sheetViews>
  <sheetFormatPr defaultColWidth="9" defaultRowHeight="14.25"/>
  <cols>
    <col min="1" max="1" width="13.625" style="51" customWidth="1"/>
    <col min="2" max="2" width="8.5" style="51" customWidth="1"/>
    <col min="3" max="3" width="8.5" style="52" customWidth="1"/>
    <col min="4" max="7" width="8.5" style="51" customWidth="1"/>
    <col min="8" max="8" width="7.25" style="51" customWidth="1"/>
    <col min="9" max="9" width="5.125" style="51" customWidth="1"/>
    <col min="10" max="14" width="12.625" style="51" customWidth="1"/>
    <col min="15" max="15" width="12.625" style="126" customWidth="1"/>
    <col min="16" max="246" width="9" style="51"/>
    <col min="247" max="16384" width="9" style="2"/>
  </cols>
  <sheetData>
    <row r="1" spans="1:249" s="51" customFormat="1" ht="29.1" customHeight="1">
      <c r="A1" s="311" t="s">
        <v>139</v>
      </c>
      <c r="B1" s="313"/>
      <c r="C1" s="312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135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</row>
    <row r="2" spans="1:249" s="51" customFormat="1" ht="20.100000000000001" customHeight="1">
      <c r="A2" s="54"/>
      <c r="B2" s="314"/>
      <c r="C2" s="315"/>
      <c r="D2" s="316"/>
      <c r="E2" s="55"/>
      <c r="F2" s="317"/>
      <c r="G2" s="317"/>
      <c r="H2" s="317"/>
      <c r="I2" s="326"/>
      <c r="J2" s="77"/>
      <c r="K2" s="318"/>
      <c r="L2" s="318"/>
      <c r="M2" s="318"/>
      <c r="N2" s="318"/>
      <c r="O2" s="319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</row>
    <row r="3" spans="1:249" s="51" customFormat="1">
      <c r="A3" s="324"/>
      <c r="B3" s="320"/>
      <c r="C3" s="321"/>
      <c r="D3" s="320"/>
      <c r="E3" s="320"/>
      <c r="F3" s="320"/>
      <c r="G3" s="320"/>
      <c r="H3" s="320"/>
      <c r="I3" s="327"/>
      <c r="J3" s="320"/>
      <c r="K3" s="320"/>
      <c r="L3" s="320"/>
      <c r="M3" s="320"/>
      <c r="N3" s="320"/>
      <c r="O3" s="32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</row>
    <row r="4" spans="1:249" s="51" customFormat="1">
      <c r="A4" s="324"/>
      <c r="B4" s="56"/>
      <c r="C4" s="57"/>
      <c r="D4" s="56"/>
      <c r="E4" s="56"/>
      <c r="F4" s="56"/>
      <c r="G4" s="56"/>
      <c r="H4" s="325"/>
      <c r="I4" s="328"/>
      <c r="J4" s="56"/>
      <c r="K4" s="57"/>
      <c r="L4" s="56"/>
      <c r="M4" s="56"/>
      <c r="N4" s="56"/>
      <c r="O4" s="56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</row>
    <row r="5" spans="1:249" s="51" customFormat="1" ht="20.100000000000001" customHeight="1">
      <c r="A5" s="324"/>
      <c r="B5" s="59"/>
      <c r="C5" s="59"/>
      <c r="D5" s="60"/>
      <c r="E5" s="60"/>
      <c r="F5" s="60"/>
      <c r="G5" s="60"/>
      <c r="H5" s="325"/>
      <c r="I5" s="328"/>
      <c r="J5" s="136"/>
      <c r="K5" s="136"/>
      <c r="L5" s="137"/>
      <c r="M5" s="137"/>
      <c r="N5" s="137"/>
      <c r="O5" s="137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</row>
    <row r="6" spans="1:249" s="51" customFormat="1" ht="20.100000000000001" customHeight="1">
      <c r="A6" s="69"/>
      <c r="B6" s="56"/>
      <c r="C6" s="57"/>
      <c r="D6" s="56"/>
      <c r="E6" s="56"/>
      <c r="F6" s="56"/>
      <c r="G6" s="56"/>
      <c r="H6" s="62"/>
      <c r="I6" s="328"/>
      <c r="J6" s="80"/>
      <c r="K6" s="80"/>
      <c r="L6" s="80"/>
      <c r="M6" s="80"/>
      <c r="N6" s="80"/>
      <c r="O6" s="80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</row>
    <row r="7" spans="1:249" s="51" customFormat="1" ht="20.100000000000001" customHeight="1">
      <c r="A7" s="69"/>
      <c r="B7" s="56"/>
      <c r="C7" s="57"/>
      <c r="D7" s="56"/>
      <c r="E7" s="56"/>
      <c r="F7" s="56"/>
      <c r="G7" s="56"/>
      <c r="H7" s="62"/>
      <c r="I7" s="328"/>
      <c r="J7" s="80"/>
      <c r="K7" s="80"/>
      <c r="L7" s="80"/>
      <c r="M7" s="80"/>
      <c r="N7" s="80"/>
      <c r="O7" s="80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</row>
    <row r="8" spans="1:249" s="51" customFormat="1" ht="20.100000000000001" customHeight="1">
      <c r="A8" s="69"/>
      <c r="B8" s="56"/>
      <c r="C8" s="57"/>
      <c r="D8" s="56"/>
      <c r="E8" s="56"/>
      <c r="F8" s="56"/>
      <c r="G8" s="56"/>
      <c r="H8" s="62"/>
      <c r="I8" s="328"/>
      <c r="J8" s="80"/>
      <c r="K8" s="80"/>
      <c r="L8" s="80"/>
      <c r="M8" s="80"/>
      <c r="N8" s="80"/>
      <c r="O8" s="80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</row>
    <row r="9" spans="1:249" s="51" customFormat="1" ht="20.100000000000001" customHeight="1">
      <c r="A9" s="69"/>
      <c r="B9" s="56"/>
      <c r="C9" s="57"/>
      <c r="D9" s="56"/>
      <c r="E9" s="56"/>
      <c r="F9" s="56"/>
      <c r="G9" s="56"/>
      <c r="H9" s="62"/>
      <c r="I9" s="328"/>
      <c r="J9" s="80"/>
      <c r="K9" s="80"/>
      <c r="L9" s="80"/>
      <c r="M9" s="80"/>
      <c r="N9" s="80"/>
      <c r="O9" s="80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</row>
    <row r="10" spans="1:249" s="51" customFormat="1" ht="20.100000000000001" customHeight="1">
      <c r="A10" s="127"/>
      <c r="B10" s="56"/>
      <c r="C10" s="57"/>
      <c r="D10" s="56"/>
      <c r="E10" s="56"/>
      <c r="F10" s="56"/>
      <c r="G10" s="56"/>
      <c r="H10" s="62"/>
      <c r="I10" s="328"/>
      <c r="J10" s="80"/>
      <c r="K10" s="80"/>
      <c r="L10" s="80"/>
      <c r="M10" s="80"/>
      <c r="N10" s="80"/>
      <c r="O10" s="80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</row>
    <row r="11" spans="1:249" s="51" customFormat="1" ht="20.100000000000001" customHeight="1">
      <c r="A11" s="127"/>
      <c r="B11" s="56"/>
      <c r="C11" s="57"/>
      <c r="D11" s="56"/>
      <c r="E11" s="56"/>
      <c r="F11" s="56"/>
      <c r="G11" s="56"/>
      <c r="H11" s="62"/>
      <c r="I11" s="328"/>
      <c r="J11" s="80"/>
      <c r="K11" s="80"/>
      <c r="L11" s="80"/>
      <c r="M11" s="80"/>
      <c r="N11" s="80"/>
      <c r="O11" s="80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</row>
    <row r="12" spans="1:249" s="51" customFormat="1" ht="20.100000000000001" customHeight="1">
      <c r="A12" s="69"/>
      <c r="B12" s="56"/>
      <c r="C12" s="57"/>
      <c r="D12" s="56"/>
      <c r="E12" s="56"/>
      <c r="F12" s="56"/>
      <c r="G12" s="56"/>
      <c r="H12" s="62"/>
      <c r="I12" s="328"/>
      <c r="J12" s="80"/>
      <c r="K12" s="80"/>
      <c r="L12" s="80"/>
      <c r="M12" s="80"/>
      <c r="N12" s="80"/>
      <c r="O12" s="80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</row>
    <row r="13" spans="1:249" s="51" customFormat="1" ht="20.100000000000001" customHeight="1">
      <c r="A13" s="69"/>
      <c r="B13" s="61"/>
      <c r="C13" s="128"/>
      <c r="D13" s="61"/>
      <c r="E13" s="61"/>
      <c r="F13" s="61"/>
      <c r="G13" s="61"/>
      <c r="H13" s="62"/>
      <c r="I13" s="328"/>
      <c r="J13" s="80"/>
      <c r="K13" s="80"/>
      <c r="L13" s="80"/>
      <c r="M13" s="80"/>
      <c r="N13" s="80"/>
      <c r="O13" s="80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</row>
    <row r="14" spans="1:249" s="51" customFormat="1" ht="20.100000000000001" customHeight="1">
      <c r="A14" s="127"/>
      <c r="B14" s="61"/>
      <c r="C14" s="128"/>
      <c r="D14" s="61"/>
      <c r="E14" s="61"/>
      <c r="F14" s="61"/>
      <c r="G14" s="61"/>
      <c r="H14" s="65"/>
      <c r="I14" s="328"/>
      <c r="J14" s="80"/>
      <c r="K14" s="80"/>
      <c r="L14" s="80"/>
      <c r="M14" s="80"/>
      <c r="N14" s="80"/>
      <c r="O14" s="80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</row>
    <row r="15" spans="1:249" s="51" customFormat="1" ht="20.100000000000001" customHeight="1">
      <c r="A15" s="69"/>
      <c r="B15" s="56"/>
      <c r="C15" s="56"/>
      <c r="D15" s="56"/>
      <c r="E15" s="56"/>
      <c r="F15" s="56"/>
      <c r="G15" s="56"/>
      <c r="H15" s="65"/>
      <c r="I15" s="328"/>
      <c r="J15" s="80"/>
      <c r="K15" s="80"/>
      <c r="L15" s="80"/>
      <c r="M15" s="80"/>
      <c r="N15" s="80"/>
      <c r="O15" s="80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</row>
    <row r="16" spans="1:249" s="51" customFormat="1" ht="20.100000000000001" customHeight="1">
      <c r="A16" s="69"/>
      <c r="B16" s="56"/>
      <c r="C16" s="56"/>
      <c r="D16" s="56"/>
      <c r="E16" s="56"/>
      <c r="F16" s="56"/>
      <c r="G16" s="56"/>
      <c r="H16" s="65"/>
      <c r="I16" s="328"/>
      <c r="J16" s="80"/>
      <c r="K16" s="80"/>
      <c r="L16" s="80"/>
      <c r="M16" s="80"/>
      <c r="N16" s="80"/>
      <c r="O16" s="80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</row>
    <row r="17" spans="1:249" s="51" customFormat="1" ht="20.100000000000001" customHeight="1">
      <c r="A17" s="69"/>
      <c r="B17" s="61"/>
      <c r="C17" s="61"/>
      <c r="D17" s="61"/>
      <c r="E17" s="61"/>
      <c r="F17" s="61"/>
      <c r="G17" s="61"/>
      <c r="H17" s="70"/>
      <c r="I17" s="328"/>
      <c r="J17" s="80"/>
      <c r="K17" s="80"/>
      <c r="L17" s="80"/>
      <c r="M17" s="80"/>
      <c r="N17" s="80"/>
      <c r="O17" s="80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</row>
    <row r="18" spans="1:249" s="51" customFormat="1" ht="20.100000000000001" customHeight="1">
      <c r="A18" s="71"/>
      <c r="B18" s="61"/>
      <c r="C18" s="61"/>
      <c r="D18" s="61"/>
      <c r="E18" s="61"/>
      <c r="F18" s="61"/>
      <c r="G18" s="61"/>
      <c r="H18" s="70"/>
      <c r="I18" s="328"/>
      <c r="J18" s="80"/>
      <c r="K18" s="80"/>
      <c r="L18" s="80"/>
      <c r="M18" s="80"/>
      <c r="N18" s="80"/>
      <c r="O18" s="80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</row>
    <row r="19" spans="1:249" s="51" customFormat="1" ht="20.100000000000001" customHeight="1">
      <c r="A19" s="71"/>
      <c r="B19" s="61"/>
      <c r="C19" s="61"/>
      <c r="D19" s="61"/>
      <c r="E19" s="61"/>
      <c r="F19" s="61"/>
      <c r="G19" s="61"/>
      <c r="H19" s="70"/>
      <c r="I19" s="328"/>
      <c r="J19" s="80"/>
      <c r="K19" s="80"/>
      <c r="L19" s="80"/>
      <c r="M19" s="80"/>
      <c r="N19" s="80"/>
      <c r="O19" s="80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</row>
    <row r="20" spans="1:249" s="51" customFormat="1" ht="20.100000000000001" customHeight="1">
      <c r="A20" s="69"/>
      <c r="B20" s="61"/>
      <c r="C20" s="61"/>
      <c r="D20" s="61"/>
      <c r="E20" s="61"/>
      <c r="F20" s="61"/>
      <c r="G20" s="61"/>
      <c r="H20" s="129"/>
      <c r="I20" s="328"/>
      <c r="J20" s="80"/>
      <c r="K20" s="80"/>
      <c r="L20" s="80"/>
      <c r="M20" s="80"/>
      <c r="N20" s="80"/>
      <c r="O20" s="80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</row>
    <row r="21" spans="1:249" s="51" customFormat="1" ht="16.5">
      <c r="A21" s="72"/>
      <c r="B21" s="73"/>
      <c r="C21" s="73"/>
      <c r="D21" s="73"/>
      <c r="E21" s="74"/>
      <c r="F21" s="73"/>
      <c r="G21" s="73"/>
      <c r="H21" s="73"/>
      <c r="I21" s="329"/>
      <c r="J21" s="138"/>
      <c r="K21" s="138"/>
      <c r="L21" s="139"/>
      <c r="M21" s="138"/>
      <c r="N21" s="138"/>
      <c r="O21" s="139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</row>
    <row r="22" spans="1:249" s="51" customFormat="1">
      <c r="A22" s="130" t="s">
        <v>167</v>
      </c>
      <c r="B22" s="130"/>
      <c r="C22" s="131"/>
      <c r="O22" s="135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</row>
    <row r="23" spans="1:249" s="51" customFormat="1">
      <c r="C23" s="52"/>
      <c r="E23" s="132" t="s">
        <v>168</v>
      </c>
      <c r="F23" s="133"/>
      <c r="G23" s="134">
        <v>45377</v>
      </c>
      <c r="I23" s="132"/>
      <c r="J23" s="132" t="s">
        <v>169</v>
      </c>
      <c r="K23" s="133" t="s">
        <v>132</v>
      </c>
      <c r="M23" s="132" t="s">
        <v>170</v>
      </c>
      <c r="N23" s="132"/>
      <c r="O23" s="51" t="s">
        <v>135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</row>
  </sheetData>
  <mergeCells count="9">
    <mergeCell ref="A1:N1"/>
    <mergeCell ref="B2:D2"/>
    <mergeCell ref="F2:H2"/>
    <mergeCell ref="K2:O2"/>
    <mergeCell ref="B3:H3"/>
    <mergeCell ref="J3:O3"/>
    <mergeCell ref="A3:A5"/>
    <mergeCell ref="H4:H5"/>
    <mergeCell ref="I2:I21"/>
  </mergeCells>
  <phoneticPr fontId="64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23" workbookViewId="0">
      <selection activeCell="H47" sqref="H47"/>
    </sheetView>
  </sheetViews>
  <sheetFormatPr defaultColWidth="10.125" defaultRowHeight="14.25"/>
  <cols>
    <col min="1" max="1" width="9.625" style="86" customWidth="1"/>
    <col min="2" max="2" width="11.125" style="86" customWidth="1"/>
    <col min="3" max="3" width="9.125" style="86" customWidth="1"/>
    <col min="4" max="4" width="9.5" style="86" customWidth="1"/>
    <col min="5" max="5" width="11.375" style="86" customWidth="1"/>
    <col min="6" max="6" width="10.375" style="86" customWidth="1"/>
    <col min="7" max="7" width="9.5" style="86" customWidth="1"/>
    <col min="8" max="8" width="9.125" style="86" customWidth="1"/>
    <col min="9" max="9" width="8.125" style="86" customWidth="1"/>
    <col min="10" max="10" width="10.5" style="86" customWidth="1"/>
    <col min="11" max="11" width="12.125" style="86" customWidth="1"/>
    <col min="12" max="16384" width="10.125" style="86"/>
  </cols>
  <sheetData>
    <row r="1" spans="1:13" ht="22.5">
      <c r="A1" s="330" t="s">
        <v>182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3" ht="18" customHeight="1">
      <c r="A2" s="87" t="s">
        <v>53</v>
      </c>
      <c r="B2" s="373" t="s">
        <v>54</v>
      </c>
      <c r="C2" s="373"/>
      <c r="D2" s="89" t="s">
        <v>61</v>
      </c>
      <c r="E2" s="90" t="str">
        <f>首期!B4</f>
        <v>QAJJAM83633</v>
      </c>
      <c r="F2" s="91" t="s">
        <v>183</v>
      </c>
      <c r="G2" s="248" t="str">
        <f>首期!B5</f>
        <v>儿童短袖T恤</v>
      </c>
      <c r="H2" s="249"/>
      <c r="I2" s="109" t="s">
        <v>57</v>
      </c>
      <c r="J2" s="374" t="s">
        <v>56</v>
      </c>
      <c r="K2" s="375"/>
    </row>
    <row r="3" spans="1:13" ht="18" customHeight="1">
      <c r="A3" s="94" t="s">
        <v>75</v>
      </c>
      <c r="B3" s="248">
        <v>900</v>
      </c>
      <c r="C3" s="248"/>
      <c r="D3" s="95" t="s">
        <v>184</v>
      </c>
      <c r="E3" s="376">
        <v>45402</v>
      </c>
      <c r="F3" s="377"/>
      <c r="G3" s="377"/>
      <c r="H3" s="352" t="s">
        <v>185</v>
      </c>
      <c r="I3" s="352"/>
      <c r="J3" s="352"/>
      <c r="K3" s="353"/>
    </row>
    <row r="4" spans="1:13" ht="18" customHeight="1">
      <c r="A4" s="96" t="s">
        <v>71</v>
      </c>
      <c r="B4" s="92">
        <v>2</v>
      </c>
      <c r="C4" s="92">
        <v>6</v>
      </c>
      <c r="D4" s="97" t="s">
        <v>186</v>
      </c>
      <c r="E4" s="377" t="s">
        <v>187</v>
      </c>
      <c r="F4" s="377"/>
      <c r="G4" s="377"/>
      <c r="H4" s="289" t="s">
        <v>188</v>
      </c>
      <c r="I4" s="289"/>
      <c r="J4" s="106" t="s">
        <v>65</v>
      </c>
      <c r="K4" s="116" t="s">
        <v>66</v>
      </c>
    </row>
    <row r="5" spans="1:13" ht="18" customHeight="1">
      <c r="A5" s="96" t="s">
        <v>189</v>
      </c>
      <c r="B5" s="248">
        <v>1</v>
      </c>
      <c r="C5" s="248"/>
      <c r="D5" s="95" t="s">
        <v>190</v>
      </c>
      <c r="E5" s="95"/>
      <c r="G5" s="95"/>
      <c r="H5" s="289" t="s">
        <v>191</v>
      </c>
      <c r="I5" s="289"/>
      <c r="J5" s="106" t="s">
        <v>65</v>
      </c>
      <c r="K5" s="116" t="s">
        <v>66</v>
      </c>
    </row>
    <row r="6" spans="1:13" ht="18" customHeight="1">
      <c r="A6" s="98" t="s">
        <v>192</v>
      </c>
      <c r="B6" s="346">
        <v>80</v>
      </c>
      <c r="C6" s="346"/>
      <c r="D6" s="100" t="s">
        <v>193</v>
      </c>
      <c r="E6" s="101"/>
      <c r="F6" s="101"/>
      <c r="G6" s="100"/>
      <c r="H6" s="378" t="s">
        <v>194</v>
      </c>
      <c r="I6" s="378"/>
      <c r="J6" s="101" t="s">
        <v>65</v>
      </c>
      <c r="K6" s="117" t="s">
        <v>66</v>
      </c>
      <c r="M6" s="118"/>
    </row>
    <row r="7" spans="1:13" ht="18" customHeight="1">
      <c r="A7" s="102"/>
      <c r="B7" s="103"/>
      <c r="C7" s="103"/>
      <c r="D7" s="102"/>
      <c r="E7" s="103"/>
      <c r="F7" s="104"/>
      <c r="G7" s="102"/>
      <c r="H7" s="104"/>
      <c r="I7" s="103"/>
      <c r="J7" s="103"/>
      <c r="K7" s="103"/>
    </row>
    <row r="8" spans="1:13" ht="18" customHeight="1">
      <c r="A8" s="105" t="s">
        <v>195</v>
      </c>
      <c r="B8" s="91" t="s">
        <v>196</v>
      </c>
      <c r="C8" s="91" t="s">
        <v>197</v>
      </c>
      <c r="D8" s="91" t="s">
        <v>198</v>
      </c>
      <c r="E8" s="91" t="s">
        <v>199</v>
      </c>
      <c r="F8" s="91" t="s">
        <v>200</v>
      </c>
      <c r="G8" s="379" t="s">
        <v>201</v>
      </c>
      <c r="H8" s="380"/>
      <c r="I8" s="380"/>
      <c r="J8" s="380"/>
      <c r="K8" s="381"/>
    </row>
    <row r="9" spans="1:13" ht="18" customHeight="1">
      <c r="A9" s="288" t="s">
        <v>202</v>
      </c>
      <c r="B9" s="289"/>
      <c r="C9" s="106" t="s">
        <v>65</v>
      </c>
      <c r="D9" s="106" t="s">
        <v>66</v>
      </c>
      <c r="E9" s="95" t="s">
        <v>203</v>
      </c>
      <c r="F9" s="107" t="s">
        <v>204</v>
      </c>
      <c r="G9" s="382"/>
      <c r="H9" s="383"/>
      <c r="I9" s="383"/>
      <c r="J9" s="383"/>
      <c r="K9" s="384"/>
    </row>
    <row r="10" spans="1:13" ht="18" customHeight="1">
      <c r="A10" s="288" t="s">
        <v>205</v>
      </c>
      <c r="B10" s="289"/>
      <c r="C10" s="106" t="s">
        <v>65</v>
      </c>
      <c r="D10" s="106" t="s">
        <v>66</v>
      </c>
      <c r="E10" s="95" t="s">
        <v>206</v>
      </c>
      <c r="F10" s="107" t="s">
        <v>207</v>
      </c>
      <c r="G10" s="382" t="s">
        <v>208</v>
      </c>
      <c r="H10" s="383"/>
      <c r="I10" s="383"/>
      <c r="J10" s="383"/>
      <c r="K10" s="384"/>
    </row>
    <row r="11" spans="1:13" ht="18" customHeight="1">
      <c r="A11" s="361" t="s">
        <v>173</v>
      </c>
      <c r="B11" s="362"/>
      <c r="C11" s="362"/>
      <c r="D11" s="362"/>
      <c r="E11" s="362"/>
      <c r="F11" s="362"/>
      <c r="G11" s="362"/>
      <c r="H11" s="362"/>
      <c r="I11" s="362"/>
      <c r="J11" s="362"/>
      <c r="K11" s="363"/>
    </row>
    <row r="12" spans="1:13" ht="18" customHeight="1">
      <c r="A12" s="94" t="s">
        <v>89</v>
      </c>
      <c r="B12" s="106" t="s">
        <v>85</v>
      </c>
      <c r="C12" s="106" t="s">
        <v>86</v>
      </c>
      <c r="D12" s="107"/>
      <c r="E12" s="95" t="s">
        <v>87</v>
      </c>
      <c r="F12" s="106" t="s">
        <v>85</v>
      </c>
      <c r="G12" s="106" t="s">
        <v>86</v>
      </c>
      <c r="H12" s="106"/>
      <c r="I12" s="95" t="s">
        <v>209</v>
      </c>
      <c r="J12" s="106" t="s">
        <v>85</v>
      </c>
      <c r="K12" s="116" t="s">
        <v>86</v>
      </c>
    </row>
    <row r="13" spans="1:13" ht="18" customHeight="1">
      <c r="A13" s="94" t="s">
        <v>92</v>
      </c>
      <c r="B13" s="106" t="s">
        <v>85</v>
      </c>
      <c r="C13" s="106" t="s">
        <v>86</v>
      </c>
      <c r="D13" s="107"/>
      <c r="E13" s="95" t="s">
        <v>97</v>
      </c>
      <c r="F13" s="106" t="s">
        <v>85</v>
      </c>
      <c r="G13" s="106" t="s">
        <v>86</v>
      </c>
      <c r="H13" s="106"/>
      <c r="I13" s="95" t="s">
        <v>210</v>
      </c>
      <c r="J13" s="106" t="s">
        <v>85</v>
      </c>
      <c r="K13" s="116" t="s">
        <v>86</v>
      </c>
    </row>
    <row r="14" spans="1:13" ht="18" customHeight="1">
      <c r="A14" s="98" t="s">
        <v>211</v>
      </c>
      <c r="B14" s="101" t="s">
        <v>85</v>
      </c>
      <c r="C14" s="101" t="s">
        <v>86</v>
      </c>
      <c r="D14" s="108"/>
      <c r="E14" s="100" t="s">
        <v>212</v>
      </c>
      <c r="F14" s="101" t="s">
        <v>85</v>
      </c>
      <c r="G14" s="101" t="s">
        <v>86</v>
      </c>
      <c r="H14" s="101"/>
      <c r="I14" s="100" t="s">
        <v>213</v>
      </c>
      <c r="J14" s="101" t="s">
        <v>85</v>
      </c>
      <c r="K14" s="117" t="s">
        <v>86</v>
      </c>
    </row>
    <row r="15" spans="1:13" ht="18" customHeight="1">
      <c r="A15" s="102"/>
      <c r="B15" s="104"/>
      <c r="C15" s="104"/>
      <c r="D15" s="103"/>
      <c r="E15" s="102"/>
      <c r="F15" s="104"/>
      <c r="G15" s="104"/>
      <c r="H15" s="104"/>
      <c r="I15" s="102"/>
      <c r="J15" s="104"/>
      <c r="K15" s="104"/>
    </row>
    <row r="16" spans="1:13" ht="18" customHeight="1">
      <c r="A16" s="351" t="s">
        <v>214</v>
      </c>
      <c r="B16" s="336"/>
      <c r="C16" s="336"/>
      <c r="D16" s="336"/>
      <c r="E16" s="336"/>
      <c r="F16" s="336"/>
      <c r="G16" s="336"/>
      <c r="H16" s="336"/>
      <c r="I16" s="336"/>
      <c r="J16" s="336"/>
      <c r="K16" s="337"/>
    </row>
    <row r="17" spans="1:11" ht="18" customHeight="1">
      <c r="A17" s="288" t="s">
        <v>215</v>
      </c>
      <c r="B17" s="289"/>
      <c r="C17" s="289"/>
      <c r="D17" s="289"/>
      <c r="E17" s="289"/>
      <c r="F17" s="289"/>
      <c r="G17" s="289"/>
      <c r="H17" s="289"/>
      <c r="I17" s="289"/>
      <c r="J17" s="289"/>
      <c r="K17" s="357"/>
    </row>
    <row r="18" spans="1:11" ht="18" customHeight="1">
      <c r="A18" s="288" t="s">
        <v>216</v>
      </c>
      <c r="B18" s="289"/>
      <c r="C18" s="289"/>
      <c r="D18" s="289"/>
      <c r="E18" s="289"/>
      <c r="F18" s="289"/>
      <c r="G18" s="289"/>
      <c r="H18" s="289"/>
      <c r="I18" s="289"/>
      <c r="J18" s="289"/>
      <c r="K18" s="357"/>
    </row>
    <row r="19" spans="1:11" ht="21.95" customHeight="1">
      <c r="A19" s="385"/>
      <c r="B19" s="386"/>
      <c r="C19" s="386"/>
      <c r="D19" s="386"/>
      <c r="E19" s="386"/>
      <c r="F19" s="386"/>
      <c r="G19" s="386"/>
      <c r="H19" s="386"/>
      <c r="I19" s="386"/>
      <c r="J19" s="386"/>
      <c r="K19" s="387"/>
    </row>
    <row r="20" spans="1:11" ht="21.95" customHeight="1">
      <c r="A20" s="338"/>
      <c r="B20" s="339"/>
      <c r="C20" s="339"/>
      <c r="D20" s="339"/>
      <c r="E20" s="339"/>
      <c r="F20" s="339"/>
      <c r="G20" s="339"/>
      <c r="H20" s="339"/>
      <c r="I20" s="339"/>
      <c r="J20" s="339"/>
      <c r="K20" s="388"/>
    </row>
    <row r="21" spans="1:11" ht="21.95" customHeight="1">
      <c r="A21" s="338"/>
      <c r="B21" s="339"/>
      <c r="C21" s="339"/>
      <c r="D21" s="339"/>
      <c r="E21" s="339"/>
      <c r="F21" s="339"/>
      <c r="G21" s="339"/>
      <c r="H21" s="339"/>
      <c r="I21" s="339"/>
      <c r="J21" s="339"/>
      <c r="K21" s="388"/>
    </row>
    <row r="22" spans="1:11" ht="21.95" customHeight="1">
      <c r="A22" s="338"/>
      <c r="B22" s="339"/>
      <c r="C22" s="339"/>
      <c r="D22" s="339"/>
      <c r="E22" s="339"/>
      <c r="F22" s="339"/>
      <c r="G22" s="339"/>
      <c r="H22" s="339"/>
      <c r="I22" s="339"/>
      <c r="J22" s="339"/>
      <c r="K22" s="388"/>
    </row>
    <row r="23" spans="1:11" ht="21.95" customHeight="1">
      <c r="A23" s="389"/>
      <c r="B23" s="390"/>
      <c r="C23" s="390"/>
      <c r="D23" s="390"/>
      <c r="E23" s="390"/>
      <c r="F23" s="390"/>
      <c r="G23" s="390"/>
      <c r="H23" s="390"/>
      <c r="I23" s="390"/>
      <c r="J23" s="390"/>
      <c r="K23" s="391"/>
    </row>
    <row r="24" spans="1:11" ht="18" customHeight="1">
      <c r="A24" s="288" t="s">
        <v>116</v>
      </c>
      <c r="B24" s="289"/>
      <c r="C24" s="106" t="s">
        <v>65</v>
      </c>
      <c r="D24" s="106" t="s">
        <v>66</v>
      </c>
      <c r="E24" s="352"/>
      <c r="F24" s="352"/>
      <c r="G24" s="352"/>
      <c r="H24" s="352"/>
      <c r="I24" s="352"/>
      <c r="J24" s="352"/>
      <c r="K24" s="353"/>
    </row>
    <row r="25" spans="1:11" ht="18" customHeight="1">
      <c r="A25" s="110" t="s">
        <v>217</v>
      </c>
      <c r="B25" s="392"/>
      <c r="C25" s="392"/>
      <c r="D25" s="392"/>
      <c r="E25" s="392"/>
      <c r="F25" s="392"/>
      <c r="G25" s="392"/>
      <c r="H25" s="392"/>
      <c r="I25" s="392"/>
      <c r="J25" s="392"/>
      <c r="K25" s="393"/>
    </row>
    <row r="26" spans="1:11">
      <c r="A26" s="394"/>
      <c r="B26" s="394"/>
      <c r="C26" s="394"/>
      <c r="D26" s="394"/>
      <c r="E26" s="394"/>
      <c r="F26" s="394"/>
      <c r="G26" s="394"/>
      <c r="H26" s="394"/>
      <c r="I26" s="394"/>
      <c r="J26" s="394"/>
      <c r="K26" s="394"/>
    </row>
    <row r="27" spans="1:11" ht="20.100000000000001" customHeight="1">
      <c r="A27" s="395" t="s">
        <v>218</v>
      </c>
      <c r="B27" s="380"/>
      <c r="C27" s="380"/>
      <c r="D27" s="380"/>
      <c r="E27" s="380"/>
      <c r="F27" s="380"/>
      <c r="G27" s="380"/>
      <c r="H27" s="380"/>
      <c r="I27" s="380"/>
      <c r="J27" s="380"/>
      <c r="K27" s="121" t="s">
        <v>219</v>
      </c>
    </row>
    <row r="28" spans="1:11" ht="23.1" customHeight="1">
      <c r="A28" s="111"/>
      <c r="B28" s="112"/>
      <c r="C28" s="112"/>
      <c r="D28" s="112"/>
      <c r="E28" s="112"/>
      <c r="F28" s="112"/>
      <c r="G28" s="112"/>
      <c r="H28" s="112"/>
      <c r="I28" s="112"/>
      <c r="J28" s="112"/>
      <c r="K28" s="122">
        <v>2</v>
      </c>
    </row>
    <row r="29" spans="1:11" ht="23.1" customHeight="1">
      <c r="A29" s="113"/>
      <c r="B29" s="114"/>
      <c r="C29" s="114"/>
      <c r="D29" s="114"/>
      <c r="E29" s="114"/>
      <c r="F29" s="114"/>
      <c r="G29" s="114"/>
      <c r="H29" s="114"/>
      <c r="I29" s="114"/>
      <c r="J29" s="114"/>
      <c r="K29" s="123">
        <v>1</v>
      </c>
    </row>
    <row r="30" spans="1:11" ht="23.1" customHeight="1">
      <c r="A30" s="113"/>
      <c r="B30" s="114"/>
      <c r="C30" s="114"/>
      <c r="D30" s="114"/>
      <c r="E30" s="114"/>
      <c r="F30" s="114"/>
      <c r="G30" s="114"/>
      <c r="H30" s="114"/>
      <c r="I30" s="114"/>
      <c r="J30" s="114"/>
      <c r="K30" s="119">
        <v>1</v>
      </c>
    </row>
    <row r="31" spans="1:11" ht="23.1" customHeight="1">
      <c r="A31" s="113"/>
      <c r="B31" s="114"/>
      <c r="C31" s="114"/>
      <c r="D31" s="114"/>
      <c r="E31" s="114"/>
      <c r="F31" s="114"/>
      <c r="G31" s="114"/>
      <c r="H31" s="114"/>
      <c r="I31" s="114"/>
      <c r="J31" s="114"/>
      <c r="K31" s="124"/>
    </row>
    <row r="32" spans="1:11" ht="23.1" customHeight="1">
      <c r="A32" s="338"/>
      <c r="B32" s="339"/>
      <c r="C32" s="339"/>
      <c r="D32" s="339"/>
      <c r="E32" s="339"/>
      <c r="F32" s="339"/>
      <c r="G32" s="339"/>
      <c r="H32" s="339"/>
      <c r="I32" s="339"/>
      <c r="J32" s="340"/>
      <c r="K32" s="122"/>
    </row>
    <row r="33" spans="1:11" ht="23.1" customHeight="1">
      <c r="A33" s="338"/>
      <c r="B33" s="339"/>
      <c r="C33" s="339"/>
      <c r="D33" s="339"/>
      <c r="E33" s="339"/>
      <c r="F33" s="339"/>
      <c r="G33" s="339"/>
      <c r="H33" s="339"/>
      <c r="I33" s="339"/>
      <c r="J33" s="340"/>
      <c r="K33" s="123"/>
    </row>
    <row r="34" spans="1:11" ht="23.1" customHeight="1">
      <c r="A34" s="338"/>
      <c r="B34" s="339"/>
      <c r="C34" s="339"/>
      <c r="D34" s="339"/>
      <c r="E34" s="339"/>
      <c r="F34" s="339"/>
      <c r="G34" s="339"/>
      <c r="H34" s="339"/>
      <c r="I34" s="339"/>
      <c r="J34" s="340"/>
      <c r="K34" s="119"/>
    </row>
    <row r="35" spans="1:11" ht="23.1" customHeight="1">
      <c r="A35" s="338"/>
      <c r="B35" s="339"/>
      <c r="C35" s="339"/>
      <c r="D35" s="339"/>
      <c r="E35" s="339"/>
      <c r="F35" s="339"/>
      <c r="G35" s="339"/>
      <c r="H35" s="339"/>
      <c r="I35" s="339"/>
      <c r="J35" s="340"/>
      <c r="K35" s="124"/>
    </row>
    <row r="36" spans="1:11" ht="23.1" customHeight="1">
      <c r="A36" s="396" t="s">
        <v>220</v>
      </c>
      <c r="B36" s="397"/>
      <c r="C36" s="397"/>
      <c r="D36" s="397"/>
      <c r="E36" s="397"/>
      <c r="F36" s="397"/>
      <c r="G36" s="397"/>
      <c r="H36" s="397"/>
      <c r="I36" s="397"/>
      <c r="J36" s="398"/>
      <c r="K36" s="125">
        <f>SUM(K28:K35)</f>
        <v>4</v>
      </c>
    </row>
    <row r="37" spans="1:11" ht="18.75" customHeight="1">
      <c r="A37" s="399" t="s">
        <v>221</v>
      </c>
      <c r="B37" s="400"/>
      <c r="C37" s="400"/>
      <c r="D37" s="400"/>
      <c r="E37" s="400"/>
      <c r="F37" s="400"/>
      <c r="G37" s="400"/>
      <c r="H37" s="400"/>
      <c r="I37" s="400"/>
      <c r="J37" s="400"/>
      <c r="K37" s="401"/>
    </row>
    <row r="38" spans="1:11" ht="18.75" customHeight="1">
      <c r="A38" s="288" t="s">
        <v>222</v>
      </c>
      <c r="B38" s="289"/>
      <c r="C38" s="289"/>
      <c r="D38" s="352" t="s">
        <v>223</v>
      </c>
      <c r="E38" s="352"/>
      <c r="F38" s="342" t="s">
        <v>224</v>
      </c>
      <c r="G38" s="402"/>
      <c r="H38" s="289" t="s">
        <v>225</v>
      </c>
      <c r="I38" s="289"/>
      <c r="J38" s="289" t="s">
        <v>226</v>
      </c>
      <c r="K38" s="357"/>
    </row>
    <row r="39" spans="1:11" ht="18.75" customHeight="1">
      <c r="A39" s="96" t="s">
        <v>117</v>
      </c>
      <c r="B39" s="289" t="s">
        <v>227</v>
      </c>
      <c r="C39" s="289"/>
      <c r="D39" s="289"/>
      <c r="E39" s="289"/>
      <c r="F39" s="289"/>
      <c r="G39" s="289"/>
      <c r="H39" s="289"/>
      <c r="I39" s="289"/>
      <c r="J39" s="289"/>
      <c r="K39" s="357"/>
    </row>
    <row r="40" spans="1:11" ht="24" customHeight="1">
      <c r="A40" s="288"/>
      <c r="B40" s="289"/>
      <c r="C40" s="289"/>
      <c r="D40" s="289"/>
      <c r="E40" s="289"/>
      <c r="F40" s="289"/>
      <c r="G40" s="289"/>
      <c r="H40" s="289"/>
      <c r="I40" s="289"/>
      <c r="J40" s="289"/>
      <c r="K40" s="357"/>
    </row>
    <row r="41" spans="1:11" ht="24" customHeight="1">
      <c r="A41" s="288"/>
      <c r="B41" s="289"/>
      <c r="C41" s="289"/>
      <c r="D41" s="289"/>
      <c r="E41" s="289"/>
      <c r="F41" s="289"/>
      <c r="G41" s="289"/>
      <c r="H41" s="289"/>
      <c r="I41" s="289"/>
      <c r="J41" s="289"/>
      <c r="K41" s="357"/>
    </row>
    <row r="42" spans="1:11" ht="32.1" customHeight="1">
      <c r="A42" s="98" t="s">
        <v>129</v>
      </c>
      <c r="B42" s="403" t="s">
        <v>228</v>
      </c>
      <c r="C42" s="403"/>
      <c r="D42" s="100" t="s">
        <v>229</v>
      </c>
      <c r="E42" s="108" t="s">
        <v>132</v>
      </c>
      <c r="F42" s="100" t="s">
        <v>133</v>
      </c>
      <c r="G42" s="115"/>
      <c r="H42" s="404" t="s">
        <v>134</v>
      </c>
      <c r="I42" s="404"/>
      <c r="J42" s="403" t="s">
        <v>135</v>
      </c>
      <c r="K42" s="405"/>
    </row>
    <row r="43" spans="1:11" ht="16.5" customHeight="1"/>
    <row r="44" spans="1:11" ht="16.5" customHeight="1"/>
    <row r="45" spans="1:11" ht="16.5" customHeight="1"/>
  </sheetData>
  <mergeCells count="49">
    <mergeCell ref="B39:K39"/>
    <mergeCell ref="A40:K40"/>
    <mergeCell ref="A41:K41"/>
    <mergeCell ref="B42:C42"/>
    <mergeCell ref="H42:I42"/>
    <mergeCell ref="J42:K42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25:K25"/>
    <mergeCell ref="A26:K26"/>
    <mergeCell ref="A27:J27"/>
    <mergeCell ref="A32:J32"/>
    <mergeCell ref="A33:J33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64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0"/>
  <sheetViews>
    <sheetView workbookViewId="0">
      <selection activeCell="B2" sqref="B2:D2"/>
    </sheetView>
  </sheetViews>
  <sheetFormatPr defaultColWidth="9" defaultRowHeight="14.25"/>
  <cols>
    <col min="1" max="1" width="13.625" style="51" customWidth="1"/>
    <col min="2" max="3" width="9.125" style="51" customWidth="1"/>
    <col min="4" max="4" width="9.125" style="52" customWidth="1"/>
    <col min="5" max="6" width="9.125" style="51" customWidth="1"/>
    <col min="7" max="7" width="8.5" style="51" customWidth="1"/>
    <col min="8" max="8" width="5.375" style="51" customWidth="1"/>
    <col min="9" max="9" width="2.75" style="51" customWidth="1"/>
    <col min="10" max="12" width="12.625" style="51" customWidth="1"/>
    <col min="13" max="15" width="12.625" style="53" customWidth="1"/>
    <col min="16" max="253" width="9" style="51"/>
    <col min="254" max="16384" width="9" style="2"/>
  </cols>
  <sheetData>
    <row r="1" spans="1:256" s="51" customFormat="1" ht="29.1" customHeight="1">
      <c r="A1" s="311" t="s">
        <v>139</v>
      </c>
      <c r="B1" s="311"/>
      <c r="C1" s="312"/>
      <c r="D1" s="312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51" customFormat="1" ht="30.95" customHeight="1">
      <c r="A2" s="54" t="s">
        <v>61</v>
      </c>
      <c r="B2" s="314" t="s">
        <v>62</v>
      </c>
      <c r="C2" s="315"/>
      <c r="D2" s="316"/>
      <c r="E2" s="55" t="s">
        <v>67</v>
      </c>
      <c r="F2" s="317" t="s">
        <v>68</v>
      </c>
      <c r="G2" s="317"/>
      <c r="H2" s="317"/>
      <c r="I2" s="326"/>
      <c r="J2" s="77" t="s">
        <v>57</v>
      </c>
      <c r="K2" s="318" t="s">
        <v>56</v>
      </c>
      <c r="L2" s="318"/>
      <c r="M2" s="318"/>
      <c r="N2" s="318"/>
      <c r="O2" s="319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51" customFormat="1">
      <c r="A3" s="324" t="s">
        <v>140</v>
      </c>
      <c r="B3" s="320" t="s">
        <v>141</v>
      </c>
      <c r="C3" s="321"/>
      <c r="D3" s="320"/>
      <c r="E3" s="320"/>
      <c r="F3" s="320"/>
      <c r="G3" s="320"/>
      <c r="H3" s="320"/>
      <c r="I3" s="327"/>
      <c r="J3" s="320"/>
      <c r="K3" s="320"/>
      <c r="L3" s="320"/>
      <c r="M3" s="320"/>
      <c r="N3" s="320"/>
      <c r="O3" s="32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51" customFormat="1">
      <c r="A4" s="324"/>
      <c r="B4" s="56" t="s">
        <v>142</v>
      </c>
      <c r="C4" s="57" t="s">
        <v>143</v>
      </c>
      <c r="D4" s="58" t="s">
        <v>144</v>
      </c>
      <c r="E4" s="58" t="s">
        <v>145</v>
      </c>
      <c r="F4" s="58" t="s">
        <v>146</v>
      </c>
      <c r="G4" s="58" t="s">
        <v>147</v>
      </c>
      <c r="H4" s="325" t="s">
        <v>148</v>
      </c>
      <c r="I4" s="327"/>
      <c r="J4" s="56" t="s">
        <v>142</v>
      </c>
      <c r="K4" s="57" t="s">
        <v>143</v>
      </c>
      <c r="L4" s="58" t="s">
        <v>144</v>
      </c>
      <c r="M4" s="58" t="s">
        <v>145</v>
      </c>
      <c r="N4" s="58" t="s">
        <v>146</v>
      </c>
      <c r="O4" s="58" t="s">
        <v>230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51" customFormat="1" ht="17.25">
      <c r="A5" s="324"/>
      <c r="B5" s="59"/>
      <c r="C5" s="59"/>
      <c r="D5" s="60"/>
      <c r="E5" s="60"/>
      <c r="F5" s="60"/>
      <c r="G5" s="60"/>
      <c r="H5" s="325"/>
      <c r="I5" s="328"/>
      <c r="J5" s="78"/>
      <c r="K5" s="78"/>
      <c r="L5" s="79"/>
      <c r="M5" s="79"/>
      <c r="N5" s="79"/>
      <c r="O5" s="79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51" customFormat="1" ht="21" customHeight="1">
      <c r="A6" s="61" t="s">
        <v>152</v>
      </c>
      <c r="B6" s="58">
        <f t="shared" ref="B6:B8" si="0">C6-4</f>
        <v>43</v>
      </c>
      <c r="C6" s="58">
        <v>47</v>
      </c>
      <c r="D6" s="58">
        <f t="shared" ref="D6:G6" si="1">C6+4</f>
        <v>51</v>
      </c>
      <c r="E6" s="58">
        <f t="shared" si="1"/>
        <v>55</v>
      </c>
      <c r="F6" s="58">
        <f t="shared" si="1"/>
        <v>59</v>
      </c>
      <c r="G6" s="58">
        <f t="shared" si="1"/>
        <v>63</v>
      </c>
      <c r="H6" s="62" t="s">
        <v>153</v>
      </c>
      <c r="I6" s="328"/>
      <c r="J6" s="80"/>
      <c r="K6" s="80"/>
      <c r="L6" s="80"/>
      <c r="M6" s="80"/>
      <c r="N6" s="80"/>
      <c r="O6" s="80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51" customFormat="1" ht="21" customHeight="1">
      <c r="A7" s="61" t="s">
        <v>156</v>
      </c>
      <c r="B7" s="58">
        <f t="shared" si="0"/>
        <v>72</v>
      </c>
      <c r="C7" s="58">
        <v>76</v>
      </c>
      <c r="D7" s="58">
        <f>C7+4</f>
        <v>80</v>
      </c>
      <c r="E7" s="58">
        <f t="shared" ref="E7:G7" si="2">D7+6</f>
        <v>86</v>
      </c>
      <c r="F7" s="58">
        <f t="shared" si="2"/>
        <v>92</v>
      </c>
      <c r="G7" s="58">
        <f t="shared" si="2"/>
        <v>98</v>
      </c>
      <c r="H7" s="62" t="s">
        <v>153</v>
      </c>
      <c r="I7" s="328"/>
      <c r="J7" s="80"/>
      <c r="K7" s="80"/>
      <c r="L7" s="80"/>
      <c r="M7" s="80"/>
      <c r="N7" s="80"/>
      <c r="O7" s="80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51" customFormat="1" ht="21" customHeight="1">
      <c r="A8" s="61" t="s">
        <v>157</v>
      </c>
      <c r="B8" s="58">
        <f t="shared" si="0"/>
        <v>72</v>
      </c>
      <c r="C8" s="58">
        <v>76</v>
      </c>
      <c r="D8" s="58">
        <f>C8+4</f>
        <v>80</v>
      </c>
      <c r="E8" s="58">
        <f t="shared" ref="E8:G8" si="3">D8+6</f>
        <v>86</v>
      </c>
      <c r="F8" s="58">
        <f t="shared" si="3"/>
        <v>92</v>
      </c>
      <c r="G8" s="58">
        <f t="shared" si="3"/>
        <v>98</v>
      </c>
      <c r="H8" s="62" t="s">
        <v>153</v>
      </c>
      <c r="I8" s="328"/>
      <c r="J8" s="80"/>
      <c r="K8" s="80"/>
      <c r="L8" s="80"/>
      <c r="M8" s="80"/>
      <c r="N8" s="80"/>
      <c r="O8" s="80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51" customFormat="1" ht="21" customHeight="1">
      <c r="A9" s="61" t="s">
        <v>158</v>
      </c>
      <c r="B9" s="58">
        <f>C9-1.5</f>
        <v>29.5</v>
      </c>
      <c r="C9" s="58">
        <v>31</v>
      </c>
      <c r="D9" s="58">
        <f t="shared" ref="D9:G9" si="4">C9+2.2</f>
        <v>33.200000000000003</v>
      </c>
      <c r="E9" s="58">
        <f t="shared" si="4"/>
        <v>35.4</v>
      </c>
      <c r="F9" s="58">
        <f t="shared" si="4"/>
        <v>37.6</v>
      </c>
      <c r="G9" s="58">
        <f t="shared" si="4"/>
        <v>39.799999999999997</v>
      </c>
      <c r="H9" s="62" t="s">
        <v>159</v>
      </c>
      <c r="I9" s="328"/>
      <c r="J9" s="80"/>
      <c r="K9" s="80"/>
      <c r="L9" s="80"/>
      <c r="M9" s="80"/>
      <c r="N9" s="80"/>
      <c r="O9" s="80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51" customFormat="1" ht="21" customHeight="1">
      <c r="A10" s="63" t="s">
        <v>160</v>
      </c>
      <c r="B10" s="58">
        <f>C10-1.5</f>
        <v>38.5</v>
      </c>
      <c r="C10" s="58">
        <v>40</v>
      </c>
      <c r="D10" s="58">
        <f t="shared" ref="D10:G10" si="5">C10+1.5</f>
        <v>41.5</v>
      </c>
      <c r="E10" s="58">
        <f t="shared" si="5"/>
        <v>43</v>
      </c>
      <c r="F10" s="58">
        <f t="shared" si="5"/>
        <v>44.5</v>
      </c>
      <c r="G10" s="58">
        <f t="shared" si="5"/>
        <v>46</v>
      </c>
      <c r="H10" s="62" t="s">
        <v>159</v>
      </c>
      <c r="I10" s="328"/>
      <c r="J10" s="80"/>
      <c r="K10" s="80"/>
      <c r="L10" s="80"/>
      <c r="M10" s="80"/>
      <c r="N10" s="80"/>
      <c r="O10" s="80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51" customFormat="1" ht="21" customHeight="1">
      <c r="A11" s="63" t="s">
        <v>161</v>
      </c>
      <c r="B11" s="58">
        <f>C11-1.75</f>
        <v>28.25</v>
      </c>
      <c r="C11" s="58">
        <v>30</v>
      </c>
      <c r="D11" s="58">
        <f>C11+1.75</f>
        <v>31.75</v>
      </c>
      <c r="E11" s="58">
        <f>D11+1.9</f>
        <v>33.65</v>
      </c>
      <c r="F11" s="58">
        <f>E11+1.9</f>
        <v>35.549999999999997</v>
      </c>
      <c r="G11" s="58">
        <f>F11+1.6</f>
        <v>37.15</v>
      </c>
      <c r="H11" s="62" t="s">
        <v>162</v>
      </c>
      <c r="I11" s="328"/>
      <c r="J11" s="80"/>
      <c r="K11" s="80"/>
      <c r="L11" s="80"/>
      <c r="M11" s="80"/>
      <c r="N11" s="80"/>
      <c r="O11" s="80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51" customFormat="1" ht="21" customHeight="1">
      <c r="A12" s="61" t="s">
        <v>164</v>
      </c>
      <c r="B12" s="58">
        <f>C12-0.8</f>
        <v>13.2</v>
      </c>
      <c r="C12" s="58">
        <v>14</v>
      </c>
      <c r="D12" s="58">
        <f>C12+0.8</f>
        <v>14.8</v>
      </c>
      <c r="E12" s="58">
        <f t="shared" ref="E12:G12" si="6">D12+1.2</f>
        <v>16</v>
      </c>
      <c r="F12" s="58">
        <f t="shared" si="6"/>
        <v>17.2</v>
      </c>
      <c r="G12" s="58">
        <f t="shared" si="6"/>
        <v>18.399999999999999</v>
      </c>
      <c r="H12" s="62" t="s">
        <v>159</v>
      </c>
      <c r="I12" s="328"/>
      <c r="J12" s="80"/>
      <c r="K12" s="80"/>
      <c r="L12" s="80"/>
      <c r="M12" s="80"/>
      <c r="N12" s="80"/>
      <c r="O12" s="80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51" customFormat="1" ht="21" customHeight="1">
      <c r="A13" s="63" t="s">
        <v>165</v>
      </c>
      <c r="B13" s="61">
        <f>C13-0.8</f>
        <v>12.7</v>
      </c>
      <c r="C13" s="61">
        <v>13.5</v>
      </c>
      <c r="D13" s="61">
        <f>C13+0.8</f>
        <v>14.3</v>
      </c>
      <c r="E13" s="61">
        <f t="shared" ref="E13:G13" si="7">D13+1</f>
        <v>15.3</v>
      </c>
      <c r="F13" s="61">
        <f t="shared" si="7"/>
        <v>16.3</v>
      </c>
      <c r="G13" s="61">
        <f t="shared" si="7"/>
        <v>17.3</v>
      </c>
      <c r="H13" s="62">
        <v>0</v>
      </c>
      <c r="I13" s="328"/>
      <c r="J13" s="80"/>
      <c r="K13" s="80"/>
      <c r="L13" s="80"/>
      <c r="M13" s="80"/>
      <c r="N13" s="80"/>
      <c r="O13" s="80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51" customFormat="1" ht="21" customHeight="1">
      <c r="A14" s="61" t="s">
        <v>166</v>
      </c>
      <c r="B14" s="64">
        <v>1.3</v>
      </c>
      <c r="C14" s="64">
        <v>1.3</v>
      </c>
      <c r="D14" s="64">
        <v>1.3</v>
      </c>
      <c r="E14" s="64">
        <v>1.3</v>
      </c>
      <c r="F14" s="64">
        <v>1.3</v>
      </c>
      <c r="G14" s="64">
        <v>1.3</v>
      </c>
      <c r="H14" s="65"/>
      <c r="I14" s="328"/>
      <c r="J14" s="80"/>
      <c r="K14" s="80"/>
      <c r="L14" s="80"/>
      <c r="M14" s="80"/>
      <c r="N14" s="80"/>
      <c r="O14" s="80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51" customFormat="1" ht="21" customHeight="1">
      <c r="A15" s="66"/>
      <c r="B15" s="67"/>
      <c r="C15" s="68"/>
      <c r="D15" s="67"/>
      <c r="E15" s="67"/>
      <c r="F15" s="67"/>
      <c r="G15" s="67"/>
      <c r="H15" s="65"/>
      <c r="I15" s="328"/>
      <c r="J15" s="80"/>
      <c r="K15" s="80"/>
      <c r="L15" s="80"/>
      <c r="M15" s="80"/>
      <c r="N15" s="80"/>
      <c r="O15" s="80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51" customFormat="1" ht="21" customHeight="1">
      <c r="A16" s="69"/>
      <c r="B16" s="56"/>
      <c r="C16" s="56"/>
      <c r="D16" s="56"/>
      <c r="E16" s="56"/>
      <c r="F16" s="56"/>
      <c r="G16" s="56"/>
      <c r="H16" s="65"/>
      <c r="I16" s="328"/>
      <c r="J16" s="81"/>
      <c r="K16" s="81"/>
      <c r="L16" s="81"/>
      <c r="M16" s="81"/>
      <c r="N16" s="81"/>
      <c r="O16" s="81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51" customFormat="1" ht="21" customHeight="1">
      <c r="A17" s="69"/>
      <c r="B17" s="61"/>
      <c r="C17" s="61"/>
      <c r="D17" s="61"/>
      <c r="E17" s="61"/>
      <c r="F17" s="61"/>
      <c r="G17" s="61"/>
      <c r="H17" s="70"/>
      <c r="I17" s="328"/>
      <c r="J17" s="81"/>
      <c r="K17" s="81"/>
      <c r="L17" s="81"/>
      <c r="M17" s="81"/>
      <c r="N17" s="81"/>
      <c r="O17" s="81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51" customFormat="1" ht="21" customHeight="1">
      <c r="A18" s="71"/>
      <c r="B18" s="61"/>
      <c r="C18" s="61"/>
      <c r="D18" s="61"/>
      <c r="E18" s="61"/>
      <c r="F18" s="61"/>
      <c r="G18" s="61"/>
      <c r="H18" s="70"/>
      <c r="I18" s="328"/>
      <c r="J18" s="81"/>
      <c r="K18" s="81"/>
      <c r="L18" s="81"/>
      <c r="M18" s="81"/>
      <c r="N18" s="81"/>
      <c r="O18" s="81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ht="16.5">
      <c r="A19" s="72"/>
      <c r="B19" s="73"/>
      <c r="C19" s="73"/>
      <c r="D19" s="73"/>
      <c r="E19" s="74"/>
      <c r="F19" s="73"/>
      <c r="G19" s="73"/>
      <c r="H19" s="73"/>
      <c r="I19" s="329"/>
      <c r="J19" s="82"/>
      <c r="K19" s="82"/>
      <c r="L19" s="83"/>
      <c r="M19" s="82"/>
      <c r="N19" s="82"/>
      <c r="O19" s="83"/>
      <c r="P19" s="2"/>
    </row>
    <row r="20" spans="1:256" ht="30" customHeight="1">
      <c r="A20" s="75"/>
      <c r="B20" s="75"/>
      <c r="C20" s="76"/>
      <c r="D20" s="76"/>
      <c r="E20" s="75"/>
      <c r="F20" s="75"/>
      <c r="G20" s="75"/>
      <c r="H20" s="75"/>
      <c r="I20" s="75"/>
      <c r="J20" s="84" t="s">
        <v>168</v>
      </c>
      <c r="K20" s="85"/>
      <c r="L20" s="84" t="s">
        <v>169</v>
      </c>
      <c r="M20" s="84" t="s">
        <v>132</v>
      </c>
      <c r="N20" s="84" t="s">
        <v>170</v>
      </c>
      <c r="O20" s="75" t="s">
        <v>135</v>
      </c>
      <c r="P20" s="2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  <c r="EY20" s="75"/>
      <c r="EZ20" s="75"/>
      <c r="FA20" s="75"/>
      <c r="FB20" s="75"/>
      <c r="FC20" s="75"/>
      <c r="FD20" s="75"/>
      <c r="FE20" s="75"/>
      <c r="FF20" s="75"/>
      <c r="FG20" s="75"/>
      <c r="FH20" s="75"/>
      <c r="FI20" s="75"/>
      <c r="FJ20" s="75"/>
      <c r="FK20" s="75"/>
      <c r="FL20" s="75"/>
      <c r="FM20" s="75"/>
      <c r="FN20" s="75"/>
      <c r="FO20" s="75"/>
      <c r="FP20" s="75"/>
      <c r="FQ20" s="75"/>
      <c r="FR20" s="75"/>
      <c r="FS20" s="75"/>
      <c r="FT20" s="75"/>
      <c r="FU20" s="75"/>
      <c r="FV20" s="75"/>
      <c r="FW20" s="75"/>
      <c r="FX20" s="75"/>
      <c r="FY20" s="75"/>
      <c r="FZ20" s="75"/>
      <c r="GA20" s="75"/>
      <c r="GB20" s="75"/>
      <c r="GC20" s="75"/>
      <c r="GD20" s="75"/>
      <c r="GE20" s="75"/>
      <c r="GF20" s="75"/>
      <c r="GG20" s="75"/>
      <c r="GH20" s="75"/>
      <c r="GI20" s="75"/>
      <c r="GJ20" s="75"/>
      <c r="GK20" s="75"/>
      <c r="GL20" s="75"/>
      <c r="GM20" s="75"/>
      <c r="GN20" s="75"/>
      <c r="GO20" s="75"/>
      <c r="GP20" s="75"/>
      <c r="GQ20" s="75"/>
      <c r="GR20" s="75"/>
      <c r="GS20" s="75"/>
      <c r="GT20" s="75"/>
      <c r="GU20" s="75"/>
      <c r="GV20" s="75"/>
      <c r="GW20" s="75"/>
      <c r="GX20" s="75"/>
      <c r="GY20" s="75"/>
      <c r="GZ20" s="75"/>
      <c r="HA20" s="75"/>
      <c r="HB20" s="75"/>
      <c r="HC20" s="75"/>
      <c r="HD20" s="75"/>
      <c r="HE20" s="75"/>
      <c r="HF20" s="75"/>
      <c r="HG20" s="75"/>
      <c r="HH20" s="75"/>
      <c r="HI20" s="75"/>
      <c r="HJ20" s="75"/>
      <c r="HK20" s="75"/>
      <c r="HL20" s="75"/>
      <c r="HM20" s="75"/>
      <c r="HN20" s="75"/>
      <c r="HO20" s="75"/>
      <c r="HP20" s="75"/>
      <c r="HQ20" s="75"/>
      <c r="HR20" s="75"/>
      <c r="HS20" s="75"/>
      <c r="HT20" s="75"/>
      <c r="HU20" s="75"/>
      <c r="HV20" s="75"/>
      <c r="HW20" s="75"/>
      <c r="HX20" s="75"/>
      <c r="HY20" s="75"/>
      <c r="HZ20" s="75"/>
      <c r="IA20" s="75"/>
      <c r="IB20" s="75"/>
      <c r="IC20" s="75"/>
      <c r="ID20" s="75"/>
      <c r="IE20" s="75"/>
      <c r="IF20" s="75"/>
      <c r="IG20" s="75"/>
      <c r="IH20" s="75"/>
      <c r="II20" s="75"/>
      <c r="IJ20" s="75"/>
      <c r="IK20" s="75"/>
      <c r="IL20" s="75"/>
      <c r="IM20" s="75"/>
      <c r="IN20" s="75"/>
      <c r="IO20" s="75"/>
      <c r="IP20" s="75"/>
      <c r="IQ20" s="75"/>
      <c r="IR20" s="75"/>
      <c r="IS20" s="75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9"/>
  </mergeCells>
  <phoneticPr fontId="64" type="noConversion"/>
  <pageMargins left="0.27500000000000002" right="0.118055555555556" top="0.51180555555555596" bottom="0.156944444444444" header="0.5" footer="0.118055555555556"/>
  <pageSetup paperSize="9" scale="75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G18" sqref="G18"/>
    </sheetView>
  </sheetViews>
  <sheetFormatPr defaultColWidth="9" defaultRowHeight="14.25"/>
  <cols>
    <col min="1" max="1" width="7" customWidth="1"/>
    <col min="2" max="2" width="11.75" customWidth="1"/>
    <col min="3" max="3" width="17.25" style="47" customWidth="1"/>
    <col min="4" max="4" width="11.875" customWidth="1"/>
    <col min="5" max="5" width="23.75" customWidth="1"/>
    <col min="6" max="6" width="11.375" customWidth="1"/>
    <col min="7" max="7" width="8" customWidth="1"/>
    <col min="8" max="8" width="9.5" customWidth="1"/>
    <col min="9" max="14" width="7.25" customWidth="1"/>
    <col min="15" max="15" width="10.625" customWidth="1"/>
  </cols>
  <sheetData>
    <row r="1" spans="1:15" ht="29.25">
      <c r="A1" s="406" t="s">
        <v>231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</row>
    <row r="2" spans="1:15" s="1" customFormat="1" ht="16.5">
      <c r="A2" s="413" t="s">
        <v>232</v>
      </c>
      <c r="B2" s="414" t="s">
        <v>233</v>
      </c>
      <c r="C2" s="414" t="s">
        <v>234</v>
      </c>
      <c r="D2" s="414" t="s">
        <v>235</v>
      </c>
      <c r="E2" s="414" t="s">
        <v>236</v>
      </c>
      <c r="F2" s="414" t="s">
        <v>237</v>
      </c>
      <c r="G2" s="414" t="s">
        <v>238</v>
      </c>
      <c r="H2" s="416" t="s">
        <v>239</v>
      </c>
      <c r="I2" s="3" t="s">
        <v>240</v>
      </c>
      <c r="J2" s="3" t="s">
        <v>241</v>
      </c>
      <c r="K2" s="3" t="s">
        <v>242</v>
      </c>
      <c r="L2" s="3" t="s">
        <v>243</v>
      </c>
      <c r="M2" s="3" t="s">
        <v>244</v>
      </c>
      <c r="N2" s="414" t="s">
        <v>245</v>
      </c>
      <c r="O2" s="414" t="s">
        <v>246</v>
      </c>
    </row>
    <row r="3" spans="1:15" s="1" customFormat="1" ht="16.5">
      <c r="A3" s="413"/>
      <c r="B3" s="415"/>
      <c r="C3" s="415"/>
      <c r="D3" s="415"/>
      <c r="E3" s="415"/>
      <c r="F3" s="415"/>
      <c r="G3" s="415"/>
      <c r="H3" s="417"/>
      <c r="I3" s="3" t="s">
        <v>219</v>
      </c>
      <c r="J3" s="3" t="s">
        <v>219</v>
      </c>
      <c r="K3" s="3" t="s">
        <v>219</v>
      </c>
      <c r="L3" s="3" t="s">
        <v>219</v>
      </c>
      <c r="M3" s="3" t="s">
        <v>219</v>
      </c>
      <c r="N3" s="415"/>
      <c r="O3" s="415"/>
    </row>
    <row r="4" spans="1:15" ht="20.100000000000001" customHeight="1">
      <c r="A4" s="5">
        <v>1</v>
      </c>
      <c r="B4" s="17" t="s">
        <v>247</v>
      </c>
      <c r="C4" s="18" t="s">
        <v>248</v>
      </c>
      <c r="D4" s="17" t="s">
        <v>249</v>
      </c>
      <c r="E4" s="19" t="s">
        <v>62</v>
      </c>
      <c r="F4" s="5" t="s">
        <v>250</v>
      </c>
      <c r="G4" s="5" t="s">
        <v>65</v>
      </c>
      <c r="H4" s="5" t="s">
        <v>65</v>
      </c>
      <c r="I4" s="48">
        <v>1</v>
      </c>
      <c r="J4" s="49">
        <v>1</v>
      </c>
      <c r="K4" s="49">
        <v>2</v>
      </c>
      <c r="L4" s="49">
        <v>1</v>
      </c>
      <c r="M4" s="5">
        <v>0</v>
      </c>
      <c r="N4" s="5">
        <f>SUM(I4:M4)</f>
        <v>5</v>
      </c>
      <c r="O4" s="5"/>
    </row>
    <row r="5" spans="1:15" ht="20.100000000000001" customHeight="1">
      <c r="A5" s="5"/>
      <c r="B5" s="17" t="s">
        <v>251</v>
      </c>
      <c r="C5" s="18" t="s">
        <v>248</v>
      </c>
      <c r="D5" s="17" t="s">
        <v>252</v>
      </c>
      <c r="E5" s="19" t="s">
        <v>62</v>
      </c>
      <c r="F5" s="5" t="s">
        <v>250</v>
      </c>
      <c r="G5" s="5" t="s">
        <v>65</v>
      </c>
      <c r="H5" s="5" t="s">
        <v>65</v>
      </c>
      <c r="I5" s="48">
        <v>2</v>
      </c>
      <c r="J5" s="49">
        <v>1</v>
      </c>
      <c r="K5" s="49">
        <v>2</v>
      </c>
      <c r="L5" s="49">
        <v>1</v>
      </c>
      <c r="M5" s="5">
        <v>0</v>
      </c>
      <c r="N5" s="5">
        <f>SUM(I5:M5)</f>
        <v>6</v>
      </c>
      <c r="O5" s="5"/>
    </row>
    <row r="6" spans="1:15" ht="20.100000000000001" customHeight="1">
      <c r="A6" s="5"/>
      <c r="B6" s="17" t="s">
        <v>253</v>
      </c>
      <c r="C6" s="18" t="s">
        <v>248</v>
      </c>
      <c r="D6" s="17" t="s">
        <v>254</v>
      </c>
      <c r="E6" s="19" t="s">
        <v>62</v>
      </c>
      <c r="F6" s="5" t="s">
        <v>250</v>
      </c>
      <c r="G6" s="5" t="s">
        <v>65</v>
      </c>
      <c r="H6" s="5" t="s">
        <v>65</v>
      </c>
      <c r="I6" s="48">
        <v>1</v>
      </c>
      <c r="J6" s="49">
        <v>2</v>
      </c>
      <c r="K6" s="49">
        <v>0</v>
      </c>
      <c r="L6" s="49">
        <v>0</v>
      </c>
      <c r="M6" s="5">
        <v>1</v>
      </c>
      <c r="N6" s="5">
        <f>SUM(I6:M6)</f>
        <v>4</v>
      </c>
      <c r="O6" s="5"/>
    </row>
    <row r="7" spans="1:15" ht="20.100000000000001" customHeight="1">
      <c r="A7" s="5"/>
      <c r="B7" s="40"/>
      <c r="C7" s="41"/>
      <c r="D7" s="39"/>
      <c r="E7" s="42"/>
      <c r="F7" s="39"/>
      <c r="G7" s="36"/>
      <c r="H7" s="36"/>
      <c r="I7" s="48"/>
      <c r="J7" s="49"/>
      <c r="K7" s="49"/>
      <c r="L7" s="49"/>
      <c r="M7" s="5"/>
      <c r="N7" s="5"/>
      <c r="O7" s="5"/>
    </row>
    <row r="8" spans="1:15" ht="20.100000000000001" customHeight="1">
      <c r="A8" s="5"/>
      <c r="B8" s="25"/>
      <c r="C8" s="25"/>
      <c r="D8" s="25"/>
      <c r="E8" s="44"/>
      <c r="F8" s="25"/>
      <c r="G8" s="5"/>
      <c r="H8" s="6"/>
      <c r="I8" s="50"/>
      <c r="J8" s="49"/>
      <c r="K8" s="49"/>
      <c r="L8" s="49"/>
      <c r="M8" s="5"/>
      <c r="N8" s="5"/>
      <c r="O8" s="6"/>
    </row>
    <row r="9" spans="1:15" ht="20.100000000000001" customHeight="1">
      <c r="A9" s="5"/>
      <c r="B9" s="25"/>
      <c r="C9" s="25"/>
      <c r="D9" s="25"/>
      <c r="E9" s="44"/>
      <c r="F9" s="25"/>
      <c r="G9" s="5"/>
      <c r="H9" s="6"/>
      <c r="I9" s="50"/>
      <c r="J9" s="49"/>
      <c r="K9" s="49"/>
      <c r="L9" s="49"/>
      <c r="M9" s="5"/>
      <c r="N9" s="5"/>
      <c r="O9" s="6"/>
    </row>
    <row r="10" spans="1:15" ht="20.100000000000001" customHeight="1">
      <c r="A10" s="5"/>
      <c r="B10" s="25"/>
      <c r="C10" s="25"/>
      <c r="D10" s="25"/>
      <c r="E10" s="44"/>
      <c r="F10" s="25"/>
      <c r="G10" s="5"/>
      <c r="H10" s="6"/>
      <c r="I10" s="50"/>
      <c r="J10" s="49"/>
      <c r="K10" s="49"/>
      <c r="L10" s="49"/>
      <c r="M10" s="5"/>
      <c r="N10" s="5"/>
      <c r="O10" s="6"/>
    </row>
    <row r="11" spans="1:15" ht="20.100000000000001" customHeight="1">
      <c r="A11" s="5"/>
      <c r="B11" s="25"/>
      <c r="C11" s="25"/>
      <c r="D11" s="25"/>
      <c r="E11" s="44"/>
      <c r="F11" s="25"/>
      <c r="G11" s="5"/>
      <c r="H11" s="6"/>
      <c r="I11" s="50"/>
      <c r="J11" s="49"/>
      <c r="K11" s="49"/>
      <c r="L11" s="49"/>
      <c r="M11" s="5"/>
      <c r="N11" s="5"/>
      <c r="O11" s="6"/>
    </row>
    <row r="12" spans="1:15" s="2" customFormat="1" ht="18.75">
      <c r="A12" s="10" t="s">
        <v>255</v>
      </c>
      <c r="B12" s="11"/>
      <c r="C12" s="25"/>
      <c r="D12" s="12"/>
      <c r="E12" s="13"/>
      <c r="F12" s="25"/>
      <c r="G12" s="5"/>
      <c r="H12" s="31"/>
      <c r="I12" s="26"/>
      <c r="J12" s="407" t="s">
        <v>256</v>
      </c>
      <c r="K12" s="408"/>
      <c r="L12" s="408"/>
      <c r="M12" s="409"/>
      <c r="N12" s="11"/>
      <c r="O12" s="14"/>
    </row>
    <row r="13" spans="1:15" ht="60.95" customHeight="1">
      <c r="A13" s="410" t="s">
        <v>257</v>
      </c>
      <c r="B13" s="411"/>
      <c r="C13" s="411"/>
      <c r="D13" s="411"/>
      <c r="E13" s="411"/>
      <c r="F13" s="411"/>
      <c r="G13" s="411"/>
      <c r="H13" s="411"/>
      <c r="I13" s="411"/>
      <c r="J13" s="411"/>
      <c r="K13" s="411"/>
      <c r="L13" s="411"/>
      <c r="M13" s="411"/>
      <c r="N13" s="411"/>
      <c r="O13" s="412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64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2024-04-16T02:10:07Z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