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695"/>
  </bookViews>
  <sheets>
    <sheet name="验货尺寸表 (2)" sheetId="1" r:id="rId1"/>
  </sheets>
  <definedNames>
    <definedName name="C项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<sst xmlns="http://schemas.openxmlformats.org/spreadsheetml/2006/main" count="88" uniqueCount="54">
  <si>
    <t>QC规格测量表</t>
  </si>
  <si>
    <t>款号</t>
  </si>
  <si>
    <t>QABBBM95661</t>
  </si>
  <si>
    <t>儿童通款加绒夹克</t>
  </si>
  <si>
    <t>样品规格 FINAL SPAC</t>
  </si>
  <si>
    <t>指示规格 FINAL SPAC</t>
  </si>
  <si>
    <t>冰川绿色印花</t>
  </si>
  <si>
    <t>冰川卡其印花</t>
  </si>
  <si>
    <t>冰川蓝色印花</t>
  </si>
  <si>
    <t>冰川黑白印花</t>
  </si>
  <si>
    <t>蓝色印花</t>
  </si>
  <si>
    <t>120/60</t>
  </si>
  <si>
    <t>130/64</t>
  </si>
  <si>
    <t>140/68</t>
  </si>
  <si>
    <t>150/72</t>
  </si>
  <si>
    <t>160/80</t>
  </si>
  <si>
    <t>170/88</t>
  </si>
  <si>
    <t>后中长</t>
  </si>
  <si>
    <t xml:space="preserve">+0.5 0 </t>
  </si>
  <si>
    <t>0  +1</t>
  </si>
  <si>
    <t>+0.5  +1</t>
  </si>
  <si>
    <t>+0.5  0</t>
  </si>
  <si>
    <t>+1  0</t>
  </si>
  <si>
    <t>胸围</t>
  </si>
  <si>
    <t>+1   +0.5</t>
  </si>
  <si>
    <t>+1  +1</t>
  </si>
  <si>
    <t>摆围</t>
  </si>
  <si>
    <t>0  +0.5</t>
  </si>
  <si>
    <t>+1  +0.5</t>
  </si>
  <si>
    <t>领围</t>
  </si>
  <si>
    <t>-0.5  0</t>
  </si>
  <si>
    <t>0 -0.5</t>
  </si>
  <si>
    <t>0  -0.5</t>
  </si>
  <si>
    <t>肩宽</t>
  </si>
  <si>
    <t>+0.5 +0.5</t>
  </si>
  <si>
    <t>后中袖长</t>
  </si>
  <si>
    <t>0  +0.4</t>
  </si>
  <si>
    <t>0  +0.8</t>
  </si>
  <si>
    <t>+0.7  0</t>
  </si>
  <si>
    <t>0  +0.6</t>
  </si>
  <si>
    <t>袖肥/2</t>
  </si>
  <si>
    <t>0  +0.7</t>
  </si>
  <si>
    <t>0  +0.3</t>
  </si>
  <si>
    <t>+0.6  0</t>
  </si>
  <si>
    <t>+0.4  +0.4</t>
  </si>
  <si>
    <t>0   0</t>
  </si>
  <si>
    <t>袖口围/2</t>
  </si>
  <si>
    <t>0  0</t>
  </si>
  <si>
    <t>帽高</t>
  </si>
  <si>
    <t>+0.3  0</t>
  </si>
  <si>
    <t>+0.4  0</t>
  </si>
  <si>
    <t>+0.3 +0.3</t>
  </si>
  <si>
    <t>帽宽</t>
  </si>
  <si>
    <t xml:space="preserve">0  0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</si>
</sst>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6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楷体"/>
      <charset val="134"/>
    </font>
    <font>
      <sz val="9"/>
      <color indexed="8"/>
      <name val="华文楷体"/>
      <charset val="134"/>
    </font>
    <font>
      <sz val="9"/>
      <color theme="1"/>
      <name val="华文楷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微软雅黑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 applyProtection="0">
      <alignment vertical="top"/>
    </xf>
    <xf numFmtId="0" fontId="37" fillId="0" borderId="0" applyProtection="0"/>
    <xf numFmtId="0" fontId="38" fillId="34" borderId="0" applyProtection="0">
      <alignment vertical="center"/>
    </xf>
    <xf numFmtId="0" fontId="38" fillId="35" borderId="0" applyProtection="0">
      <alignment vertical="center"/>
    </xf>
    <xf numFmtId="0" fontId="38" fillId="36" borderId="0" applyProtection="0">
      <alignment vertical="center"/>
    </xf>
    <xf numFmtId="0" fontId="38" fillId="37" borderId="0" applyProtection="0">
      <alignment vertical="center"/>
    </xf>
    <xf numFmtId="0" fontId="38" fillId="38" borderId="0" applyProtection="0">
      <alignment vertical="center"/>
    </xf>
    <xf numFmtId="0" fontId="38" fillId="39" borderId="0" applyProtection="0">
      <alignment vertical="center"/>
    </xf>
    <xf numFmtId="0" fontId="39" fillId="34" borderId="0" applyProtection="0">
      <alignment vertical="center"/>
    </xf>
    <xf numFmtId="0" fontId="39" fillId="35" borderId="0" applyProtection="0">
      <alignment vertical="center"/>
    </xf>
    <xf numFmtId="0" fontId="39" fillId="36" borderId="0" applyProtection="0">
      <alignment vertical="center"/>
    </xf>
    <xf numFmtId="0" fontId="39" fillId="37" borderId="0" applyProtection="0">
      <alignment vertical="center"/>
    </xf>
    <xf numFmtId="0" fontId="39" fillId="38" borderId="0" applyProtection="0">
      <alignment vertical="center"/>
    </xf>
    <xf numFmtId="0" fontId="39" fillId="39" borderId="0" applyProtection="0">
      <alignment vertical="center"/>
    </xf>
    <xf numFmtId="0" fontId="38" fillId="40" borderId="0" applyProtection="0">
      <alignment vertical="center"/>
    </xf>
    <xf numFmtId="0" fontId="38" fillId="41" borderId="0" applyProtection="0">
      <alignment vertical="center"/>
    </xf>
    <xf numFmtId="0" fontId="38" fillId="42" borderId="0" applyProtection="0">
      <alignment vertical="center"/>
    </xf>
    <xf numFmtId="0" fontId="38" fillId="37" borderId="0" applyProtection="0">
      <alignment vertical="center"/>
    </xf>
    <xf numFmtId="0" fontId="38" fillId="40" borderId="0" applyProtection="0">
      <alignment vertical="center"/>
    </xf>
    <xf numFmtId="0" fontId="38" fillId="43" borderId="0" applyProtection="0">
      <alignment vertical="center"/>
    </xf>
    <xf numFmtId="0" fontId="39" fillId="40" borderId="0" applyProtection="0">
      <alignment vertical="center"/>
    </xf>
    <xf numFmtId="0" fontId="39" fillId="41" borderId="0" applyProtection="0">
      <alignment vertical="center"/>
    </xf>
    <xf numFmtId="0" fontId="39" fillId="42" borderId="0" applyProtection="0">
      <alignment vertical="center"/>
    </xf>
    <xf numFmtId="0" fontId="39" fillId="37" borderId="0" applyProtection="0">
      <alignment vertical="center"/>
    </xf>
    <xf numFmtId="0" fontId="39" fillId="40" borderId="0" applyProtection="0">
      <alignment vertical="center"/>
    </xf>
    <xf numFmtId="0" fontId="39" fillId="43" borderId="0" applyProtection="0">
      <alignment vertical="center"/>
    </xf>
    <xf numFmtId="0" fontId="40" fillId="44" borderId="0" applyProtection="0">
      <alignment vertical="center"/>
    </xf>
    <xf numFmtId="0" fontId="40" fillId="41" borderId="0" applyProtection="0">
      <alignment vertical="center"/>
    </xf>
    <xf numFmtId="0" fontId="40" fillId="42" borderId="0" applyProtection="0">
      <alignment vertical="center"/>
    </xf>
    <xf numFmtId="0" fontId="40" fillId="45" borderId="0" applyProtection="0">
      <alignment vertical="center"/>
    </xf>
    <xf numFmtId="0" fontId="40" fillId="46" borderId="0" applyProtection="0">
      <alignment vertical="center"/>
    </xf>
    <xf numFmtId="0" fontId="40" fillId="47" borderId="0" applyProtection="0">
      <alignment vertical="center"/>
    </xf>
    <xf numFmtId="0" fontId="41" fillId="44" borderId="0" applyProtection="0">
      <alignment vertical="center"/>
    </xf>
    <xf numFmtId="0" fontId="41" fillId="41" borderId="0" applyProtection="0">
      <alignment vertical="center"/>
    </xf>
    <xf numFmtId="0" fontId="41" fillId="42" borderId="0" applyProtection="0">
      <alignment vertical="center"/>
    </xf>
    <xf numFmtId="0" fontId="41" fillId="45" borderId="0" applyProtection="0">
      <alignment vertical="center"/>
    </xf>
    <xf numFmtId="0" fontId="41" fillId="46" borderId="0" applyProtection="0">
      <alignment vertical="center"/>
    </xf>
    <xf numFmtId="0" fontId="41" fillId="47" borderId="0" applyProtection="0">
      <alignment vertical="center"/>
    </xf>
    <xf numFmtId="0" fontId="40" fillId="42" borderId="0" applyProtection="0">
      <alignment vertical="center"/>
    </xf>
    <xf numFmtId="0" fontId="40" fillId="48" borderId="0" applyProtection="0">
      <alignment vertical="center"/>
    </xf>
    <xf numFmtId="0" fontId="40" fillId="49" borderId="0" applyProtection="0">
      <alignment vertical="center"/>
    </xf>
    <xf numFmtId="0" fontId="40" fillId="50" borderId="0" applyProtection="0">
      <alignment vertical="center"/>
    </xf>
    <xf numFmtId="0" fontId="40" fillId="45" borderId="0" applyProtection="0">
      <alignment vertical="center"/>
    </xf>
    <xf numFmtId="0" fontId="40" fillId="46" borderId="0" applyProtection="0">
      <alignment vertical="center"/>
    </xf>
    <xf numFmtId="0" fontId="40" fillId="51" borderId="0" applyProtection="0">
      <alignment vertical="center"/>
    </xf>
    <xf numFmtId="0" fontId="42" fillId="35" borderId="0" applyProtection="0">
      <alignment vertical="center"/>
    </xf>
    <xf numFmtId="0" fontId="43" fillId="52" borderId="13" applyProtection="0">
      <alignment vertical="center"/>
    </xf>
    <xf numFmtId="0" fontId="43" fillId="52" borderId="13" applyProtection="0">
      <alignment vertical="center"/>
    </xf>
    <xf numFmtId="0" fontId="43" fillId="52" borderId="13" applyProtection="0">
      <alignment vertical="center"/>
    </xf>
    <xf numFmtId="0" fontId="43" fillId="52" borderId="13" applyProtection="0">
      <alignment vertical="center"/>
    </xf>
    <xf numFmtId="0" fontId="44" fillId="53" borderId="14" applyProtection="0">
      <alignment vertical="center"/>
    </xf>
    <xf numFmtId="0" fontId="45" fillId="0" borderId="0" applyProtection="0">
      <alignment vertical="center"/>
    </xf>
    <xf numFmtId="0" fontId="46" fillId="36" borderId="0" applyProtection="0">
      <alignment vertical="center"/>
    </xf>
    <xf numFmtId="0" fontId="47" fillId="0" borderId="15" applyProtection="0">
      <alignment vertical="center"/>
    </xf>
    <xf numFmtId="0" fontId="48" fillId="0" borderId="16" applyProtection="0">
      <alignment vertical="center"/>
    </xf>
    <xf numFmtId="0" fontId="49" fillId="0" borderId="17" applyProtection="0">
      <alignment vertical="center"/>
    </xf>
    <xf numFmtId="0" fontId="49" fillId="0" borderId="0" applyProtection="0">
      <alignment vertical="center"/>
    </xf>
    <xf numFmtId="0" fontId="50" fillId="39" borderId="13" applyProtection="0">
      <alignment vertical="center"/>
    </xf>
    <xf numFmtId="0" fontId="50" fillId="39" borderId="13" applyProtection="0">
      <alignment vertical="center"/>
    </xf>
    <xf numFmtId="0" fontId="50" fillId="39" borderId="13" applyProtection="0">
      <alignment vertical="center"/>
    </xf>
    <xf numFmtId="0" fontId="50" fillId="39" borderId="13" applyProtection="0">
      <alignment vertical="center"/>
    </xf>
    <xf numFmtId="0" fontId="51" fillId="0" borderId="18" applyProtection="0">
      <alignment vertical="center"/>
    </xf>
    <xf numFmtId="0" fontId="52" fillId="54" borderId="0" applyProtection="0">
      <alignment vertical="center"/>
    </xf>
    <xf numFmtId="0" fontId="53" fillId="0" borderId="0"/>
    <xf numFmtId="0" fontId="38" fillId="55" borderId="19" applyProtection="0">
      <alignment vertical="center"/>
    </xf>
    <xf numFmtId="0" fontId="38" fillId="55" borderId="19" applyProtection="0">
      <alignment vertical="center"/>
    </xf>
    <xf numFmtId="0" fontId="38" fillId="55" borderId="19" applyProtection="0">
      <alignment vertical="center"/>
    </xf>
    <xf numFmtId="0" fontId="38" fillId="55" borderId="19" applyProtection="0">
      <alignment vertical="center"/>
    </xf>
    <xf numFmtId="0" fontId="38" fillId="55" borderId="19" applyProtection="0">
      <alignment vertical="center"/>
    </xf>
    <xf numFmtId="0" fontId="54" fillId="52" borderId="20" applyProtection="0">
      <alignment vertical="center"/>
    </xf>
    <xf numFmtId="0" fontId="54" fillId="52" borderId="20" applyProtection="0">
      <alignment vertical="center"/>
    </xf>
    <xf numFmtId="0" fontId="54" fillId="52" borderId="20" applyProtection="0">
      <alignment vertical="center"/>
    </xf>
    <xf numFmtId="0" fontId="54" fillId="52" borderId="20" applyProtection="0">
      <alignment vertical="center"/>
    </xf>
    <xf numFmtId="0" fontId="54" fillId="52" borderId="20" applyProtection="0">
      <alignment vertical="center"/>
    </xf>
    <xf numFmtId="0" fontId="55" fillId="0" borderId="0">
      <alignment horizontal="center" vertical="center"/>
    </xf>
    <xf numFmtId="0" fontId="56" fillId="0" borderId="0">
      <alignment horizontal="center" vertical="center"/>
    </xf>
    <xf numFmtId="0" fontId="55" fillId="0" borderId="0">
      <alignment horizontal="center" vertical="center"/>
    </xf>
    <xf numFmtId="0" fontId="56" fillId="0" borderId="0">
      <alignment horizontal="center" vertical="top"/>
    </xf>
    <xf numFmtId="0" fontId="56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56" fillId="0" borderId="0">
      <alignment horizontal="center" vertical="center"/>
    </xf>
    <xf numFmtId="0" fontId="55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top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6" fillId="0" borderId="0">
      <alignment horizontal="center" vertical="center"/>
    </xf>
    <xf numFmtId="0" fontId="58" fillId="0" borderId="0" applyProtection="0">
      <alignment vertical="center"/>
    </xf>
    <xf numFmtId="0" fontId="59" fillId="0" borderId="21" applyProtection="0">
      <alignment vertical="center"/>
    </xf>
    <xf numFmtId="0" fontId="59" fillId="0" borderId="21" applyProtection="0">
      <alignment vertical="center"/>
    </xf>
    <xf numFmtId="0" fontId="59" fillId="0" borderId="21" applyProtection="0">
      <alignment vertical="center"/>
    </xf>
    <xf numFmtId="0" fontId="59" fillId="0" borderId="21" applyProtection="0">
      <alignment vertical="center"/>
    </xf>
    <xf numFmtId="0" fontId="59" fillId="0" borderId="21" applyProtection="0">
      <alignment vertical="center"/>
    </xf>
    <xf numFmtId="0" fontId="60" fillId="0" borderId="0" applyProtection="0">
      <alignment vertical="center"/>
    </xf>
    <xf numFmtId="0" fontId="41" fillId="48" borderId="0" applyProtection="0">
      <alignment vertical="center"/>
    </xf>
    <xf numFmtId="0" fontId="41" fillId="49" borderId="0" applyProtection="0">
      <alignment vertical="center"/>
    </xf>
    <xf numFmtId="0" fontId="41" fillId="50" borderId="0" applyProtection="0">
      <alignment vertical="center"/>
    </xf>
    <xf numFmtId="0" fontId="41" fillId="45" borderId="0" applyProtection="0">
      <alignment vertical="center"/>
    </xf>
    <xf numFmtId="0" fontId="41" fillId="46" borderId="0" applyProtection="0">
      <alignment vertical="center"/>
    </xf>
    <xf numFmtId="0" fontId="41" fillId="51" borderId="0" applyProtection="0">
      <alignment vertical="center"/>
    </xf>
    <xf numFmtId="0" fontId="61" fillId="0" borderId="0" applyProtection="0">
      <alignment vertical="center"/>
    </xf>
    <xf numFmtId="0" fontId="62" fillId="53" borderId="14" applyProtection="0">
      <alignment vertical="center"/>
    </xf>
    <xf numFmtId="0" fontId="63" fillId="54" borderId="0" applyProtection="0">
      <alignment vertical="center"/>
    </xf>
    <xf numFmtId="0" fontId="64" fillId="0" borderId="0">
      <alignment vertical="center"/>
    </xf>
    <xf numFmtId="0" fontId="38" fillId="55" borderId="19" applyProtection="0">
      <alignment vertical="center"/>
    </xf>
    <xf numFmtId="0" fontId="38" fillId="55" borderId="19" applyProtection="0">
      <alignment vertical="center"/>
    </xf>
    <xf numFmtId="0" fontId="38" fillId="55" borderId="19" applyProtection="0">
      <alignment vertical="center"/>
    </xf>
    <xf numFmtId="0" fontId="38" fillId="55" borderId="19" applyProtection="0">
      <alignment vertical="center"/>
    </xf>
    <xf numFmtId="0" fontId="38" fillId="55" borderId="19" applyProtection="0">
      <alignment vertical="center"/>
    </xf>
    <xf numFmtId="0" fontId="65" fillId="0" borderId="18" applyProtection="0">
      <alignment vertical="center"/>
    </xf>
    <xf numFmtId="9" fontId="38" fillId="0" borderId="0" applyProtection="0">
      <alignment vertical="center"/>
    </xf>
    <xf numFmtId="0" fontId="66" fillId="0" borderId="0" applyProtection="0"/>
    <xf numFmtId="0" fontId="67" fillId="0" borderId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68" fillId="0" borderId="0" applyProtection="0">
      <alignment vertical="center"/>
    </xf>
    <xf numFmtId="0" fontId="38" fillId="0" borderId="0">
      <alignment vertical="center"/>
    </xf>
    <xf numFmtId="0" fontId="69" fillId="0" borderId="0"/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7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3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1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3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3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" fillId="0" borderId="0">
      <alignment vertical="center"/>
    </xf>
    <xf numFmtId="0" fontId="68" fillId="0" borderId="0">
      <alignment vertical="center"/>
    </xf>
    <xf numFmtId="0" fontId="1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" fillId="0" borderId="0">
      <alignment vertical="center"/>
    </xf>
    <xf numFmtId="0" fontId="68" fillId="0" borderId="0">
      <alignment vertical="center"/>
    </xf>
    <xf numFmtId="0" fontId="6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38" fillId="0" borderId="0" applyProtection="0">
      <alignment vertical="center"/>
    </xf>
    <xf numFmtId="0" fontId="68" fillId="0" borderId="0"/>
    <xf numFmtId="0" fontId="68" fillId="0" borderId="0"/>
    <xf numFmtId="0" fontId="68" fillId="0" borderId="0" applyProtection="0"/>
    <xf numFmtId="0" fontId="68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/>
    <xf numFmtId="0" fontId="68" fillId="0" borderId="0">
      <alignment vertical="top"/>
    </xf>
    <xf numFmtId="0" fontId="68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top"/>
    </xf>
    <xf numFmtId="0" fontId="38" fillId="0" borderId="0">
      <alignment vertical="center"/>
    </xf>
    <xf numFmtId="0" fontId="68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 applyProtection="0"/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1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10" fillId="0" borderId="0">
      <alignment vertical="center"/>
    </xf>
    <xf numFmtId="0" fontId="38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7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>
      <alignment vertical="center"/>
    </xf>
    <xf numFmtId="0" fontId="68" fillId="0" borderId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/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7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0"/>
    <xf numFmtId="0" fontId="68" fillId="0" borderId="0"/>
    <xf numFmtId="0" fontId="10" fillId="0" borderId="0"/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70" fillId="0" borderId="0"/>
    <xf numFmtId="0" fontId="1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7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3" fillId="0" borderId="0">
      <alignment vertical="center"/>
    </xf>
    <xf numFmtId="0" fontId="74" fillId="52" borderId="20" applyProtection="0">
      <alignment vertical="center"/>
    </xf>
    <xf numFmtId="0" fontId="74" fillId="52" borderId="20" applyProtection="0">
      <alignment vertical="center"/>
    </xf>
    <xf numFmtId="0" fontId="74" fillId="52" borderId="20" applyProtection="0">
      <alignment vertical="center"/>
    </xf>
    <xf numFmtId="0" fontId="74" fillId="52" borderId="20" applyProtection="0">
      <alignment vertical="center"/>
    </xf>
    <xf numFmtId="0" fontId="74" fillId="52" borderId="20" applyProtection="0">
      <alignment vertical="center"/>
    </xf>
    <xf numFmtId="0" fontId="75" fillId="35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40" fontId="38" fillId="0" borderId="0" applyProtection="0">
      <alignment vertical="center"/>
    </xf>
    <xf numFmtId="38" fontId="38" fillId="0" borderId="0" applyProtection="0">
      <alignment vertical="center"/>
    </xf>
    <xf numFmtId="0" fontId="76" fillId="0" borderId="21" applyProtection="0">
      <alignment vertical="center"/>
    </xf>
    <xf numFmtId="0" fontId="76" fillId="0" borderId="21" applyProtection="0">
      <alignment vertical="center"/>
    </xf>
    <xf numFmtId="0" fontId="76" fillId="0" borderId="21" applyProtection="0">
      <alignment vertical="center"/>
    </xf>
    <xf numFmtId="0" fontId="76" fillId="0" borderId="21" applyProtection="0">
      <alignment vertical="center"/>
    </xf>
    <xf numFmtId="0" fontId="76" fillId="0" borderId="21" applyProtection="0">
      <alignment vertical="center"/>
    </xf>
    <xf numFmtId="0" fontId="77" fillId="52" borderId="13" applyProtection="0">
      <alignment vertical="center"/>
    </xf>
    <xf numFmtId="0" fontId="77" fillId="52" borderId="13" applyProtection="0">
      <alignment vertical="center"/>
    </xf>
    <xf numFmtId="0" fontId="77" fillId="52" borderId="13" applyProtection="0">
      <alignment vertical="center"/>
    </xf>
    <xf numFmtId="0" fontId="77" fillId="52" borderId="13" applyProtection="0">
      <alignment vertical="center"/>
    </xf>
    <xf numFmtId="0" fontId="78" fillId="0" borderId="15" applyProtection="0">
      <alignment vertical="center"/>
    </xf>
    <xf numFmtId="0" fontId="79" fillId="0" borderId="16" applyProtection="0">
      <alignment vertical="center"/>
    </xf>
    <xf numFmtId="0" fontId="80" fillId="0" borderId="17" applyProtection="0">
      <alignment vertical="center"/>
    </xf>
    <xf numFmtId="0" fontId="80" fillId="0" borderId="0" applyProtection="0">
      <alignment vertical="center"/>
    </xf>
    <xf numFmtId="0" fontId="81" fillId="0" borderId="0" applyProtection="0">
      <alignment vertical="center"/>
    </xf>
    <xf numFmtId="0" fontId="82" fillId="36" borderId="0" applyProtection="0">
      <alignment vertical="center"/>
    </xf>
    <xf numFmtId="43" fontId="38" fillId="0" borderId="0" applyProtection="0">
      <alignment vertical="center"/>
    </xf>
    <xf numFmtId="41" fontId="38" fillId="0" borderId="0" applyProtection="0">
      <alignment vertical="center"/>
    </xf>
    <xf numFmtId="0" fontId="83" fillId="39" borderId="13" applyProtection="0">
      <alignment vertical="center"/>
    </xf>
    <xf numFmtId="0" fontId="83" fillId="39" borderId="13" applyProtection="0">
      <alignment vertical="center"/>
    </xf>
    <xf numFmtId="0" fontId="83" fillId="39" borderId="13" applyProtection="0">
      <alignment vertical="center"/>
    </xf>
    <xf numFmtId="0" fontId="83" fillId="39" borderId="13" applyProtection="0">
      <alignment vertical="center"/>
    </xf>
    <xf numFmtId="0" fontId="52" fillId="54" borderId="0" applyProtection="0">
      <alignment vertical="center"/>
    </xf>
    <xf numFmtId="0" fontId="52" fillId="54" borderId="0" applyProtection="0">
      <alignment vertical="center"/>
    </xf>
    <xf numFmtId="0" fontId="52" fillId="54" borderId="0" applyProtection="0">
      <alignment vertical="center"/>
    </xf>
    <xf numFmtId="0" fontId="84" fillId="0" borderId="0" applyProtection="0">
      <alignment vertical="center"/>
    </xf>
    <xf numFmtId="176" fontId="38" fillId="0" borderId="0" applyProtection="0">
      <alignment vertical="center"/>
    </xf>
    <xf numFmtId="177" fontId="38" fillId="0" borderId="0" applyProtection="0">
      <alignment vertical="center"/>
    </xf>
    <xf numFmtId="0" fontId="37" fillId="0" borderId="0" applyProtection="0"/>
    <xf numFmtId="0" fontId="37" fillId="0" borderId="0" applyProtection="0"/>
    <xf numFmtId="0" fontId="68" fillId="0" borderId="0">
      <alignment vertical="center"/>
    </xf>
    <xf numFmtId="0" fontId="85" fillId="0" borderId="0">
      <alignment vertical="center"/>
    </xf>
  </cellStyleXfs>
  <cellXfs count="23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3" fillId="2" borderId="0" xfId="283" applyFont="1" applyFill="1" applyBorder="1" applyAlignment="1">
      <alignment horizontal="center" vertical="center"/>
    </xf>
    <xf numFmtId="0" fontId="4" fillId="2" borderId="0" xfId="283" applyFont="1" applyFill="1" applyBorder="1" applyAlignment="1">
      <alignment horizontal="center" vertical="center"/>
    </xf>
    <xf numFmtId="0" fontId="5" fillId="2" borderId="1" xfId="248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/>
    </xf>
    <xf numFmtId="0" fontId="6" fillId="0" borderId="2" xfId="188" applyFont="1" applyFill="1" applyBorder="1" applyAlignment="1" applyProtection="1">
      <alignment horizontal="center" vertical="center"/>
    </xf>
    <xf numFmtId="0" fontId="2" fillId="2" borderId="3" xfId="283" applyFont="1" applyFill="1" applyBorder="1" applyAlignment="1">
      <alignment horizontal="center" vertical="center"/>
    </xf>
    <xf numFmtId="0" fontId="5" fillId="2" borderId="4" xfId="283" applyFont="1" applyFill="1" applyBorder="1" applyAlignment="1" applyProtection="1">
      <alignment horizontal="center" vertical="center"/>
    </xf>
    <xf numFmtId="0" fontId="5" fillId="2" borderId="2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7" fillId="0" borderId="2" xfId="188" applyFont="1" applyFill="1" applyBorder="1" applyAlignment="1" applyProtection="1">
      <alignment horizontal="center" vertical="center"/>
    </xf>
    <xf numFmtId="0" fontId="8" fillId="2" borderId="2" xfId="269" applyFont="1" applyFill="1" applyBorder="1" applyAlignment="1">
      <alignment horizontal="center" vertical="center"/>
    </xf>
    <xf numFmtId="0" fontId="9" fillId="2" borderId="0" xfId="315" applyFont="1" applyFill="1" applyAlignment="1">
      <alignment horizontal="center" vertical="center"/>
    </xf>
    <xf numFmtId="0" fontId="10" fillId="2" borderId="0" xfId="315" applyFont="1" applyFill="1" applyAlignment="1">
      <alignment horizontal="center" vertical="center"/>
    </xf>
    <xf numFmtId="0" fontId="11" fillId="2" borderId="2" xfId="283" applyFont="1" applyFill="1" applyBorder="1" applyAlignment="1">
      <alignment horizontal="center" vertical="center"/>
    </xf>
    <xf numFmtId="0" fontId="12" fillId="2" borderId="2" xfId="283" applyFont="1" applyFill="1" applyBorder="1" applyAlignment="1">
      <alignment horizontal="center" vertical="center"/>
    </xf>
    <xf numFmtId="0" fontId="13" fillId="2" borderId="2" xfId="283" applyFont="1" applyFill="1" applyBorder="1" applyAlignment="1">
      <alignment horizontal="center" vertical="center"/>
    </xf>
    <xf numFmtId="0" fontId="14" fillId="2" borderId="2" xfId="390" applyFont="1" applyFill="1" applyBorder="1" applyAlignment="1">
      <alignment horizontal="center" vertical="center"/>
    </xf>
    <xf numFmtId="49" fontId="15" fillId="2" borderId="2" xfId="318" applyNumberFormat="1" applyFont="1" applyFill="1" applyBorder="1" applyAlignment="1">
      <alignment horizontal="center" vertical="center"/>
    </xf>
    <xf numFmtId="49" fontId="16" fillId="2" borderId="2" xfId="318" applyNumberFormat="1" applyFont="1" applyFill="1" applyBorder="1" applyAlignment="1">
      <alignment horizontal="center" vertical="center"/>
    </xf>
    <xf numFmtId="0" fontId="11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10</xdr:col>
      <xdr:colOff>85725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25600" y="622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85725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748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85725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986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85725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25600" y="4445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85725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25600" y="622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J11" sqref="J11"/>
    </sheetView>
  </sheetViews>
  <sheetFormatPr defaultColWidth="9.5" defaultRowHeight="35" customHeight="1"/>
  <cols>
    <col min="1" max="7" width="7.5" style="1" customWidth="1"/>
    <col min="8" max="8" width="1.375" style="2" customWidth="1"/>
    <col min="9" max="14" width="11.5" style="2" customWidth="1"/>
    <col min="15" max="16384" width="9.5" style="2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Height="1" spans="1:14">
      <c r="A2" s="5" t="s">
        <v>1</v>
      </c>
      <c r="B2" s="6" t="s">
        <v>2</v>
      </c>
      <c r="C2" s="6"/>
      <c r="D2" s="6"/>
      <c r="E2" s="7" t="s">
        <v>3</v>
      </c>
      <c r="F2" s="7"/>
      <c r="G2" s="7"/>
      <c r="H2" s="8"/>
      <c r="I2" s="16" t="s">
        <v>4</v>
      </c>
      <c r="J2" s="16"/>
      <c r="K2" s="16"/>
      <c r="L2" s="16"/>
      <c r="M2" s="16"/>
      <c r="N2" s="16"/>
    </row>
    <row r="3" customHeight="1" spans="1:14">
      <c r="A3" s="9"/>
      <c r="B3" s="10" t="s">
        <v>5</v>
      </c>
      <c r="C3" s="10"/>
      <c r="D3" s="10"/>
      <c r="E3" s="10"/>
      <c r="F3" s="10"/>
      <c r="G3" s="10"/>
      <c r="H3" s="11"/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8" t="s">
        <v>6</v>
      </c>
    </row>
    <row r="4" customHeight="1" spans="1:14">
      <c r="A4" s="9"/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1"/>
      <c r="I4" s="11">
        <v>120</v>
      </c>
      <c r="J4" s="11">
        <v>130</v>
      </c>
      <c r="K4" s="11">
        <v>140</v>
      </c>
      <c r="L4" s="11">
        <v>150</v>
      </c>
      <c r="M4" s="11">
        <v>160</v>
      </c>
      <c r="N4" s="19">
        <v>170</v>
      </c>
    </row>
    <row r="5" customHeight="1" spans="1:14">
      <c r="A5" s="13" t="s">
        <v>17</v>
      </c>
      <c r="B5" s="12">
        <f t="shared" ref="B5:B7" si="0">C5-4</f>
        <v>51</v>
      </c>
      <c r="C5" s="12">
        <v>55</v>
      </c>
      <c r="D5" s="12">
        <f t="shared" ref="D5:G5" si="1">C5+4</f>
        <v>59</v>
      </c>
      <c r="E5" s="12">
        <f t="shared" si="1"/>
        <v>63</v>
      </c>
      <c r="F5" s="12">
        <f t="shared" si="1"/>
        <v>67</v>
      </c>
      <c r="G5" s="12">
        <f t="shared" si="1"/>
        <v>71</v>
      </c>
      <c r="H5" s="11"/>
      <c r="I5" s="20" t="s">
        <v>18</v>
      </c>
      <c r="J5" s="20" t="s">
        <v>19</v>
      </c>
      <c r="K5" s="20" t="s">
        <v>20</v>
      </c>
      <c r="L5" s="20" t="s">
        <v>21</v>
      </c>
      <c r="M5" s="20" t="s">
        <v>22</v>
      </c>
      <c r="N5" s="20" t="s">
        <v>20</v>
      </c>
    </row>
    <row r="6" customHeight="1" spans="1:14">
      <c r="A6" s="12" t="s">
        <v>23</v>
      </c>
      <c r="B6" s="12">
        <f t="shared" si="0"/>
        <v>88</v>
      </c>
      <c r="C6" s="12">
        <v>92</v>
      </c>
      <c r="D6" s="12">
        <f>C6+4</f>
        <v>96</v>
      </c>
      <c r="E6" s="12">
        <f t="shared" ref="E6:G6" si="2">D6+6</f>
        <v>102</v>
      </c>
      <c r="F6" s="12">
        <f t="shared" si="2"/>
        <v>108</v>
      </c>
      <c r="G6" s="12">
        <f t="shared" si="2"/>
        <v>114</v>
      </c>
      <c r="H6" s="11"/>
      <c r="I6" s="21" t="s">
        <v>22</v>
      </c>
      <c r="J6" s="21" t="s">
        <v>22</v>
      </c>
      <c r="K6" s="21" t="s">
        <v>24</v>
      </c>
      <c r="L6" s="21" t="s">
        <v>21</v>
      </c>
      <c r="M6" s="21" t="s">
        <v>19</v>
      </c>
      <c r="N6" s="21" t="s">
        <v>25</v>
      </c>
    </row>
    <row r="7" customHeight="1" spans="1:14">
      <c r="A7" s="12" t="s">
        <v>26</v>
      </c>
      <c r="B7" s="12">
        <f t="shared" si="0"/>
        <v>86</v>
      </c>
      <c r="C7" s="12">
        <v>90</v>
      </c>
      <c r="D7" s="12">
        <f>C7+4</f>
        <v>94</v>
      </c>
      <c r="E7" s="12">
        <f t="shared" ref="E7:G7" si="3">D7+6</f>
        <v>100</v>
      </c>
      <c r="F7" s="12">
        <f t="shared" si="3"/>
        <v>106</v>
      </c>
      <c r="G7" s="12">
        <f t="shared" si="3"/>
        <v>112</v>
      </c>
      <c r="H7" s="11"/>
      <c r="I7" s="21" t="s">
        <v>27</v>
      </c>
      <c r="J7" s="21" t="s">
        <v>20</v>
      </c>
      <c r="K7" s="21" t="s">
        <v>19</v>
      </c>
      <c r="L7" s="21" t="s">
        <v>22</v>
      </c>
      <c r="M7" s="21" t="s">
        <v>28</v>
      </c>
      <c r="N7" s="21" t="s">
        <v>27</v>
      </c>
    </row>
    <row r="8" customHeight="1" spans="1:14">
      <c r="A8" s="12" t="s">
        <v>29</v>
      </c>
      <c r="B8" s="12">
        <f>C8-1.5</f>
        <v>47.5</v>
      </c>
      <c r="C8" s="12">
        <v>49</v>
      </c>
      <c r="D8" s="12">
        <f t="shared" ref="D8:G8" si="4">C8+1.5</f>
        <v>50.5</v>
      </c>
      <c r="E8" s="12">
        <f t="shared" si="4"/>
        <v>52</v>
      </c>
      <c r="F8" s="12">
        <f t="shared" si="4"/>
        <v>53.5</v>
      </c>
      <c r="G8" s="12">
        <f t="shared" si="4"/>
        <v>55</v>
      </c>
      <c r="H8" s="11"/>
      <c r="I8" s="20" t="s">
        <v>30</v>
      </c>
      <c r="J8" s="20" t="s">
        <v>31</v>
      </c>
      <c r="K8" s="20" t="s">
        <v>32</v>
      </c>
      <c r="L8" s="20" t="s">
        <v>27</v>
      </c>
      <c r="M8" s="20" t="s">
        <v>27</v>
      </c>
      <c r="N8" s="20" t="s">
        <v>30</v>
      </c>
    </row>
    <row r="9" customHeight="1" spans="1:14">
      <c r="A9" s="12" t="s">
        <v>33</v>
      </c>
      <c r="B9" s="12">
        <f>C9-1.5</f>
        <v>33.5</v>
      </c>
      <c r="C9" s="12">
        <v>35</v>
      </c>
      <c r="D9" s="12">
        <f t="shared" ref="D9:G9" si="5">C9+2.2</f>
        <v>37.2</v>
      </c>
      <c r="E9" s="12">
        <f t="shared" si="5"/>
        <v>39.4</v>
      </c>
      <c r="F9" s="12">
        <f t="shared" si="5"/>
        <v>41.6</v>
      </c>
      <c r="G9" s="12">
        <f t="shared" si="5"/>
        <v>43.8</v>
      </c>
      <c r="H9" s="11"/>
      <c r="I9" s="20" t="s">
        <v>21</v>
      </c>
      <c r="J9" s="20" t="s">
        <v>21</v>
      </c>
      <c r="K9" s="20" t="s">
        <v>27</v>
      </c>
      <c r="L9" s="20" t="s">
        <v>34</v>
      </c>
      <c r="M9" s="20" t="s">
        <v>27</v>
      </c>
      <c r="N9" s="20" t="s">
        <v>34</v>
      </c>
    </row>
    <row r="10" customHeight="1" spans="1:14">
      <c r="A10" s="12" t="s">
        <v>35</v>
      </c>
      <c r="B10" s="12">
        <f>C10-4.5</f>
        <v>60.5</v>
      </c>
      <c r="C10" s="12">
        <v>65</v>
      </c>
      <c r="D10" s="12">
        <f t="shared" ref="D10:G10" si="6">C10+4.5</f>
        <v>69.5</v>
      </c>
      <c r="E10" s="12">
        <f t="shared" si="6"/>
        <v>74</v>
      </c>
      <c r="F10" s="12">
        <f t="shared" si="6"/>
        <v>78.5</v>
      </c>
      <c r="G10" s="12">
        <f t="shared" si="6"/>
        <v>83</v>
      </c>
      <c r="H10" s="11"/>
      <c r="I10" s="21" t="s">
        <v>27</v>
      </c>
      <c r="J10" s="21" t="s">
        <v>21</v>
      </c>
      <c r="K10" s="21" t="s">
        <v>36</v>
      </c>
      <c r="L10" s="21" t="s">
        <v>37</v>
      </c>
      <c r="M10" s="21" t="s">
        <v>38</v>
      </c>
      <c r="N10" s="21" t="s">
        <v>39</v>
      </c>
    </row>
    <row r="11" customHeight="1" spans="1:14">
      <c r="A11" s="12" t="s">
        <v>40</v>
      </c>
      <c r="B11" s="12">
        <f>C11-0.8</f>
        <v>18.7</v>
      </c>
      <c r="C11" s="12">
        <v>19.5</v>
      </c>
      <c r="D11" s="12">
        <f>C11+0.8</f>
        <v>20.3</v>
      </c>
      <c r="E11" s="12">
        <f t="shared" ref="E11:G11" si="7">D11+1.2</f>
        <v>21.5</v>
      </c>
      <c r="F11" s="12">
        <f t="shared" si="7"/>
        <v>22.7</v>
      </c>
      <c r="G11" s="12">
        <f t="shared" si="7"/>
        <v>23.9</v>
      </c>
      <c r="H11" s="11"/>
      <c r="I11" s="21" t="s">
        <v>41</v>
      </c>
      <c r="J11" s="21" t="s">
        <v>21</v>
      </c>
      <c r="K11" s="21" t="s">
        <v>42</v>
      </c>
      <c r="L11" s="21" t="s">
        <v>43</v>
      </c>
      <c r="M11" s="21" t="s">
        <v>44</v>
      </c>
      <c r="N11" s="21" t="s">
        <v>45</v>
      </c>
    </row>
    <row r="12" customHeight="1" spans="1:14">
      <c r="A12" s="12" t="s">
        <v>46</v>
      </c>
      <c r="B12" s="12">
        <f>C12-0.2</f>
        <v>10.8</v>
      </c>
      <c r="C12" s="12">
        <v>11</v>
      </c>
      <c r="D12" s="12">
        <f>C12+0.2</f>
        <v>11.2</v>
      </c>
      <c r="E12" s="12">
        <f t="shared" ref="E12:G12" si="8">D12+0.4</f>
        <v>11.6</v>
      </c>
      <c r="F12" s="12">
        <f t="shared" si="8"/>
        <v>12</v>
      </c>
      <c r="G12" s="12">
        <f t="shared" si="8"/>
        <v>12.4</v>
      </c>
      <c r="H12" s="11"/>
      <c r="I12" s="21" t="s">
        <v>47</v>
      </c>
      <c r="J12" s="21" t="s">
        <v>47</v>
      </c>
      <c r="K12" s="21" t="s">
        <v>47</v>
      </c>
      <c r="L12" s="21" t="s">
        <v>36</v>
      </c>
      <c r="M12" s="21" t="s">
        <v>47</v>
      </c>
      <c r="N12" s="21" t="s">
        <v>45</v>
      </c>
    </row>
    <row r="13" customHeight="1" spans="1:14">
      <c r="A13" s="12" t="s">
        <v>48</v>
      </c>
      <c r="B13" s="12">
        <f>C13-0.8</f>
        <v>32.7</v>
      </c>
      <c r="C13" s="12">
        <v>33.5</v>
      </c>
      <c r="D13" s="12">
        <f t="shared" ref="D13:G13" si="9">C13+0.8</f>
        <v>34.3</v>
      </c>
      <c r="E13" s="12">
        <f t="shared" si="9"/>
        <v>35.1</v>
      </c>
      <c r="F13" s="12">
        <f t="shared" si="9"/>
        <v>35.9</v>
      </c>
      <c r="G13" s="12">
        <f t="shared" si="9"/>
        <v>36.7</v>
      </c>
      <c r="H13" s="11"/>
      <c r="I13" s="21" t="s">
        <v>49</v>
      </c>
      <c r="J13" s="21" t="s">
        <v>34</v>
      </c>
      <c r="K13" s="21" t="s">
        <v>27</v>
      </c>
      <c r="L13" s="21" t="s">
        <v>50</v>
      </c>
      <c r="M13" s="21" t="s">
        <v>39</v>
      </c>
      <c r="N13" s="21" t="s">
        <v>51</v>
      </c>
    </row>
    <row r="14" customHeight="1" spans="1:14">
      <c r="A14" s="12" t="s">
        <v>52</v>
      </c>
      <c r="B14" s="12">
        <f>C14-0.5</f>
        <v>24.5</v>
      </c>
      <c r="C14" s="12">
        <v>25</v>
      </c>
      <c r="D14" s="12">
        <f t="shared" ref="D14:G14" si="10">C14+0.75</f>
        <v>25.75</v>
      </c>
      <c r="E14" s="12">
        <f t="shared" si="10"/>
        <v>26.5</v>
      </c>
      <c r="F14" s="12">
        <f t="shared" si="10"/>
        <v>27.25</v>
      </c>
      <c r="G14" s="12">
        <f t="shared" si="10"/>
        <v>28</v>
      </c>
      <c r="H14" s="11"/>
      <c r="I14" s="21" t="s">
        <v>21</v>
      </c>
      <c r="J14" s="21" t="s">
        <v>27</v>
      </c>
      <c r="K14" s="21" t="s">
        <v>47</v>
      </c>
      <c r="L14" s="21" t="s">
        <v>53</v>
      </c>
      <c r="M14" s="21" t="s">
        <v>21</v>
      </c>
      <c r="N14" s="21" t="s">
        <v>47</v>
      </c>
    </row>
    <row r="15" customHeight="1" spans="4:14"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15"/>
    </row>
    <row r="16" customHeight="1" spans="1:14">
      <c r="A16" s="14"/>
      <c r="B16" s="14"/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22"/>
    </row>
  </sheetData>
  <mergeCells count="7">
    <mergeCell ref="A1:N1"/>
    <mergeCell ref="B2:D2"/>
    <mergeCell ref="E2:G2"/>
    <mergeCell ref="I2:N2"/>
    <mergeCell ref="B3:G3"/>
    <mergeCell ref="A3:A4"/>
    <mergeCell ref="H2:H14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2021-09-03T05:39:00Z</dcterms:created>
  <cp:lastPrinted>2023-07-28T08:10:00Z</cp:lastPrinted>
  <dcterms:modified xsi:type="dcterms:W3CDTF">2024-04-13T09:44:19Z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2052-12.1.0.16729</vt:lpwstr>
  </property>
</Properties>
</file>