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727"/>
  </bookViews>
  <sheets>
    <sheet name="首期" sheetId="18" r:id="rId1"/>
    <sheet name="首期洗水尺寸表" sheetId="13" r:id="rId2"/>
    <sheet name="尾期" sheetId="16" r:id="rId3"/>
    <sheet name="验货尺寸表" sheetId="17" r:id="rId4"/>
    <sheet name="1.面料验布" sheetId="7" r:id="rId5"/>
    <sheet name="2.面料缩率" sheetId="8" r:id="rId6"/>
    <sheet name="3.面料互染" sheetId="9" r:id="rId7"/>
    <sheet name="4.面料静水压" sheetId="10" r:id="rId8"/>
    <sheet name="5.特殊工艺测试" sheetId="11" r:id="rId9"/>
    <sheet name="6.织带类缩率测试" sheetId="12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<sst xmlns="http://schemas.openxmlformats.org/spreadsheetml/2006/main" count="595" uniqueCount="291">
  <si>
    <t>TOREAD-首件（首批）检验报告书</t>
  </si>
  <si>
    <t>订单类别</t>
  </si>
  <si>
    <t>探路者</t>
  </si>
  <si>
    <t>合同签订方</t>
  </si>
  <si>
    <t>天光</t>
  </si>
  <si>
    <t>生产工厂</t>
  </si>
  <si>
    <t>丹东天光</t>
  </si>
  <si>
    <t>订单基础信息</t>
  </si>
  <si>
    <t>生产•出货进度</t>
  </si>
  <si>
    <t>指示•确认资料</t>
  </si>
  <si>
    <t>款号</t>
  </si>
  <si>
    <t>TAMMBM81237</t>
  </si>
  <si>
    <t>合同交期</t>
  </si>
  <si>
    <t>2024.4.30</t>
  </si>
  <si>
    <t>产前确认样</t>
  </si>
  <si>
    <t>有</t>
  </si>
  <si>
    <t>无</t>
  </si>
  <si>
    <t>品名</t>
  </si>
  <si>
    <t>男式长裤</t>
  </si>
  <si>
    <t>上线日</t>
  </si>
  <si>
    <t>2024.3.22</t>
  </si>
  <si>
    <t>原辅材料卡</t>
  </si>
  <si>
    <t>色/号型数</t>
  </si>
  <si>
    <t>缝制预计完成日</t>
  </si>
  <si>
    <t>2024.3.28</t>
  </si>
  <si>
    <t>大货面料确认样</t>
  </si>
  <si>
    <t>订单数量</t>
  </si>
  <si>
    <t>包装预计完成日</t>
  </si>
  <si>
    <t>2024.4.2</t>
  </si>
  <si>
    <t>印花、刺绣确认样</t>
  </si>
  <si>
    <t>预计发货时间</t>
  </si>
  <si>
    <t>2024.4.10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</si>
  <si>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</si>
  <si>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</si>
  <si>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</si>
  <si>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</si>
  <si>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</si>
  <si>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</si>
  <si>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</si>
  <si>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</si>
  <si>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</si>
  <si>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</si>
  <si>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</si>
  <si>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</si>
  <si>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</si>
  <si>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</si>
  <si>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</si>
  <si>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</si>
  <si>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</si>
  <si>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</si>
  <si>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</si>
  <si>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</si>
  <si>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</si>
  <si>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</si>
  <si>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</si>
  <si>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</si>
  <si>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</si>
  <si>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</si>
  <si>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</si>
  <si>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</si>
  <si>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</si>
  <si>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</si>
  <si>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</si>
  <si>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</si>
  <si>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</si>
  <si>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</si>
  <si>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</si>
  <si>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</si>
  <si>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</si>
  <si>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</si>
  <si>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</si>
  <si>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黑色</t>
  </si>
  <si>
    <t>陆续裁剪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</si>
  <si>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</si>
  <si>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黑色L#5条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</si>
  <si>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</si>
  <si>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</si>
  <si>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</si>
  <si>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</si>
  <si>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</si>
  <si>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1.前小裆不平服</t>
  </si>
  <si>
    <t>2.侧缝不顺直</t>
  </si>
  <si>
    <t>3.打结偏位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</si>
  <si>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</si>
  <si>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</si>
  <si>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</si>
  <si>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</si>
  <si>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</si>
  <si>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</si>
  <si>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</si>
  <si>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</si>
  <si>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</si>
  <si>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</si>
  <si>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</si>
  <si>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</si>
  <si>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吴新艳</t>
  </si>
  <si>
    <t>复核时间</t>
  </si>
  <si>
    <t>2024.3月24日</t>
  </si>
  <si>
    <t>张爱萍</t>
  </si>
  <si>
    <t>部位名称</t>
  </si>
  <si>
    <t>指示规格  FINAL SPEC</t>
  </si>
  <si>
    <t>样品规格  SAMPLE SPEC</t>
  </si>
  <si>
    <t>黑色L#1</t>
  </si>
  <si>
    <t>黑色L#2</t>
  </si>
  <si>
    <t>165/80B</t>
  </si>
  <si>
    <t>170/84B</t>
  </si>
  <si>
    <t>175/88B</t>
  </si>
  <si>
    <t>180/92B</t>
  </si>
  <si>
    <t>185/96B</t>
  </si>
  <si>
    <t>190/100B</t>
  </si>
  <si>
    <t>洗前/洗后</t>
  </si>
  <si>
    <t>裤外侧长（参考值）</t>
  </si>
  <si>
    <t>103</t>
  </si>
  <si>
    <t>+1/+1</t>
  </si>
  <si>
    <t>腰围 平量</t>
  </si>
  <si>
    <t>86</t>
  </si>
  <si>
    <t>+1/0</t>
  </si>
  <si>
    <t>臀围</t>
  </si>
  <si>
    <t>+1/+0.6</t>
  </si>
  <si>
    <t>腿围/2</t>
  </si>
  <si>
    <t>+0.2/+0.2</t>
  </si>
  <si>
    <t>+0.2/-0.2</t>
  </si>
  <si>
    <t>膝围/2</t>
  </si>
  <si>
    <t>+0.5/+0.3</t>
  </si>
  <si>
    <t>+0.3/0</t>
  </si>
  <si>
    <t>脚口/2</t>
  </si>
  <si>
    <t>+0.3/+0.2</t>
  </si>
  <si>
    <t>前裆长 含腰</t>
  </si>
  <si>
    <t>+0.5/0</t>
  </si>
  <si>
    <t>后裆长 含腰</t>
  </si>
  <si>
    <t>0/-0.3</t>
  </si>
  <si>
    <t>-0.5/-0.5</t>
  </si>
  <si>
    <t xml:space="preserve">     初期请洗测2-3件，有问题的另加测量数量。</t>
  </si>
  <si>
    <t>验货时间；2024</t>
  </si>
  <si>
    <t>跟单QC:周苑</t>
  </si>
  <si>
    <t>工厂负责人：张爱萍</t>
  </si>
  <si>
    <t>QC出货报告书</t>
  </si>
  <si>
    <t>TAMMAM81237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</si>
  <si>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</si>
  <si>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</si>
  <si>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</si>
  <si>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</si>
  <si>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</si>
  <si>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</si>
  <si>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</si>
  <si>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</si>
  <si>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</si>
  <si>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美妙直发</t>
  </si>
  <si>
    <t>成品第三方合格报告</t>
  </si>
  <si>
    <t>验货数量</t>
  </si>
  <si>
    <t>入仓数量</t>
  </si>
  <si>
    <t>中期检验报告</t>
  </si>
  <si>
    <t>采购凭证号</t>
  </si>
  <si>
    <t xml:space="preserve"> CGDD24040300004---81237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</si>
  <si>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</si>
  <si>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</si>
  <si>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</si>
  <si>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</si>
  <si>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</si>
  <si>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</si>
  <si>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</si>
  <si>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</si>
  <si>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</si>
  <si>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</si>
  <si>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</si>
  <si>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</si>
  <si>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</si>
  <si>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【附属资料确认】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</si>
  <si>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</si>
  <si>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</si>
  <si>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</si>
  <si>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</si>
  <si>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</si>
  <si>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</si>
  <si>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</si>
  <si>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黑色：1351#、1355#、1357#、1366#、1368#、1377#、1380#、1398#、1402#、1409#、1410#、1416#、1420#、</t>
  </si>
  <si>
    <t>情况说明：</t>
  </si>
  <si>
    <t xml:space="preserve">【问题点描述】  </t>
  </si>
  <si>
    <t xml:space="preserve">1.前小裆不顺直    1条
</t>
  </si>
  <si>
    <t>2.明线掉道1条</t>
  </si>
  <si>
    <t>3.腰里扭1条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</si>
  <si>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</si>
  <si>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</si>
  <si>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</si>
  <si>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</si>
  <si>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</si>
  <si>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</si>
  <si>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</si>
  <si>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此订单1793件，此次出货1775件，按照AQL2.5的抽验要求，抽验130件，不良数量3条，在允许范围之内，可以正常出货</t>
  </si>
  <si>
    <t>服装QC部门</t>
  </si>
  <si>
    <t>检验人</t>
  </si>
  <si>
    <t>QC规格测量表</t>
  </si>
  <si>
    <t>裤外侧长</t>
  </si>
  <si>
    <t>+0.6/+1</t>
  </si>
  <si>
    <t>+1/+0.8</t>
  </si>
  <si>
    <t>0/0</t>
  </si>
  <si>
    <t>+0.6/0</t>
  </si>
  <si>
    <t>+0.4/+0.6</t>
  </si>
  <si>
    <t>+0.2/0</t>
  </si>
  <si>
    <t>0/+0.4</t>
  </si>
  <si>
    <t>+0.3/+0.3</t>
  </si>
  <si>
    <t>-0.4/+0.3</t>
  </si>
  <si>
    <t>+0.3/+0.4</t>
  </si>
  <si>
    <t>+0.5/+0.2</t>
  </si>
  <si>
    <t>0/+0.3</t>
  </si>
  <si>
    <t>+0.4/0</t>
  </si>
  <si>
    <t>0/-0.2</t>
  </si>
  <si>
    <t>+0.4/+0.4</t>
  </si>
  <si>
    <t>-0.2/+0.2</t>
  </si>
  <si>
    <t>-0.4/-0.3</t>
  </si>
  <si>
    <t>-0.3/+0.2</t>
  </si>
  <si>
    <t>跟单QC:</t>
  </si>
  <si>
    <t>周苑</t>
  </si>
  <si>
    <t>工厂负责人：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</si>
  <si>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</si>
  <si>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</si>
  <si>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</si>
  <si>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</si>
  <si>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</si>
  <si>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</si>
  <si>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</si>
  <si>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</si>
  <si>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</si>
  <si>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</si>
  <si>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</si>
  <si>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</si>
  <si>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</si>
  <si>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</si>
  <si>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</si>
  <si>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</si>
  <si>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</si>
  <si>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LT001614</t>
  </si>
  <si>
    <t>FW09610</t>
  </si>
  <si>
    <t>鲁联</t>
  </si>
  <si>
    <t>YA8</t>
  </si>
  <si>
    <t>YB4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</si>
  <si>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</si>
  <si>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</si>
  <si>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</si>
  <si>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</si>
  <si>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</si>
  <si>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</si>
  <si>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</si>
  <si>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</si>
  <si>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</si>
  <si>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</si>
  <si>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</si>
  <si>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</si>
  <si>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</si>
  <si>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</si>
  <si>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</si>
  <si>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</si>
  <si>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</si>
  <si>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</si>
  <si>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</si>
  <si>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</si>
  <si>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</si>
  <si>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</si>
  <si>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</si>
  <si>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</si>
  <si>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</si>
  <si>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</si>
  <si>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</si>
  <si>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</si>
  <si>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</si>
  <si>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</si>
  <si>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</si>
  <si>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</si>
  <si>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</si>
  <si>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</si>
  <si>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</si>
  <si>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</si>
  <si>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</si>
  <si>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</si>
  <si>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</si>
  <si>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</si>
  <si>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</si>
  <si>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</si>
  <si>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</si>
  <si>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</si>
  <si>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3-A-113.2</t>
  </si>
  <si>
    <t>前下袋口</t>
  </si>
  <si>
    <t>厚板印花</t>
  </si>
  <si>
    <t xml:space="preserve">OK </t>
  </si>
  <si>
    <t>3-A-75.4</t>
  </si>
  <si>
    <t>B-37.9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</si>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</sst>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50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2"/>
      <name val="仿宋_GB2312"/>
      <charset val="134"/>
    </font>
    <font>
      <b/>
      <sz val="12"/>
      <color theme="1"/>
      <name val="仿宋_GB2312"/>
      <charset val="134"/>
    </font>
    <font>
      <sz val="11"/>
      <name val="仿宋_GB2312"/>
      <charset val="134"/>
    </font>
    <font>
      <b/>
      <sz val="11"/>
      <color rgb="FFFF0000"/>
      <name val="仿宋_GB2312"/>
      <charset val="134"/>
    </font>
    <font>
      <sz val="11"/>
      <color indexed="8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0"/>
      <name val="微软雅黑"/>
      <charset val="134"/>
    </font>
    <font>
      <b/>
      <sz val="10"/>
      <color rgb="FFFF0000"/>
      <name val="微软雅黑"/>
      <charset val="134"/>
    </font>
    <font>
      <sz val="10"/>
      <name val="微软雅黑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7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/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9" fillId="4" borderId="69" applyNumberFormat="0" applyFon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70" applyNumberFormat="0" applyFill="0" applyAlignment="0" applyProtection="0">
      <alignment vertical="center"/>
    </xf>
    <xf numFmtId="0" fontId="37" fillId="0" borderId="70" applyNumberFormat="0" applyFill="0" applyAlignment="0" applyProtection="0">
      <alignment vertical="center"/>
    </xf>
    <xf numFmtId="0" fontId="38" fillId="0" borderId="71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5" borderId="72" applyNumberFormat="0" applyAlignment="0" applyProtection="0">
      <alignment vertical="center"/>
    </xf>
    <xf numFmtId="0" fontId="40" fillId="6" borderId="73" applyNumberFormat="0" applyAlignment="0" applyProtection="0">
      <alignment vertical="center"/>
    </xf>
    <xf numFmtId="0" fontId="41" fillId="6" borderId="72" applyNumberFormat="0" applyAlignment="0" applyProtection="0">
      <alignment vertical="center"/>
    </xf>
    <xf numFmtId="0" fontId="42" fillId="7" borderId="74" applyNumberFormat="0" applyAlignment="0" applyProtection="0">
      <alignment vertical="center"/>
    </xf>
    <xf numFmtId="0" fontId="43" fillId="0" borderId="75" applyNumberFormat="0" applyFill="0" applyAlignment="0" applyProtection="0">
      <alignment vertical="center"/>
    </xf>
    <xf numFmtId="0" fontId="44" fillId="0" borderId="76" applyNumberFormat="0" applyFill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49" fillId="13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49" fillId="16" borderId="0" applyNumberFormat="0" applyBorder="0" applyAlignment="0" applyProtection="0">
      <alignment vertical="center"/>
    </xf>
    <xf numFmtId="0" fontId="49" fillId="17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9" fillId="20" borderId="0" applyNumberFormat="0" applyBorder="0" applyAlignment="0" applyProtection="0">
      <alignment vertical="center"/>
    </xf>
    <xf numFmtId="0" fontId="49" fillId="21" borderId="0" applyNumberFormat="0" applyBorder="0" applyAlignment="0" applyProtection="0">
      <alignment vertical="center"/>
    </xf>
    <xf numFmtId="0" fontId="48" fillId="22" borderId="0" applyNumberFormat="0" applyBorder="0" applyAlignment="0" applyProtection="0">
      <alignment vertical="center"/>
    </xf>
    <xf numFmtId="0" fontId="48" fillId="23" borderId="0" applyNumberFormat="0" applyBorder="0" applyAlignment="0" applyProtection="0">
      <alignment vertical="center"/>
    </xf>
    <xf numFmtId="0" fontId="49" fillId="24" borderId="0" applyNumberFormat="0" applyBorder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48" fillId="27" borderId="0" applyNumberFormat="0" applyBorder="0" applyAlignment="0" applyProtection="0">
      <alignment vertical="center"/>
    </xf>
    <xf numFmtId="0" fontId="49" fillId="28" borderId="0" applyNumberFormat="0" applyBorder="0" applyAlignment="0" applyProtection="0">
      <alignment vertical="center"/>
    </xf>
    <xf numFmtId="0" fontId="49" fillId="29" borderId="0" applyNumberFormat="0" applyBorder="0" applyAlignment="0" applyProtection="0">
      <alignment vertical="center"/>
    </xf>
    <xf numFmtId="0" fontId="48" fillId="30" borderId="0" applyNumberFormat="0" applyBorder="0" applyAlignment="0" applyProtection="0">
      <alignment vertical="center"/>
    </xf>
    <xf numFmtId="0" fontId="48" fillId="31" borderId="0" applyNumberFormat="0" applyBorder="0" applyAlignment="0" applyProtection="0">
      <alignment vertical="center"/>
    </xf>
    <xf numFmtId="0" fontId="49" fillId="32" borderId="0" applyNumberFormat="0" applyBorder="0" applyAlignment="0" applyProtection="0">
      <alignment vertical="center"/>
    </xf>
    <xf numFmtId="0" fontId="49" fillId="33" borderId="0" applyNumberFormat="0" applyBorder="0" applyAlignment="0" applyProtection="0">
      <alignment vertical="center"/>
    </xf>
    <xf numFmtId="0" fontId="48" fillId="34" borderId="0" applyNumberFormat="0" applyBorder="0" applyAlignment="0" applyProtection="0">
      <alignment vertical="center"/>
    </xf>
    <xf numFmtId="0" fontId="9" fillId="0" borderId="0">
      <alignment vertical="center"/>
    </xf>
    <xf numFmtId="0" fontId="20" fillId="0" borderId="0">
      <alignment vertical="center"/>
    </xf>
    <xf numFmtId="0" fontId="20" fillId="0" borderId="0"/>
    <xf numFmtId="0" fontId="9" fillId="0" borderId="0">
      <alignment vertical="center"/>
    </xf>
    <xf numFmtId="0" fontId="20" fillId="0" borderId="0">
      <alignment vertical="center"/>
    </xf>
  </cellStyleXfs>
  <cellXfs count="298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3" fillId="2" borderId="7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9" fillId="0" borderId="3" xfId="0" applyNumberFormat="1" applyFont="1" applyFill="1" applyBorder="1" applyAlignment="1">
      <alignment horizontal="center" vertical="center"/>
    </xf>
    <xf numFmtId="0" fontId="9" fillId="0" borderId="4" xfId="0" applyNumberFormat="1" applyFont="1" applyFill="1" applyBorder="1" applyAlignment="1">
      <alignment horizontal="center" vertical="center"/>
    </xf>
    <xf numFmtId="0" fontId="9" fillId="0" borderId="2" xfId="0" applyNumberFormat="1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0" fillId="0" borderId="3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10" fillId="3" borderId="0" xfId="51" applyFont="1" applyFill="1"/>
    <xf numFmtId="0" fontId="11" fillId="3" borderId="0" xfId="51" applyFont="1" applyFill="1" applyBorder="1" applyAlignment="1">
      <alignment horizontal="center"/>
    </xf>
    <xf numFmtId="0" fontId="10" fillId="3" borderId="0" xfId="51" applyFont="1" applyFill="1" applyBorder="1" applyAlignment="1">
      <alignment horizontal="center"/>
    </xf>
    <xf numFmtId="0" fontId="11" fillId="3" borderId="9" xfId="50" applyFont="1" applyFill="1" applyBorder="1" applyAlignment="1">
      <alignment horizontal="left" vertical="center"/>
    </xf>
    <xf numFmtId="0" fontId="10" fillId="3" borderId="10" xfId="50" applyFont="1" applyFill="1" applyBorder="1" applyAlignment="1">
      <alignment horizontal="center" vertical="center"/>
    </xf>
    <xf numFmtId="0" fontId="11" fillId="3" borderId="10" xfId="50" applyFont="1" applyFill="1" applyBorder="1" applyAlignment="1">
      <alignment vertical="center"/>
    </xf>
    <xf numFmtId="0" fontId="10" fillId="3" borderId="10" xfId="51" applyFont="1" applyFill="1" applyBorder="1" applyAlignment="1">
      <alignment horizontal="center"/>
    </xf>
    <xf numFmtId="0" fontId="11" fillId="3" borderId="11" xfId="51" applyFont="1" applyFill="1" applyBorder="1" applyAlignment="1" applyProtection="1">
      <alignment horizontal="center" vertical="center"/>
    </xf>
    <xf numFmtId="0" fontId="11" fillId="3" borderId="2" xfId="51" applyFont="1" applyFill="1" applyBorder="1" applyAlignment="1">
      <alignment horizontal="center" vertical="center"/>
    </xf>
    <xf numFmtId="0" fontId="10" fillId="3" borderId="2" xfId="51" applyFont="1" applyFill="1" applyBorder="1" applyAlignment="1">
      <alignment horizontal="center"/>
    </xf>
    <xf numFmtId="176" fontId="0" fillId="3" borderId="2" xfId="0" applyNumberFormat="1" applyFont="1" applyFill="1" applyBorder="1" applyAlignment="1">
      <alignment horizontal="center"/>
    </xf>
    <xf numFmtId="176" fontId="12" fillId="3" borderId="2" xfId="0" applyNumberFormat="1" applyFont="1" applyFill="1" applyBorder="1" applyAlignment="1">
      <alignment horizontal="center"/>
    </xf>
    <xf numFmtId="176" fontId="13" fillId="0" borderId="2" xfId="0" applyNumberFormat="1" applyFont="1" applyFill="1" applyBorder="1" applyAlignment="1">
      <alignment horizontal="center"/>
    </xf>
    <xf numFmtId="176" fontId="12" fillId="0" borderId="2" xfId="0" applyNumberFormat="1" applyFont="1" applyFill="1" applyBorder="1" applyAlignment="1">
      <alignment horizontal="center"/>
    </xf>
    <xf numFmtId="0" fontId="14" fillId="0" borderId="2" xfId="0" applyFont="1" applyFill="1" applyBorder="1" applyAlignment="1">
      <alignment horizontal="center"/>
    </xf>
    <xf numFmtId="176" fontId="14" fillId="0" borderId="2" xfId="0" applyNumberFormat="1" applyFont="1" applyFill="1" applyBorder="1" applyAlignment="1">
      <alignment horizontal="center"/>
    </xf>
    <xf numFmtId="176" fontId="15" fillId="0" borderId="2" xfId="0" applyNumberFormat="1" applyFont="1" applyFill="1" applyBorder="1" applyAlignment="1">
      <alignment horizontal="center"/>
    </xf>
    <xf numFmtId="176" fontId="16" fillId="0" borderId="2" xfId="0" applyNumberFormat="1" applyFont="1" applyFill="1" applyBorder="1" applyAlignment="1">
      <alignment horizontal="center"/>
    </xf>
    <xf numFmtId="176" fontId="17" fillId="0" borderId="2" xfId="0" applyNumberFormat="1" applyFont="1" applyFill="1" applyBorder="1" applyAlignment="1">
      <alignment horizontal="center"/>
    </xf>
    <xf numFmtId="0" fontId="10" fillId="3" borderId="12" xfId="51" applyFont="1" applyFill="1" applyBorder="1" applyAlignment="1"/>
    <xf numFmtId="49" fontId="10" fillId="3" borderId="13" xfId="52" applyNumberFormat="1" applyFont="1" applyFill="1" applyBorder="1" applyAlignment="1">
      <alignment horizontal="center" vertical="center"/>
    </xf>
    <xf numFmtId="49" fontId="10" fillId="3" borderId="13" xfId="52" applyNumberFormat="1" applyFont="1" applyFill="1" applyBorder="1" applyAlignment="1">
      <alignment horizontal="right" vertical="center"/>
    </xf>
    <xf numFmtId="49" fontId="10" fillId="3" borderId="14" xfId="52" applyNumberFormat="1" applyFont="1" applyFill="1" applyBorder="1" applyAlignment="1">
      <alignment horizontal="center" vertical="center"/>
    </xf>
    <xf numFmtId="0" fontId="10" fillId="3" borderId="15" xfId="51" applyFont="1" applyFill="1" applyBorder="1" applyAlignment="1"/>
    <xf numFmtId="49" fontId="10" fillId="3" borderId="16" xfId="51" applyNumberFormat="1" applyFont="1" applyFill="1" applyBorder="1" applyAlignment="1">
      <alignment horizontal="center"/>
    </xf>
    <xf numFmtId="49" fontId="10" fillId="3" borderId="16" xfId="51" applyNumberFormat="1" applyFont="1" applyFill="1" applyBorder="1" applyAlignment="1">
      <alignment horizontal="right"/>
    </xf>
    <xf numFmtId="49" fontId="10" fillId="3" borderId="16" xfId="51" applyNumberFormat="1" applyFont="1" applyFill="1" applyBorder="1" applyAlignment="1">
      <alignment horizontal="right" vertical="center"/>
    </xf>
    <xf numFmtId="49" fontId="10" fillId="3" borderId="17" xfId="51" applyNumberFormat="1" applyFont="1" applyFill="1" applyBorder="1" applyAlignment="1">
      <alignment horizontal="center"/>
    </xf>
    <xf numFmtId="0" fontId="10" fillId="3" borderId="18" xfId="51" applyFont="1" applyFill="1" applyBorder="1" applyAlignment="1">
      <alignment horizontal="center"/>
    </xf>
    <xf numFmtId="0" fontId="11" fillId="3" borderId="0" xfId="51" applyFont="1" applyFill="1"/>
    <xf numFmtId="0" fontId="0" fillId="3" borderId="0" xfId="52" applyFont="1" applyFill="1">
      <alignment vertical="center"/>
    </xf>
    <xf numFmtId="0" fontId="10" fillId="3" borderId="19" xfId="50" applyFont="1" applyFill="1" applyBorder="1" applyAlignment="1">
      <alignment horizontal="center" vertical="center"/>
    </xf>
    <xf numFmtId="0" fontId="11" fillId="3" borderId="2" xfId="51" applyFont="1" applyFill="1" applyBorder="1" applyAlignment="1" applyProtection="1">
      <alignment horizontal="center" vertical="center"/>
    </xf>
    <xf numFmtId="0" fontId="11" fillId="3" borderId="20" xfId="51" applyFont="1" applyFill="1" applyBorder="1" applyAlignment="1" applyProtection="1">
      <alignment horizontal="center" vertical="center"/>
    </xf>
    <xf numFmtId="176" fontId="18" fillId="0" borderId="2" xfId="0" applyNumberFormat="1" applyFont="1" applyFill="1" applyBorder="1" applyAlignment="1">
      <alignment horizontal="center"/>
    </xf>
    <xf numFmtId="176" fontId="19" fillId="0" borderId="2" xfId="0" applyNumberFormat="1" applyFont="1" applyFill="1" applyBorder="1" applyAlignment="1">
      <alignment horizontal="center"/>
    </xf>
    <xf numFmtId="49" fontId="18" fillId="0" borderId="2" xfId="0" applyNumberFormat="1" applyFont="1" applyFill="1" applyBorder="1" applyAlignment="1">
      <alignment horizontal="center"/>
    </xf>
    <xf numFmtId="0" fontId="11" fillId="3" borderId="2" xfId="52" applyFont="1" applyFill="1" applyBorder="1" applyAlignment="1">
      <alignment horizontal="center" vertical="center"/>
    </xf>
    <xf numFmtId="49" fontId="11" fillId="3" borderId="2" xfId="52" applyNumberFormat="1" applyFont="1" applyFill="1" applyBorder="1" applyAlignment="1">
      <alignment horizontal="center" vertical="center"/>
    </xf>
    <xf numFmtId="49" fontId="11" fillId="3" borderId="21" xfId="52" applyNumberFormat="1" applyFont="1" applyFill="1" applyBorder="1" applyAlignment="1">
      <alignment horizontal="center" vertical="center"/>
    </xf>
    <xf numFmtId="49" fontId="10" fillId="3" borderId="2" xfId="52" applyNumberFormat="1" applyFont="1" applyFill="1" applyBorder="1" applyAlignment="1">
      <alignment horizontal="center" vertical="center"/>
    </xf>
    <xf numFmtId="49" fontId="10" fillId="3" borderId="22" xfId="52" applyNumberFormat="1" applyFont="1" applyFill="1" applyBorder="1" applyAlignment="1">
      <alignment horizontal="center" vertical="center"/>
    </xf>
    <xf numFmtId="49" fontId="10" fillId="3" borderId="23" xfId="52" applyNumberFormat="1" applyFont="1" applyFill="1" applyBorder="1" applyAlignment="1">
      <alignment horizontal="center" vertical="center"/>
    </xf>
    <xf numFmtId="49" fontId="11" fillId="3" borderId="23" xfId="52" applyNumberFormat="1" applyFont="1" applyFill="1" applyBorder="1" applyAlignment="1">
      <alignment horizontal="center" vertical="center"/>
    </xf>
    <xf numFmtId="49" fontId="10" fillId="3" borderId="24" xfId="51" applyNumberFormat="1" applyFont="1" applyFill="1" applyBorder="1" applyAlignment="1">
      <alignment horizontal="center"/>
    </xf>
    <xf numFmtId="49" fontId="10" fillId="3" borderId="24" xfId="52" applyNumberFormat="1" applyFont="1" applyFill="1" applyBorder="1" applyAlignment="1">
      <alignment horizontal="center" vertical="center"/>
    </xf>
    <xf numFmtId="49" fontId="10" fillId="3" borderId="25" xfId="51" applyNumberFormat="1" applyFont="1" applyFill="1" applyBorder="1" applyAlignment="1">
      <alignment horizontal="center"/>
    </xf>
    <xf numFmtId="14" fontId="11" fillId="3" borderId="0" xfId="51" applyNumberFormat="1" applyFont="1" applyFill="1"/>
    <xf numFmtId="0" fontId="20" fillId="0" borderId="0" xfId="50" applyFill="1" applyAlignment="1">
      <alignment horizontal="left" vertical="center"/>
    </xf>
    <xf numFmtId="0" fontId="20" fillId="0" borderId="0" xfId="50" applyFill="1" applyBorder="1" applyAlignment="1">
      <alignment horizontal="left" vertical="center"/>
    </xf>
    <xf numFmtId="0" fontId="20" fillId="0" borderId="0" xfId="50" applyFont="1" applyFill="1" applyAlignment="1">
      <alignment horizontal="left" vertical="center"/>
    </xf>
    <xf numFmtId="0" fontId="21" fillId="0" borderId="26" xfId="50" applyFont="1" applyFill="1" applyBorder="1" applyAlignment="1">
      <alignment horizontal="center" vertical="top"/>
    </xf>
    <xf numFmtId="0" fontId="22" fillId="0" borderId="27" xfId="50" applyFont="1" applyFill="1" applyBorder="1" applyAlignment="1">
      <alignment horizontal="left" vertical="center"/>
    </xf>
    <xf numFmtId="0" fontId="13" fillId="0" borderId="28" xfId="50" applyFont="1" applyFill="1" applyBorder="1" applyAlignment="1">
      <alignment horizontal="center" vertical="center"/>
    </xf>
    <xf numFmtId="0" fontId="22" fillId="0" borderId="28" xfId="50" applyFont="1" applyFill="1" applyBorder="1" applyAlignment="1">
      <alignment horizontal="center" vertical="center"/>
    </xf>
    <xf numFmtId="0" fontId="23" fillId="0" borderId="28" xfId="50" applyFont="1" applyFill="1" applyBorder="1" applyAlignment="1">
      <alignment vertical="center"/>
    </xf>
    <xf numFmtId="0" fontId="22" fillId="0" borderId="28" xfId="50" applyFont="1" applyFill="1" applyBorder="1" applyAlignment="1">
      <alignment vertical="center"/>
    </xf>
    <xf numFmtId="0" fontId="23" fillId="0" borderId="28" xfId="50" applyFont="1" applyFill="1" applyBorder="1" applyAlignment="1">
      <alignment horizontal="center" vertical="center"/>
    </xf>
    <xf numFmtId="0" fontId="22" fillId="0" borderId="29" xfId="50" applyFont="1" applyFill="1" applyBorder="1" applyAlignment="1">
      <alignment vertical="center"/>
    </xf>
    <xf numFmtId="0" fontId="13" fillId="0" borderId="13" xfId="50" applyFont="1" applyFill="1" applyBorder="1" applyAlignment="1">
      <alignment horizontal="center" vertical="center"/>
    </xf>
    <xf numFmtId="0" fontId="22" fillId="0" borderId="13" xfId="50" applyFont="1" applyFill="1" applyBorder="1" applyAlignment="1">
      <alignment vertical="center"/>
    </xf>
    <xf numFmtId="58" fontId="23" fillId="0" borderId="13" xfId="50" applyNumberFormat="1" applyFont="1" applyFill="1" applyBorder="1" applyAlignment="1">
      <alignment horizontal="center" vertical="center"/>
    </xf>
    <xf numFmtId="0" fontId="23" fillId="0" borderId="13" xfId="50" applyFont="1" applyFill="1" applyBorder="1" applyAlignment="1">
      <alignment horizontal="center" vertical="center"/>
    </xf>
    <xf numFmtId="0" fontId="22" fillId="0" borderId="13" xfId="50" applyFont="1" applyFill="1" applyBorder="1" applyAlignment="1">
      <alignment horizontal="center" vertical="center"/>
    </xf>
    <xf numFmtId="0" fontId="22" fillId="0" borderId="29" xfId="50" applyFont="1" applyFill="1" applyBorder="1" applyAlignment="1">
      <alignment horizontal="left" vertical="center"/>
    </xf>
    <xf numFmtId="0" fontId="13" fillId="0" borderId="13" xfId="50" applyFont="1" applyFill="1" applyBorder="1" applyAlignment="1">
      <alignment horizontal="right" vertical="center"/>
    </xf>
    <xf numFmtId="0" fontId="22" fillId="0" borderId="13" xfId="50" applyFont="1" applyFill="1" applyBorder="1" applyAlignment="1">
      <alignment horizontal="left" vertical="center"/>
    </xf>
    <xf numFmtId="0" fontId="22" fillId="0" borderId="30" xfId="50" applyFont="1" applyFill="1" applyBorder="1" applyAlignment="1">
      <alignment vertical="center"/>
    </xf>
    <xf numFmtId="0" fontId="13" fillId="0" borderId="31" xfId="50" applyFont="1" applyFill="1" applyBorder="1" applyAlignment="1">
      <alignment horizontal="right" vertical="center"/>
    </xf>
    <xf numFmtId="0" fontId="22" fillId="0" borderId="31" xfId="50" applyFont="1" applyFill="1" applyBorder="1" applyAlignment="1">
      <alignment vertical="center"/>
    </xf>
    <xf numFmtId="0" fontId="23" fillId="0" borderId="31" xfId="50" applyFont="1" applyFill="1" applyBorder="1" applyAlignment="1">
      <alignment vertical="center"/>
    </xf>
    <xf numFmtId="0" fontId="23" fillId="0" borderId="31" xfId="50" applyFont="1" applyFill="1" applyBorder="1" applyAlignment="1">
      <alignment horizontal="left" vertical="center"/>
    </xf>
    <xf numFmtId="0" fontId="22" fillId="0" borderId="31" xfId="50" applyFont="1" applyFill="1" applyBorder="1" applyAlignment="1">
      <alignment horizontal="center" vertical="center"/>
    </xf>
    <xf numFmtId="0" fontId="22" fillId="0" borderId="31" xfId="50" applyFont="1" applyFill="1" applyBorder="1" applyAlignment="1">
      <alignment horizontal="left" vertical="center"/>
    </xf>
    <xf numFmtId="0" fontId="22" fillId="0" borderId="0" xfId="50" applyFont="1" applyFill="1" applyBorder="1" applyAlignment="1">
      <alignment vertical="center"/>
    </xf>
    <xf numFmtId="0" fontId="23" fillId="0" borderId="0" xfId="50" applyFont="1" applyFill="1" applyAlignment="1">
      <alignment horizontal="center" vertical="center"/>
    </xf>
    <xf numFmtId="0" fontId="23" fillId="0" borderId="0" xfId="50" applyFont="1" applyFill="1" applyBorder="1" applyAlignment="1">
      <alignment vertical="center"/>
    </xf>
    <xf numFmtId="0" fontId="23" fillId="0" borderId="0" xfId="50" applyFont="1" applyFill="1" applyAlignment="1">
      <alignment horizontal="left" vertical="center"/>
    </xf>
    <xf numFmtId="0" fontId="22" fillId="0" borderId="27" xfId="50" applyFont="1" applyFill="1" applyBorder="1" applyAlignment="1">
      <alignment vertical="center"/>
    </xf>
    <xf numFmtId="0" fontId="23" fillId="0" borderId="32" xfId="50" applyFont="1" applyFill="1" applyBorder="1" applyAlignment="1">
      <alignment horizontal="center" vertical="center"/>
    </xf>
    <xf numFmtId="0" fontId="23" fillId="0" borderId="33" xfId="50" applyFont="1" applyFill="1" applyBorder="1" applyAlignment="1">
      <alignment horizontal="center" vertical="center"/>
    </xf>
    <xf numFmtId="0" fontId="23" fillId="0" borderId="13" xfId="50" applyFont="1" applyFill="1" applyBorder="1" applyAlignment="1">
      <alignment horizontal="left" vertical="center"/>
    </xf>
    <xf numFmtId="0" fontId="23" fillId="0" borderId="13" xfId="50" applyFont="1" applyFill="1" applyBorder="1" applyAlignment="1">
      <alignment vertical="center"/>
    </xf>
    <xf numFmtId="0" fontId="23" fillId="0" borderId="34" xfId="50" applyFont="1" applyFill="1" applyBorder="1" applyAlignment="1">
      <alignment horizontal="center" vertical="center"/>
    </xf>
    <xf numFmtId="0" fontId="23" fillId="0" borderId="35" xfId="50" applyFont="1" applyFill="1" applyBorder="1" applyAlignment="1">
      <alignment horizontal="center" vertical="center"/>
    </xf>
    <xf numFmtId="0" fontId="12" fillId="0" borderId="36" xfId="50" applyFont="1" applyFill="1" applyBorder="1" applyAlignment="1">
      <alignment horizontal="left" vertical="center"/>
    </xf>
    <xf numFmtId="0" fontId="12" fillId="0" borderId="35" xfId="50" applyFont="1" applyFill="1" applyBorder="1" applyAlignment="1">
      <alignment horizontal="left" vertical="center"/>
    </xf>
    <xf numFmtId="0" fontId="23" fillId="0" borderId="0" xfId="50" applyFont="1" applyFill="1" applyBorder="1" applyAlignment="1">
      <alignment horizontal="left" vertical="center"/>
    </xf>
    <xf numFmtId="0" fontId="22" fillId="0" borderId="28" xfId="50" applyFont="1" applyFill="1" applyBorder="1" applyAlignment="1">
      <alignment horizontal="left" vertical="center"/>
    </xf>
    <xf numFmtId="0" fontId="23" fillId="0" borderId="36" xfId="50" applyFont="1" applyFill="1" applyBorder="1" applyAlignment="1">
      <alignment horizontal="left" vertical="center"/>
    </xf>
    <xf numFmtId="0" fontId="23" fillId="0" borderId="35" xfId="50" applyFont="1" applyFill="1" applyBorder="1" applyAlignment="1">
      <alignment horizontal="left" vertical="center"/>
    </xf>
    <xf numFmtId="0" fontId="23" fillId="0" borderId="29" xfId="50" applyFont="1" applyFill="1" applyBorder="1" applyAlignment="1">
      <alignment horizontal="left" vertical="center" wrapText="1"/>
    </xf>
    <xf numFmtId="0" fontId="23" fillId="0" borderId="13" xfId="50" applyFont="1" applyFill="1" applyBorder="1" applyAlignment="1">
      <alignment horizontal="left" vertical="center" wrapText="1"/>
    </xf>
    <xf numFmtId="0" fontId="22" fillId="0" borderId="30" xfId="50" applyFont="1" applyFill="1" applyBorder="1" applyAlignment="1">
      <alignment horizontal="left" vertical="center"/>
    </xf>
    <xf numFmtId="0" fontId="20" fillId="0" borderId="31" xfId="50" applyFill="1" applyBorder="1" applyAlignment="1">
      <alignment horizontal="center" vertical="center"/>
    </xf>
    <xf numFmtId="0" fontId="22" fillId="0" borderId="37" xfId="50" applyFont="1" applyFill="1" applyBorder="1" applyAlignment="1">
      <alignment horizontal="center" vertical="center"/>
    </xf>
    <xf numFmtId="0" fontId="22" fillId="0" borderId="38" xfId="50" applyFont="1" applyFill="1" applyBorder="1" applyAlignment="1">
      <alignment horizontal="left" vertical="center"/>
    </xf>
    <xf numFmtId="0" fontId="22" fillId="0" borderId="33" xfId="50" applyFont="1" applyFill="1" applyBorder="1" applyAlignment="1">
      <alignment horizontal="left" vertical="center"/>
    </xf>
    <xf numFmtId="0" fontId="20" fillId="0" borderId="36" xfId="50" applyFont="1" applyFill="1" applyBorder="1" applyAlignment="1">
      <alignment horizontal="left" vertical="center" wrapText="1"/>
    </xf>
    <xf numFmtId="0" fontId="20" fillId="0" borderId="35" xfId="50" applyFont="1" applyFill="1" applyBorder="1" applyAlignment="1">
      <alignment horizontal="left" vertical="center"/>
    </xf>
    <xf numFmtId="0" fontId="20" fillId="0" borderId="36" xfId="50" applyFont="1" applyFill="1" applyBorder="1" applyAlignment="1">
      <alignment horizontal="left" vertical="center"/>
    </xf>
    <xf numFmtId="0" fontId="19" fillId="0" borderId="36" xfId="50" applyFont="1" applyFill="1" applyBorder="1" applyAlignment="1">
      <alignment horizontal="left" vertical="center"/>
    </xf>
    <xf numFmtId="0" fontId="23" fillId="0" borderId="39" xfId="50" applyFont="1" applyFill="1" applyBorder="1" applyAlignment="1">
      <alignment horizontal="left" vertical="center"/>
    </xf>
    <xf numFmtId="0" fontId="23" fillId="0" borderId="40" xfId="50" applyFont="1" applyFill="1" applyBorder="1" applyAlignment="1">
      <alignment horizontal="left" vertical="center"/>
    </xf>
    <xf numFmtId="0" fontId="12" fillId="0" borderId="27" xfId="50" applyFont="1" applyFill="1" applyBorder="1" applyAlignment="1">
      <alignment horizontal="left" vertical="center"/>
    </xf>
    <xf numFmtId="0" fontId="12" fillId="0" borderId="28" xfId="50" applyFont="1" applyFill="1" applyBorder="1" applyAlignment="1">
      <alignment horizontal="left" vertical="center"/>
    </xf>
    <xf numFmtId="0" fontId="22" fillId="0" borderId="34" xfId="50" applyFont="1" applyFill="1" applyBorder="1" applyAlignment="1">
      <alignment horizontal="left" vertical="center"/>
    </xf>
    <xf numFmtId="0" fontId="22" fillId="0" borderId="41" xfId="50" applyFont="1" applyFill="1" applyBorder="1" applyAlignment="1">
      <alignment horizontal="left" vertical="center"/>
    </xf>
    <xf numFmtId="0" fontId="22" fillId="0" borderId="29" xfId="50" applyFont="1" applyFill="1" applyBorder="1" applyAlignment="1">
      <alignment horizontal="left" vertical="center" wrapText="1"/>
    </xf>
    <xf numFmtId="0" fontId="22" fillId="0" borderId="13" xfId="50" applyFont="1" applyFill="1" applyBorder="1" applyAlignment="1">
      <alignment horizontal="left" vertical="center" wrapText="1"/>
    </xf>
    <xf numFmtId="0" fontId="23" fillId="0" borderId="31" xfId="50" applyFont="1" applyFill="1" applyBorder="1" applyAlignment="1">
      <alignment horizontal="center" vertical="center"/>
    </xf>
    <xf numFmtId="58" fontId="23" fillId="0" borderId="31" xfId="50" applyNumberFormat="1" applyFont="1" applyFill="1" applyBorder="1" applyAlignment="1">
      <alignment vertical="center"/>
    </xf>
    <xf numFmtId="0" fontId="23" fillId="0" borderId="42" xfId="50" applyFont="1" applyFill="1" applyBorder="1" applyAlignment="1">
      <alignment horizontal="center" vertical="center"/>
    </xf>
    <xf numFmtId="0" fontId="22" fillId="0" borderId="43" xfId="50" applyFont="1" applyFill="1" applyBorder="1" applyAlignment="1">
      <alignment horizontal="center" vertical="center"/>
    </xf>
    <xf numFmtId="0" fontId="23" fillId="0" borderId="43" xfId="50" applyFont="1" applyFill="1" applyBorder="1" applyAlignment="1">
      <alignment horizontal="left" vertical="center"/>
    </xf>
    <xf numFmtId="0" fontId="23" fillId="0" borderId="44" xfId="50" applyFont="1" applyFill="1" applyBorder="1" applyAlignment="1">
      <alignment horizontal="left" vertical="center"/>
    </xf>
    <xf numFmtId="0" fontId="23" fillId="0" borderId="45" xfId="50" applyFont="1" applyFill="1" applyBorder="1" applyAlignment="1">
      <alignment horizontal="center" vertical="center"/>
    </xf>
    <xf numFmtId="0" fontId="23" fillId="0" borderId="46" xfId="50" applyFont="1" applyFill="1" applyBorder="1" applyAlignment="1">
      <alignment horizontal="center" vertical="center"/>
    </xf>
    <xf numFmtId="0" fontId="12" fillId="0" borderId="46" xfId="50" applyFont="1" applyFill="1" applyBorder="1" applyAlignment="1">
      <alignment horizontal="left" vertical="center"/>
    </xf>
    <xf numFmtId="0" fontId="22" fillId="0" borderId="42" xfId="50" applyFont="1" applyFill="1" applyBorder="1" applyAlignment="1">
      <alignment horizontal="left" vertical="center"/>
    </xf>
    <xf numFmtId="0" fontId="22" fillId="0" borderId="43" xfId="50" applyFont="1" applyFill="1" applyBorder="1" applyAlignment="1">
      <alignment horizontal="left" vertical="center"/>
    </xf>
    <xf numFmtId="0" fontId="23" fillId="0" borderId="46" xfId="50" applyFont="1" applyFill="1" applyBorder="1" applyAlignment="1">
      <alignment horizontal="left" vertical="center"/>
    </xf>
    <xf numFmtId="0" fontId="23" fillId="0" borderId="43" xfId="50" applyFont="1" applyFill="1" applyBorder="1" applyAlignment="1">
      <alignment horizontal="left" vertical="center" wrapText="1"/>
    </xf>
    <xf numFmtId="0" fontId="20" fillId="0" borderId="44" xfId="50" applyFill="1" applyBorder="1" applyAlignment="1">
      <alignment horizontal="center" vertical="center"/>
    </xf>
    <xf numFmtId="0" fontId="22" fillId="0" borderId="45" xfId="50" applyFont="1" applyFill="1" applyBorder="1" applyAlignment="1">
      <alignment horizontal="left" vertical="center"/>
    </xf>
    <xf numFmtId="0" fontId="20" fillId="0" borderId="46" xfId="50" applyFont="1" applyFill="1" applyBorder="1" applyAlignment="1">
      <alignment horizontal="left" vertical="center"/>
    </xf>
    <xf numFmtId="0" fontId="23" fillId="0" borderId="47" xfId="50" applyFont="1" applyFill="1" applyBorder="1" applyAlignment="1">
      <alignment horizontal="left" vertical="center"/>
    </xf>
    <xf numFmtId="0" fontId="12" fillId="0" borderId="42" xfId="50" applyFont="1" applyFill="1" applyBorder="1" applyAlignment="1">
      <alignment horizontal="left" vertical="center"/>
    </xf>
    <xf numFmtId="0" fontId="22" fillId="0" borderId="43" xfId="50" applyFont="1" applyFill="1" applyBorder="1" applyAlignment="1">
      <alignment horizontal="left" vertical="center" wrapText="1"/>
    </xf>
    <xf numFmtId="0" fontId="23" fillId="0" borderId="44" xfId="50" applyFont="1" applyFill="1" applyBorder="1" applyAlignment="1">
      <alignment horizontal="center" vertical="center"/>
    </xf>
    <xf numFmtId="0" fontId="24" fillId="0" borderId="7" xfId="53" applyFont="1" applyBorder="1" applyAlignment="1">
      <alignment horizontal="center"/>
    </xf>
    <xf numFmtId="0" fontId="24" fillId="0" borderId="2" xfId="53" applyFont="1" applyBorder="1" applyAlignment="1">
      <alignment horizontal="center"/>
    </xf>
    <xf numFmtId="0" fontId="25" fillId="0" borderId="2" xfId="53" applyFont="1" applyBorder="1" applyAlignment="1">
      <alignment horizontal="center"/>
    </xf>
    <xf numFmtId="0" fontId="24" fillId="0" borderId="48" xfId="53" applyFont="1" applyBorder="1" applyAlignment="1">
      <alignment horizontal="center"/>
    </xf>
    <xf numFmtId="176" fontId="26" fillId="0" borderId="2" xfId="53" applyNumberFormat="1" applyFont="1" applyBorder="1" applyAlignment="1">
      <alignment horizontal="center"/>
    </xf>
    <xf numFmtId="0" fontId="25" fillId="0" borderId="2" xfId="0" applyFont="1" applyFill="1" applyBorder="1" applyAlignment="1">
      <alignment horizontal="center" vertical="center"/>
    </xf>
    <xf numFmtId="0" fontId="11" fillId="3" borderId="10" xfId="50" applyFont="1" applyFill="1" applyBorder="1" applyAlignment="1">
      <alignment horizontal="left" vertical="center"/>
    </xf>
    <xf numFmtId="0" fontId="10" fillId="3" borderId="2" xfId="51" applyFont="1" applyFill="1" applyBorder="1" applyAlignment="1" applyProtection="1">
      <alignment horizontal="center" vertical="center"/>
    </xf>
    <xf numFmtId="0" fontId="10" fillId="3" borderId="7" xfId="51" applyFont="1" applyFill="1" applyBorder="1" applyAlignment="1" applyProtection="1">
      <alignment horizontal="center" vertical="center"/>
    </xf>
    <xf numFmtId="0" fontId="11" fillId="3" borderId="49" xfId="52" applyFont="1" applyFill="1" applyBorder="1" applyAlignment="1">
      <alignment horizontal="center" vertical="center"/>
    </xf>
    <xf numFmtId="49" fontId="10" fillId="3" borderId="50" xfId="51" applyNumberFormat="1" applyFont="1" applyFill="1" applyBorder="1" applyAlignment="1">
      <alignment horizontal="center"/>
    </xf>
    <xf numFmtId="0" fontId="20" fillId="0" borderId="0" xfId="50" applyFont="1" applyAlignment="1">
      <alignment horizontal="left" vertical="center"/>
    </xf>
    <xf numFmtId="0" fontId="20" fillId="0" borderId="0" xfId="50" applyFont="1" applyBorder="1" applyAlignment="1">
      <alignment horizontal="left" vertical="center"/>
    </xf>
    <xf numFmtId="0" fontId="27" fillId="0" borderId="26" xfId="50" applyFont="1" applyBorder="1" applyAlignment="1">
      <alignment horizontal="center" vertical="top"/>
    </xf>
    <xf numFmtId="0" fontId="19" fillId="0" borderId="51" xfId="50" applyFont="1" applyBorder="1" applyAlignment="1">
      <alignment horizontal="left" vertical="center"/>
    </xf>
    <xf numFmtId="0" fontId="13" fillId="0" borderId="52" xfId="50" applyFont="1" applyBorder="1" applyAlignment="1">
      <alignment horizontal="center" vertical="center"/>
    </xf>
    <xf numFmtId="0" fontId="19" fillId="0" borderId="52" xfId="50" applyFont="1" applyBorder="1" applyAlignment="1">
      <alignment horizontal="center" vertical="center"/>
    </xf>
    <xf numFmtId="0" fontId="12" fillId="0" borderId="52" xfId="50" applyFont="1" applyBorder="1" applyAlignment="1">
      <alignment horizontal="left" vertical="center"/>
    </xf>
    <xf numFmtId="0" fontId="12" fillId="0" borderId="27" xfId="50" applyFont="1" applyBorder="1" applyAlignment="1">
      <alignment horizontal="center" vertical="center"/>
    </xf>
    <xf numFmtId="0" fontId="12" fillId="0" borderId="28" xfId="50" applyFont="1" applyBorder="1" applyAlignment="1">
      <alignment horizontal="center" vertical="center"/>
    </xf>
    <xf numFmtId="0" fontId="12" fillId="0" borderId="42" xfId="50" applyFont="1" applyBorder="1" applyAlignment="1">
      <alignment horizontal="center" vertical="center"/>
    </xf>
    <xf numFmtId="0" fontId="19" fillId="0" borderId="27" xfId="50" applyFont="1" applyBorder="1" applyAlignment="1">
      <alignment horizontal="center" vertical="center"/>
    </xf>
    <xf numFmtId="0" fontId="19" fillId="0" borderId="28" xfId="50" applyFont="1" applyBorder="1" applyAlignment="1">
      <alignment horizontal="center" vertical="center"/>
    </xf>
    <xf numFmtId="0" fontId="19" fillId="0" borderId="42" xfId="50" applyFont="1" applyBorder="1" applyAlignment="1">
      <alignment horizontal="center" vertical="center"/>
    </xf>
    <xf numFmtId="0" fontId="12" fillId="0" borderId="29" xfId="50" applyFont="1" applyBorder="1" applyAlignment="1">
      <alignment horizontal="left" vertical="center"/>
    </xf>
    <xf numFmtId="0" fontId="13" fillId="0" borderId="13" xfId="50" applyFont="1" applyBorder="1" applyAlignment="1">
      <alignment horizontal="left" vertical="center"/>
    </xf>
    <xf numFmtId="0" fontId="13" fillId="0" borderId="43" xfId="50" applyFont="1" applyBorder="1" applyAlignment="1">
      <alignment horizontal="left" vertical="center"/>
    </xf>
    <xf numFmtId="0" fontId="12" fillId="0" borderId="13" xfId="50" applyFont="1" applyBorder="1" applyAlignment="1">
      <alignment horizontal="left" vertical="center"/>
    </xf>
    <xf numFmtId="14" fontId="13" fillId="0" borderId="13" xfId="50" applyNumberFormat="1" applyFont="1" applyBorder="1" applyAlignment="1">
      <alignment horizontal="center" vertical="center"/>
    </xf>
    <xf numFmtId="14" fontId="13" fillId="0" borderId="43" xfId="50" applyNumberFormat="1" applyFont="1" applyBorder="1" applyAlignment="1">
      <alignment horizontal="center" vertical="center"/>
    </xf>
    <xf numFmtId="0" fontId="12" fillId="0" borderId="29" xfId="50" applyFont="1" applyBorder="1" applyAlignment="1">
      <alignment vertical="center"/>
    </xf>
    <xf numFmtId="0" fontId="13" fillId="0" borderId="13" xfId="50" applyFont="1" applyBorder="1" applyAlignment="1">
      <alignment vertical="center"/>
    </xf>
    <xf numFmtId="0" fontId="13" fillId="0" borderId="43" xfId="50" applyFont="1" applyBorder="1" applyAlignment="1">
      <alignment vertical="center"/>
    </xf>
    <xf numFmtId="0" fontId="12" fillId="0" borderId="13" xfId="50" applyFont="1" applyBorder="1" applyAlignment="1">
      <alignment vertical="center"/>
    </xf>
    <xf numFmtId="0" fontId="13" fillId="0" borderId="34" xfId="50" applyFont="1" applyBorder="1" applyAlignment="1">
      <alignment horizontal="left" vertical="center"/>
    </xf>
    <xf numFmtId="0" fontId="13" fillId="0" borderId="46" xfId="50" applyFont="1" applyBorder="1" applyAlignment="1">
      <alignment horizontal="left" vertical="center"/>
    </xf>
    <xf numFmtId="0" fontId="20" fillId="0" borderId="13" xfId="50" applyFont="1" applyBorder="1" applyAlignment="1">
      <alignment vertical="center"/>
    </xf>
    <xf numFmtId="0" fontId="12" fillId="0" borderId="30" xfId="50" applyFont="1" applyBorder="1" applyAlignment="1">
      <alignment vertical="center"/>
    </xf>
    <xf numFmtId="0" fontId="13" fillId="0" borderId="31" xfId="50" applyFont="1" applyBorder="1" applyAlignment="1">
      <alignment horizontal="center" vertical="center"/>
    </xf>
    <xf numFmtId="0" fontId="13" fillId="0" borderId="44" xfId="50" applyFont="1" applyBorder="1" applyAlignment="1">
      <alignment horizontal="center" vertical="center"/>
    </xf>
    <xf numFmtId="0" fontId="12" fillId="0" borderId="30" xfId="50" applyFont="1" applyBorder="1" applyAlignment="1">
      <alignment horizontal="left" vertical="center"/>
    </xf>
    <xf numFmtId="0" fontId="12" fillId="0" borderId="31" xfId="50" applyFont="1" applyBorder="1" applyAlignment="1">
      <alignment horizontal="left" vertical="center"/>
    </xf>
    <xf numFmtId="14" fontId="13" fillId="0" borderId="31" xfId="50" applyNumberFormat="1" applyFont="1" applyBorder="1" applyAlignment="1">
      <alignment horizontal="center" vertical="center"/>
    </xf>
    <xf numFmtId="14" fontId="13" fillId="0" borderId="44" xfId="50" applyNumberFormat="1" applyFont="1" applyBorder="1" applyAlignment="1">
      <alignment horizontal="center" vertical="center"/>
    </xf>
    <xf numFmtId="0" fontId="12" fillId="0" borderId="53" xfId="50" applyFont="1" applyBorder="1" applyAlignment="1">
      <alignment horizontal="left" vertical="center"/>
    </xf>
    <xf numFmtId="0" fontId="12" fillId="0" borderId="37" xfId="50" applyFont="1" applyBorder="1" applyAlignment="1">
      <alignment horizontal="left" vertical="center"/>
    </xf>
    <xf numFmtId="0" fontId="19" fillId="0" borderId="54" xfId="50" applyFont="1" applyBorder="1" applyAlignment="1">
      <alignment horizontal="left" vertical="center"/>
    </xf>
    <xf numFmtId="0" fontId="19" fillId="0" borderId="55" xfId="50" applyFont="1" applyBorder="1" applyAlignment="1">
      <alignment horizontal="left" vertical="center"/>
    </xf>
    <xf numFmtId="0" fontId="12" fillId="0" borderId="56" xfId="50" applyFont="1" applyBorder="1" applyAlignment="1">
      <alignment vertical="center"/>
    </xf>
    <xf numFmtId="0" fontId="20" fillId="0" borderId="57" xfId="50" applyFont="1" applyBorder="1" applyAlignment="1">
      <alignment horizontal="left" vertical="center"/>
    </xf>
    <xf numFmtId="0" fontId="13" fillId="0" borderId="57" xfId="50" applyFont="1" applyBorder="1" applyAlignment="1">
      <alignment horizontal="left" vertical="center"/>
    </xf>
    <xf numFmtId="0" fontId="20" fillId="0" borderId="57" xfId="50" applyFont="1" applyBorder="1" applyAlignment="1">
      <alignment vertical="center"/>
    </xf>
    <xf numFmtId="0" fontId="12" fillId="0" borderId="57" xfId="50" applyFont="1" applyBorder="1" applyAlignment="1">
      <alignment vertical="center"/>
    </xf>
    <xf numFmtId="0" fontId="20" fillId="0" borderId="13" xfId="50" applyFont="1" applyBorder="1" applyAlignment="1">
      <alignment horizontal="left" vertical="center"/>
    </xf>
    <xf numFmtId="0" fontId="12" fillId="0" borderId="56" xfId="50" applyFont="1" applyBorder="1" applyAlignment="1">
      <alignment horizontal="center" vertical="center"/>
    </xf>
    <xf numFmtId="0" fontId="13" fillId="0" borderId="57" xfId="50" applyFont="1" applyBorder="1" applyAlignment="1">
      <alignment horizontal="center" vertical="center"/>
    </xf>
    <xf numFmtId="0" fontId="12" fillId="0" borderId="57" xfId="50" applyFont="1" applyBorder="1" applyAlignment="1">
      <alignment horizontal="center" vertical="center"/>
    </xf>
    <xf numFmtId="0" fontId="20" fillId="0" borderId="57" xfId="50" applyFont="1" applyBorder="1" applyAlignment="1">
      <alignment horizontal="center" vertical="center"/>
    </xf>
    <xf numFmtId="0" fontId="12" fillId="0" borderId="29" xfId="50" applyFont="1" applyBorder="1" applyAlignment="1">
      <alignment horizontal="center" vertical="center"/>
    </xf>
    <xf numFmtId="0" fontId="13" fillId="0" borderId="13" xfId="50" applyFont="1" applyBorder="1" applyAlignment="1">
      <alignment horizontal="center" vertical="center"/>
    </xf>
    <xf numFmtId="0" fontId="12" fillId="0" borderId="13" xfId="50" applyFont="1" applyBorder="1" applyAlignment="1">
      <alignment horizontal="center" vertical="center"/>
    </xf>
    <xf numFmtId="0" fontId="20" fillId="0" borderId="13" xfId="50" applyFont="1" applyBorder="1" applyAlignment="1">
      <alignment horizontal="center" vertical="center"/>
    </xf>
    <xf numFmtId="0" fontId="12" fillId="0" borderId="39" xfId="50" applyFont="1" applyBorder="1" applyAlignment="1">
      <alignment horizontal="left" vertical="center" wrapText="1"/>
    </xf>
    <xf numFmtId="0" fontId="12" fillId="0" borderId="40" xfId="50" applyFont="1" applyBorder="1" applyAlignment="1">
      <alignment horizontal="left" vertical="center" wrapText="1"/>
    </xf>
    <xf numFmtId="0" fontId="12" fillId="0" borderId="56" xfId="50" applyFont="1" applyBorder="1" applyAlignment="1">
      <alignment horizontal="left" vertical="center"/>
    </xf>
    <xf numFmtId="0" fontId="12" fillId="0" borderId="57" xfId="50" applyFont="1" applyBorder="1" applyAlignment="1">
      <alignment horizontal="left" vertical="center"/>
    </xf>
    <xf numFmtId="0" fontId="28" fillId="0" borderId="58" xfId="50" applyFont="1" applyBorder="1" applyAlignment="1">
      <alignment horizontal="left" vertical="center" wrapText="1"/>
    </xf>
    <xf numFmtId="0" fontId="13" fillId="0" borderId="29" xfId="50" applyFont="1" applyBorder="1" applyAlignment="1">
      <alignment horizontal="left" vertical="center"/>
    </xf>
    <xf numFmtId="9" fontId="13" fillId="0" borderId="13" xfId="50" applyNumberFormat="1" applyFont="1" applyBorder="1" applyAlignment="1">
      <alignment horizontal="center" vertical="center"/>
    </xf>
    <xf numFmtId="0" fontId="19" fillId="0" borderId="54" xfId="0" applyFont="1" applyBorder="1" applyAlignment="1">
      <alignment horizontal="left" vertical="center"/>
    </xf>
    <xf numFmtId="0" fontId="19" fillId="0" borderId="55" xfId="0" applyFont="1" applyBorder="1" applyAlignment="1">
      <alignment horizontal="left" vertical="center"/>
    </xf>
    <xf numFmtId="9" fontId="13" fillId="0" borderId="38" xfId="50" applyNumberFormat="1" applyFont="1" applyBorder="1" applyAlignment="1">
      <alignment horizontal="left" vertical="center"/>
    </xf>
    <xf numFmtId="9" fontId="13" fillId="0" borderId="33" xfId="50" applyNumberFormat="1" applyFont="1" applyBorder="1" applyAlignment="1">
      <alignment horizontal="left" vertical="center"/>
    </xf>
    <xf numFmtId="9" fontId="13" fillId="0" borderId="39" xfId="50" applyNumberFormat="1" applyFont="1" applyBorder="1" applyAlignment="1">
      <alignment horizontal="left" vertical="center"/>
    </xf>
    <xf numFmtId="9" fontId="13" fillId="0" borderId="40" xfId="50" applyNumberFormat="1" applyFont="1" applyBorder="1" applyAlignment="1">
      <alignment horizontal="left" vertical="center"/>
    </xf>
    <xf numFmtId="0" fontId="22" fillId="0" borderId="56" xfId="50" applyFont="1" applyFill="1" applyBorder="1" applyAlignment="1">
      <alignment horizontal="left" vertical="center"/>
    </xf>
    <xf numFmtId="0" fontId="22" fillId="0" borderId="57" xfId="50" applyFont="1" applyFill="1" applyBorder="1" applyAlignment="1">
      <alignment horizontal="left" vertical="center"/>
    </xf>
    <xf numFmtId="0" fontId="22" fillId="0" borderId="59" xfId="50" applyFont="1" applyFill="1" applyBorder="1" applyAlignment="1">
      <alignment horizontal="left" vertical="center"/>
    </xf>
    <xf numFmtId="0" fontId="22" fillId="0" borderId="40" xfId="50" applyFont="1" applyFill="1" applyBorder="1" applyAlignment="1">
      <alignment horizontal="left" vertical="center"/>
    </xf>
    <xf numFmtId="0" fontId="19" fillId="0" borderId="37" xfId="50" applyFont="1" applyFill="1" applyBorder="1" applyAlignment="1">
      <alignment horizontal="left" vertical="center"/>
    </xf>
    <xf numFmtId="0" fontId="13" fillId="0" borderId="60" xfId="50" applyFont="1" applyFill="1" applyBorder="1" applyAlignment="1">
      <alignment horizontal="left" vertical="center"/>
    </xf>
    <xf numFmtId="0" fontId="13" fillId="0" borderId="61" xfId="50" applyFont="1" applyFill="1" applyBorder="1" applyAlignment="1">
      <alignment horizontal="left" vertical="center"/>
    </xf>
    <xf numFmtId="0" fontId="13" fillId="0" borderId="36" xfId="50" applyFont="1" applyFill="1" applyBorder="1" applyAlignment="1">
      <alignment horizontal="left" vertical="center"/>
    </xf>
    <xf numFmtId="0" fontId="13" fillId="0" borderId="35" xfId="50" applyFont="1" applyFill="1" applyBorder="1" applyAlignment="1">
      <alignment horizontal="left" vertical="center"/>
    </xf>
    <xf numFmtId="0" fontId="12" fillId="0" borderId="39" xfId="50" applyFont="1" applyFill="1" applyBorder="1" applyAlignment="1">
      <alignment horizontal="left" vertical="center"/>
    </xf>
    <xf numFmtId="0" fontId="12" fillId="0" borderId="40" xfId="50" applyFont="1" applyFill="1" applyBorder="1" applyAlignment="1">
      <alignment horizontal="left" vertical="center"/>
    </xf>
    <xf numFmtId="0" fontId="19" fillId="0" borderId="51" xfId="50" applyFont="1" applyBorder="1" applyAlignment="1">
      <alignment vertical="center"/>
    </xf>
    <xf numFmtId="0" fontId="29" fillId="0" borderId="55" xfId="50" applyFont="1" applyBorder="1" applyAlignment="1">
      <alignment horizontal="center" vertical="center"/>
    </xf>
    <xf numFmtId="0" fontId="19" fillId="0" borderId="52" xfId="50" applyFont="1" applyBorder="1" applyAlignment="1">
      <alignment vertical="center"/>
    </xf>
    <xf numFmtId="0" fontId="13" fillId="0" borderId="62" xfId="50" applyFont="1" applyBorder="1" applyAlignment="1">
      <alignment vertical="center"/>
    </xf>
    <xf numFmtId="0" fontId="19" fillId="0" borderId="62" xfId="50" applyFont="1" applyBorder="1" applyAlignment="1">
      <alignment vertical="center"/>
    </xf>
    <xf numFmtId="58" fontId="20" fillId="0" borderId="52" xfId="50" applyNumberFormat="1" applyFont="1" applyBorder="1" applyAlignment="1">
      <alignment vertical="center"/>
    </xf>
    <xf numFmtId="0" fontId="19" fillId="0" borderId="37" xfId="50" applyFont="1" applyBorder="1" applyAlignment="1">
      <alignment horizontal="center" vertical="center"/>
    </xf>
    <xf numFmtId="0" fontId="13" fillId="0" borderId="53" xfId="50" applyFont="1" applyFill="1" applyBorder="1" applyAlignment="1">
      <alignment horizontal="left" vertical="center"/>
    </xf>
    <xf numFmtId="0" fontId="13" fillId="0" borderId="37" xfId="50" applyFont="1" applyFill="1" applyBorder="1" applyAlignment="1">
      <alignment horizontal="left" vertical="center"/>
    </xf>
    <xf numFmtId="0" fontId="20" fillId="0" borderId="62" xfId="50" applyFont="1" applyBorder="1" applyAlignment="1">
      <alignment vertical="center"/>
    </xf>
    <xf numFmtId="0" fontId="20" fillId="0" borderId="52" xfId="50" applyFont="1" applyBorder="1" applyAlignment="1">
      <alignment horizontal="center" vertical="center"/>
    </xf>
    <xf numFmtId="0" fontId="20" fillId="0" borderId="63" xfId="50" applyFont="1" applyBorder="1" applyAlignment="1">
      <alignment horizontal="center" vertical="center"/>
    </xf>
    <xf numFmtId="0" fontId="13" fillId="0" borderId="31" xfId="50" applyFont="1" applyBorder="1" applyAlignment="1">
      <alignment horizontal="left" vertical="center"/>
    </xf>
    <xf numFmtId="0" fontId="13" fillId="0" borderId="44" xfId="50" applyFont="1" applyBorder="1" applyAlignment="1">
      <alignment horizontal="left" vertical="center"/>
    </xf>
    <xf numFmtId="0" fontId="12" fillId="0" borderId="64" xfId="50" applyFont="1" applyBorder="1" applyAlignment="1">
      <alignment horizontal="left" vertical="center"/>
    </xf>
    <xf numFmtId="0" fontId="19" fillId="0" borderId="65" xfId="50" applyFont="1" applyBorder="1" applyAlignment="1">
      <alignment horizontal="left" vertical="center"/>
    </xf>
    <xf numFmtId="0" fontId="13" fillId="0" borderId="66" xfId="50" applyFont="1" applyBorder="1" applyAlignment="1">
      <alignment horizontal="left" vertical="center"/>
    </xf>
    <xf numFmtId="0" fontId="12" fillId="0" borderId="44" xfId="50" applyFont="1" applyBorder="1" applyAlignment="1">
      <alignment horizontal="left" vertical="center"/>
    </xf>
    <xf numFmtId="0" fontId="12" fillId="0" borderId="0" xfId="50" applyFont="1" applyBorder="1" applyAlignment="1">
      <alignment vertical="center"/>
    </xf>
    <xf numFmtId="0" fontId="12" fillId="0" borderId="47" xfId="50" applyFont="1" applyBorder="1" applyAlignment="1">
      <alignment horizontal="left" vertical="center" wrapText="1"/>
    </xf>
    <xf numFmtId="0" fontId="12" fillId="0" borderId="66" xfId="50" applyFont="1" applyBorder="1" applyAlignment="1">
      <alignment horizontal="left" vertical="center"/>
    </xf>
    <xf numFmtId="0" fontId="22" fillId="0" borderId="43" xfId="50" applyFont="1" applyBorder="1" applyAlignment="1">
      <alignment horizontal="left" vertical="center"/>
    </xf>
    <xf numFmtId="0" fontId="30" fillId="0" borderId="43" xfId="50" applyFont="1" applyBorder="1" applyAlignment="1">
      <alignment horizontal="left" vertical="center" wrapText="1"/>
    </xf>
    <xf numFmtId="0" fontId="23" fillId="0" borderId="43" xfId="50" applyFont="1" applyBorder="1" applyAlignment="1">
      <alignment horizontal="left" vertical="center"/>
    </xf>
    <xf numFmtId="0" fontId="19" fillId="0" borderId="65" xfId="0" applyFont="1" applyBorder="1" applyAlignment="1">
      <alignment horizontal="left" vertical="center"/>
    </xf>
    <xf numFmtId="9" fontId="13" fillId="0" borderId="45" xfId="50" applyNumberFormat="1" applyFont="1" applyBorder="1" applyAlignment="1">
      <alignment horizontal="left" vertical="center"/>
    </xf>
    <xf numFmtId="9" fontId="13" fillId="0" borderId="47" xfId="50" applyNumberFormat="1" applyFont="1" applyBorder="1" applyAlignment="1">
      <alignment horizontal="left" vertical="center"/>
    </xf>
    <xf numFmtId="0" fontId="22" fillId="0" borderId="66" xfId="50" applyFont="1" applyFill="1" applyBorder="1" applyAlignment="1">
      <alignment horizontal="left" vertical="center"/>
    </xf>
    <xf numFmtId="0" fontId="22" fillId="0" borderId="47" xfId="50" applyFont="1" applyFill="1" applyBorder="1" applyAlignment="1">
      <alignment horizontal="left" vertical="center"/>
    </xf>
    <xf numFmtId="0" fontId="13" fillId="0" borderId="67" xfId="50" applyFont="1" applyFill="1" applyBorder="1" applyAlignment="1">
      <alignment horizontal="left" vertical="center"/>
    </xf>
    <xf numFmtId="0" fontId="13" fillId="0" borderId="46" xfId="50" applyFont="1" applyFill="1" applyBorder="1" applyAlignment="1">
      <alignment horizontal="left" vertical="center"/>
    </xf>
    <xf numFmtId="0" fontId="12" fillId="0" borderId="47" xfId="50" applyFont="1" applyFill="1" applyBorder="1" applyAlignment="1">
      <alignment horizontal="left" vertical="center"/>
    </xf>
    <xf numFmtId="0" fontId="19" fillId="0" borderId="68" xfId="50" applyFont="1" applyBorder="1" applyAlignment="1">
      <alignment horizontal="center" vertical="center"/>
    </xf>
    <xf numFmtId="0" fontId="13" fillId="0" borderId="62" xfId="50" applyFont="1" applyBorder="1" applyAlignment="1">
      <alignment horizontal="center" vertical="center"/>
    </xf>
    <xf numFmtId="0" fontId="13" fillId="0" borderId="64" xfId="50" applyFont="1" applyBorder="1" applyAlignment="1">
      <alignment horizontal="center" vertical="center"/>
    </xf>
    <xf numFmtId="0" fontId="13" fillId="0" borderId="64" xfId="50" applyFont="1" applyFill="1" applyBorder="1" applyAlignment="1">
      <alignment horizontal="left"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0" xfId="49"/>
    <cellStyle name="常规 2" xfId="50"/>
    <cellStyle name="常规 3" xfId="51"/>
    <cellStyle name="常规 4" xfId="52"/>
    <cellStyle name="常规 23" xfId="53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checked="Checked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noThreeD="1" val="0"/>
</file>

<file path=xl/ctrlProps/ctrlProp129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noThreeD="1" val="0"/>
</file>

<file path=xl/ctrlProps/ctrlProp132.xml><?xml version="1.0" encoding="utf-8"?>
<formControlPr xmlns="http://schemas.microsoft.com/office/spreadsheetml/2009/9/main" objectType="CheckBox" noThreeD="1" val="0"/>
</file>

<file path=xl/ctrlProps/ctrlProp133.xml><?xml version="1.0" encoding="utf-8"?>
<formControlPr xmlns="http://schemas.microsoft.com/office/spreadsheetml/2009/9/main" objectType="CheckBox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noThreeD="1" val="0"/>
</file>

<file path=xl/ctrlProps/ctrlProp137.xml><?xml version="1.0" encoding="utf-8"?>
<formControlPr xmlns="http://schemas.microsoft.com/office/spreadsheetml/2009/9/main" objectType="CheckBox" noThreeD="1" val="0"/>
</file>

<file path=xl/ctrlProps/ctrlProp138.xml><?xml version="1.0" encoding="utf-8"?>
<formControlPr xmlns="http://schemas.microsoft.com/office/spreadsheetml/2009/9/main" objectType="CheckBox" noThreeD="1" val="0"/>
</file>

<file path=xl/ctrlProps/ctrlProp139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noThreeD="1" val="0"/>
</file>

<file path=xl/ctrlProps/ctrlProp140.xml><?xml version="1.0" encoding="utf-8"?>
<formControlPr xmlns="http://schemas.microsoft.com/office/spreadsheetml/2009/9/main" objectType="CheckBox" noThreeD="1" val="0"/>
</file>

<file path=xl/ctrlProps/ctrlProp141.xml><?xml version="1.0" encoding="utf-8"?>
<formControlPr xmlns="http://schemas.microsoft.com/office/spreadsheetml/2009/9/main" objectType="CheckBox" noThreeD="1" val="0"/>
</file>

<file path=xl/ctrlProps/ctrlProp142.xml><?xml version="1.0" encoding="utf-8"?>
<formControlPr xmlns="http://schemas.microsoft.com/office/spreadsheetml/2009/9/main" objectType="CheckBox" checked="Checked" noThreeD="1" val="0"/>
</file>

<file path=xl/ctrlProps/ctrlProp143.xml><?xml version="1.0" encoding="utf-8"?>
<formControlPr xmlns="http://schemas.microsoft.com/office/spreadsheetml/2009/9/main" objectType="CheckBox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noThreeD="1" val="0"/>
</file>

<file path=xl/ctrlProps/ctrlProp146.xml><?xml version="1.0" encoding="utf-8"?>
<formControlPr xmlns="http://schemas.microsoft.com/office/spreadsheetml/2009/9/main" objectType="CheckBox" noThreeD="1" val="0"/>
</file>

<file path=xl/ctrlProps/ctrlProp147.xml><?xml version="1.0" encoding="utf-8"?>
<formControlPr xmlns="http://schemas.microsoft.com/office/spreadsheetml/2009/9/main" objectType="CheckBox" noThreeD="1" val="0"/>
</file>

<file path=xl/ctrlProps/ctrlProp148.xml><?xml version="1.0" encoding="utf-8"?>
<formControlPr xmlns="http://schemas.microsoft.com/office/spreadsheetml/2009/9/main" objectType="CheckBox" noThreeD="1" val="0"/>
</file>

<file path=xl/ctrlProps/ctrlProp149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noThreeD="1" val="0"/>
</file>

<file path=xl/ctrlProps/ctrlProp151.xml><?xml version="1.0" encoding="utf-8"?>
<formControlPr xmlns="http://schemas.microsoft.com/office/spreadsheetml/2009/9/main" objectType="CheckBox" noThreeD="1" val="0"/>
</file>

<file path=xl/ctrlProps/ctrlProp152.xml><?xml version="1.0" encoding="utf-8"?>
<formControlPr xmlns="http://schemas.microsoft.com/office/spreadsheetml/2009/9/main" objectType="CheckBox" noThreeD="1" val="0"/>
</file>

<file path=xl/ctrlProps/ctrlProp153.xml><?xml version="1.0" encoding="utf-8"?>
<formControlPr xmlns="http://schemas.microsoft.com/office/spreadsheetml/2009/9/main" objectType="CheckBox" checked="Checked" noThreeD="1" val="0"/>
</file>

<file path=xl/ctrlProps/ctrlProp154.xml><?xml version="1.0" encoding="utf-8"?>
<formControlPr xmlns="http://schemas.microsoft.com/office/spreadsheetml/2009/9/main" objectType="CheckBox" noThreeD="1" val="0"/>
</file>

<file path=xl/ctrlProps/ctrlProp155.xml><?xml version="1.0" encoding="utf-8"?>
<formControlPr xmlns="http://schemas.microsoft.com/office/spreadsheetml/2009/9/main" objectType="CheckBox" noThreeD="1" val="0"/>
</file>

<file path=xl/ctrlProps/ctrlProp156.xml><?xml version="1.0" encoding="utf-8"?>
<formControlPr xmlns="http://schemas.microsoft.com/office/spreadsheetml/2009/9/main" objectType="CheckBox" noThreeD="1" val="0"/>
</file>

<file path=xl/ctrlProps/ctrlProp157.xml><?xml version="1.0" encoding="utf-8"?>
<formControlPr xmlns="http://schemas.microsoft.com/office/spreadsheetml/2009/9/main" objectType="CheckBox" noThreeD="1" val="0"/>
</file>

<file path=xl/ctrlProps/ctrlProp158.xml><?xml version="1.0" encoding="utf-8"?>
<formControlPr xmlns="http://schemas.microsoft.com/office/spreadsheetml/2009/9/main" objectType="CheckBox" noThreeD="1" val="0"/>
</file>

<file path=xl/ctrlProps/ctrlProp159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noThreeD="1" val="0"/>
</file>

<file path=xl/ctrlProps/ctrlProp160.xml><?xml version="1.0" encoding="utf-8"?>
<formControlPr xmlns="http://schemas.microsoft.com/office/spreadsheetml/2009/9/main" objectType="CheckBox" noThreeD="1" val="0"/>
</file>

<file path=xl/ctrlProps/ctrlProp161.xml><?xml version="1.0" encoding="utf-8"?>
<formControlPr xmlns="http://schemas.microsoft.com/office/spreadsheetml/2009/9/main" objectType="CheckBox" noThreeD="1" val="0"/>
</file>

<file path=xl/ctrlProps/ctrlProp162.xml><?xml version="1.0" encoding="utf-8"?>
<formControlPr xmlns="http://schemas.microsoft.com/office/spreadsheetml/2009/9/main" objectType="CheckBox" noThreeD="1" val="0"/>
</file>

<file path=xl/ctrlProps/ctrlProp163.xml><?xml version="1.0" encoding="utf-8"?>
<formControlPr xmlns="http://schemas.microsoft.com/office/spreadsheetml/2009/9/main" objectType="CheckBox" noThreeD="1" val="0"/>
</file>

<file path=xl/ctrlProps/ctrlProp164.xml><?xml version="1.0" encoding="utf-8"?>
<formControlPr xmlns="http://schemas.microsoft.com/office/spreadsheetml/2009/9/main" objectType="CheckBox" noThreeD="1" val="0"/>
</file>

<file path=xl/ctrlProps/ctrlProp165.xml><?xml version="1.0" encoding="utf-8"?>
<formControlPr xmlns="http://schemas.microsoft.com/office/spreadsheetml/2009/9/main" objectType="CheckBox" checked="Checked" noThreeD="1" val="0"/>
</file>

<file path=xl/ctrlProps/ctrlProp166.xml><?xml version="1.0" encoding="utf-8"?>
<formControlPr xmlns="http://schemas.microsoft.com/office/spreadsheetml/2009/9/main" objectType="CheckBox" checked="Checked" noThreeD="1" val="0"/>
</file>

<file path=xl/ctrlProps/ctrlProp167.xml><?xml version="1.0" encoding="utf-8"?>
<formControlPr xmlns="http://schemas.microsoft.com/office/spreadsheetml/2009/9/main" objectType="CheckBox" noThreeD="1" val="0"/>
</file>

<file path=xl/ctrlProps/ctrlProp168.xml><?xml version="1.0" encoding="utf-8"?>
<formControlPr xmlns="http://schemas.microsoft.com/office/spreadsheetml/2009/9/main" objectType="CheckBox" checked="Checked" noThreeD="1" val="0"/>
</file>

<file path=xl/ctrlProps/ctrlProp169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70.xml><?xml version="1.0" encoding="utf-8"?>
<formControlPr xmlns="http://schemas.microsoft.com/office/spreadsheetml/2009/9/main" objectType="CheckBox" checked="Checked" noThreeD="1" val="0"/>
</file>

<file path=xl/ctrlProps/ctrlProp171.xml><?xml version="1.0" encoding="utf-8"?>
<formControlPr xmlns="http://schemas.microsoft.com/office/spreadsheetml/2009/9/main" objectType="CheckBox" noThreeD="1" val="0"/>
</file>

<file path=xl/ctrlProps/ctrlProp172.xml><?xml version="1.0" encoding="utf-8"?>
<formControlPr xmlns="http://schemas.microsoft.com/office/spreadsheetml/2009/9/main" objectType="CheckBox" noThreeD="1" val="0"/>
</file>

<file path=xl/ctrlProps/ctrlProp173.xml><?xml version="1.0" encoding="utf-8"?>
<formControlPr xmlns="http://schemas.microsoft.com/office/spreadsheetml/2009/9/main" objectType="CheckBox" checked="Checked" noThreeD="1" val="0"/>
</file>

<file path=xl/ctrlProps/ctrlProp174.xml><?xml version="1.0" encoding="utf-8"?>
<formControlPr xmlns="http://schemas.microsoft.com/office/spreadsheetml/2009/9/main" objectType="CheckBox" checked="Checked" noThreeD="1" val="0"/>
</file>

<file path=xl/ctrlProps/ctrlProp175.xml><?xml version="1.0" encoding="utf-8"?>
<formControlPr xmlns="http://schemas.microsoft.com/office/spreadsheetml/2009/9/main" objectType="CheckBox" checked="Checked" noThreeD="1" val="0"/>
</file>

<file path=xl/ctrlProps/ctrlProp176.xml><?xml version="1.0" encoding="utf-8"?>
<formControlPr xmlns="http://schemas.microsoft.com/office/spreadsheetml/2009/9/main" objectType="CheckBox" checked="Checked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noThreeD="1" val="0"/>
</file>

<file path=xl/ctrlProps/ctrlProp21.xml><?xml version="1.0" encoding="utf-8"?>
<formControlPr xmlns="http://schemas.microsoft.com/office/spreadsheetml/2009/9/main" objectType="CheckBox" checked="Checked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checked="Checked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checked="Checked" noThreeD="1" val="0"/>
</file>

<file path=xl/ctrlProps/ctrlProp36.xml><?xml version="1.0" encoding="utf-8"?>
<formControlPr xmlns="http://schemas.microsoft.com/office/spreadsheetml/2009/9/main" objectType="CheckBox" checked="Checked" noThreeD="1" val="0"/>
</file>

<file path=xl/ctrlProps/ctrlProp37.xml><?xml version="1.0" encoding="utf-8"?>
<formControlPr xmlns="http://schemas.microsoft.com/office/spreadsheetml/2009/9/main" objectType="CheckBox" checked="Checked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checked="Checked" noThreeD="1" val="0"/>
</file>

<file path=xl/ctrlProps/ctrlProp49.xml><?xml version="1.0" encoding="utf-8"?>
<formControlPr xmlns="http://schemas.microsoft.com/office/spreadsheetml/2009/9/main" objectType="CheckBox" checked="Checked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checked="Checked" noThreeD="1" val="0"/>
</file>

<file path=xl/ctrlProps/ctrlProp54.xml><?xml version="1.0" encoding="utf-8"?>
<formControlPr xmlns="http://schemas.microsoft.com/office/spreadsheetml/2009/9/main" objectType="CheckBox" checked="Checked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checked="Checked" noThreeD="1" val="0"/>
</file>

<file path=xl/ctrlProps/ctrlProp58.xml><?xml version="1.0" encoding="utf-8"?>
<formControlPr xmlns="http://schemas.microsoft.com/office/spreadsheetml/2009/9/main" objectType="CheckBox" checked="Checked" noThreeD="1" val="0"/>
</file>

<file path=xl/ctrlProps/ctrlProp59.xml><?xml version="1.0" encoding="utf-8"?>
<formControlPr xmlns="http://schemas.microsoft.com/office/spreadsheetml/2009/9/main" objectType="CheckBox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checked="Checked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checked="Checked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checked="Checked" noThreeD="1" val="0"/>
</file>

<file path=xl/ctrlProps/ctrlProp67.xml><?xml version="1.0" encoding="utf-8"?>
<formControlPr xmlns="http://schemas.microsoft.com/office/spreadsheetml/2009/9/main" objectType="CheckBox" checked="Checked" noThreeD="1" val="0"/>
</file>

<file path=xl/ctrlProps/ctrlProp68.xml><?xml version="1.0" encoding="utf-8"?>
<formControlPr xmlns="http://schemas.microsoft.com/office/spreadsheetml/2009/9/main" objectType="CheckBox" checked="Checked" noThreeD="1" val="0"/>
</file>

<file path=xl/ctrlProps/ctrlProp69.xml><?xml version="1.0" encoding="utf-8"?>
<formControlPr xmlns="http://schemas.microsoft.com/office/spreadsheetml/2009/9/main" objectType="CheckBox" checked="Checked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noThreeD="1" val="0"/>
</file>

<file path=xl/ctrlProps/ctrlProp73.xml><?xml version="1.0" encoding="utf-8"?>
<formControlPr xmlns="http://schemas.microsoft.com/office/spreadsheetml/2009/9/main" objectType="CheckBox" noThreeD="1" val="0"/>
</file>

<file path=xl/ctrlProps/ctrlProp74.xml><?xml version="1.0" encoding="utf-8"?>
<formControlPr xmlns="http://schemas.microsoft.com/office/spreadsheetml/2009/9/main" objectType="CheckBox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checked="Checked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noThreeD="1" val="0"/>
</file>

<file path=xl/ctrlProps/ctrlProp80.xml><?xml version="1.0" encoding="utf-8"?>
<formControlPr xmlns="http://schemas.microsoft.com/office/spreadsheetml/2009/9/main" objectType="CheckBox" checked="Checked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checked="Checked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checked="Checked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checked="Checked" noThreeD="1" val="0"/>
</file>

<file path=xl/ctrlProps/ctrlProp98.xml><?xml version="1.0" encoding="utf-8"?>
<formControlPr xmlns="http://schemas.microsoft.com/office/spreadsheetml/2009/9/main" objectType="CheckBox" checked="Checked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1</xdr:col>
          <xdr:colOff>19050</xdr:colOff>
          <xdr:row>0</xdr:row>
          <xdr:rowOff>180975</xdr:rowOff>
        </xdr:to>
        <xdr:sp>
          <xdr:nvSpPr>
            <xdr:cNvPr id="6145" name="Check Box 1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>
            <a:xfrm>
              <a:off x="0" y="0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276225</xdr:colOff>
          <xdr:row>0</xdr:row>
          <xdr:rowOff>238125</xdr:rowOff>
        </xdr:to>
        <xdr:sp>
          <xdr:nvSpPr>
            <xdr:cNvPr id="6146" name="Check Box 2" hidden="1">
              <a:extLst>
                <a:ext uri="{63B3BB69-23CF-44E3-9099-C40C66FF867C}">
                  <a14:compatExt spid="_x0000_s6146"/>
                </a:ext>
              </a:extLst>
            </xdr:cNvPr>
            <xdr:cNvSpPr/>
          </xdr:nvSpPr>
          <xdr:spPr>
            <a:xfrm>
              <a:off x="0" y="0"/>
              <a:ext cx="276225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438150</xdr:colOff>
          <xdr:row>1</xdr:row>
          <xdr:rowOff>152400</xdr:rowOff>
        </xdr:to>
        <xdr:sp>
          <xdr:nvSpPr>
            <xdr:cNvPr id="6147" name="Check Box 3" hidden="1">
              <a:extLst>
                <a:ext uri="{63B3BB69-23CF-44E3-9099-C40C66FF867C}">
                  <a14:compatExt spid="_x0000_s6147"/>
                </a:ext>
              </a:extLst>
            </xdr:cNvPr>
            <xdr:cNvSpPr/>
          </xdr:nvSpPr>
          <xdr:spPr>
            <a:xfrm>
              <a:off x="0" y="0"/>
              <a:ext cx="438150" cy="4191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495300</xdr:colOff>
          <xdr:row>0</xdr:row>
          <xdr:rowOff>238125</xdr:rowOff>
        </xdr:to>
        <xdr:sp>
          <xdr:nvSpPr>
            <xdr:cNvPr id="6148" name="Check Box 4" hidden="1">
              <a:extLst>
                <a:ext uri="{63B3BB69-23CF-44E3-9099-C40C66FF867C}">
                  <a14:compatExt spid="_x0000_s6148"/>
                </a:ext>
              </a:extLst>
            </xdr:cNvPr>
            <xdr:cNvSpPr/>
          </xdr:nvSpPr>
          <xdr:spPr>
            <a:xfrm>
              <a:off x="0" y="0"/>
              <a:ext cx="495300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495300</xdr:colOff>
          <xdr:row>0</xdr:row>
          <xdr:rowOff>238125</xdr:rowOff>
        </xdr:to>
        <xdr:sp>
          <xdr:nvSpPr>
            <xdr:cNvPr id="6149" name="Check Box 5" hidden="1">
              <a:extLst>
                <a:ext uri="{63B3BB69-23CF-44E3-9099-C40C66FF867C}">
                  <a14:compatExt spid="_x0000_s6149"/>
                </a:ext>
              </a:extLst>
            </xdr:cNvPr>
            <xdr:cNvSpPr/>
          </xdr:nvSpPr>
          <xdr:spPr>
            <a:xfrm>
              <a:off x="0" y="0"/>
              <a:ext cx="495300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495300</xdr:colOff>
          <xdr:row>0</xdr:row>
          <xdr:rowOff>228600</xdr:rowOff>
        </xdr:to>
        <xdr:sp>
          <xdr:nvSpPr>
            <xdr:cNvPr id="6150" name="Check Box 6" hidden="1">
              <a:extLst>
                <a:ext uri="{63B3BB69-23CF-44E3-9099-C40C66FF867C}">
                  <a14:compatExt spid="_x0000_s6150"/>
                </a:ext>
              </a:extLst>
            </xdr:cNvPr>
            <xdr:cNvSpPr/>
          </xdr:nvSpPr>
          <xdr:spPr>
            <a:xfrm>
              <a:off x="0" y="0"/>
              <a:ext cx="495300" cy="2286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1</xdr:col>
          <xdr:colOff>9525</xdr:colOff>
          <xdr:row>0</xdr:row>
          <xdr:rowOff>180975</xdr:rowOff>
        </xdr:to>
        <xdr:sp>
          <xdr:nvSpPr>
            <xdr:cNvPr id="6151" name="Check Box 7" hidden="1">
              <a:extLst>
                <a:ext uri="{63B3BB69-23CF-44E3-9099-C40C66FF867C}">
                  <a14:compatExt spid="_x0000_s6151"/>
                </a:ext>
              </a:extLst>
            </xdr:cNvPr>
            <xdr:cNvSpPr/>
          </xdr:nvSpPr>
          <xdr:spPr>
            <a:xfrm>
              <a:off x="0" y="0"/>
              <a:ext cx="8001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333375</xdr:colOff>
          <xdr:row>0</xdr:row>
          <xdr:rowOff>180975</xdr:rowOff>
        </xdr:to>
        <xdr:sp>
          <xdr:nvSpPr>
            <xdr:cNvPr id="6152" name="Check Box 8" hidden="1">
              <a:extLst>
                <a:ext uri="{63B3BB69-23CF-44E3-9099-C40C66FF867C}">
                  <a14:compatExt spid="_x0000_s6152"/>
                </a:ext>
              </a:extLst>
            </xdr:cNvPr>
            <xdr:cNvSpPr/>
          </xdr:nvSpPr>
          <xdr:spPr>
            <a:xfrm>
              <a:off x="0" y="0"/>
              <a:ext cx="3333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609600</xdr:colOff>
          <xdr:row>1</xdr:row>
          <xdr:rowOff>114300</xdr:rowOff>
        </xdr:to>
        <xdr:sp>
          <xdr:nvSpPr>
            <xdr:cNvPr id="6153" name="Check Box 9" hidden="1">
              <a:extLst>
                <a:ext uri="{63B3BB69-23CF-44E3-9099-C40C66FF867C}">
                  <a14:compatExt spid="_x0000_s6153"/>
                </a:ext>
              </a:extLst>
            </xdr:cNvPr>
            <xdr:cNvSpPr/>
          </xdr:nvSpPr>
          <xdr:spPr>
            <a:xfrm>
              <a:off x="0" y="0"/>
              <a:ext cx="609600" cy="3810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609600</xdr:colOff>
          <xdr:row>1</xdr:row>
          <xdr:rowOff>76200</xdr:rowOff>
        </xdr:to>
        <xdr:sp>
          <xdr:nvSpPr>
            <xdr:cNvPr id="6154" name="Check Box 10" hidden="1">
              <a:extLst>
                <a:ext uri="{63B3BB69-23CF-44E3-9099-C40C66FF867C}">
                  <a14:compatExt spid="_x0000_s6154"/>
                </a:ext>
              </a:extLst>
            </xdr:cNvPr>
            <xdr:cNvSpPr/>
          </xdr:nvSpPr>
          <xdr:spPr>
            <a:xfrm>
              <a:off x="0" y="0"/>
              <a:ext cx="609600" cy="3429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333375</xdr:colOff>
          <xdr:row>0</xdr:row>
          <xdr:rowOff>180975</xdr:rowOff>
        </xdr:to>
        <xdr:sp>
          <xdr:nvSpPr>
            <xdr:cNvPr id="6155" name="Check Box 11" hidden="1">
              <a:extLst>
                <a:ext uri="{63B3BB69-23CF-44E3-9099-C40C66FF867C}">
                  <a14:compatExt spid="_x0000_s6155"/>
                </a:ext>
              </a:extLst>
            </xdr:cNvPr>
            <xdr:cNvSpPr/>
          </xdr:nvSpPr>
          <xdr:spPr>
            <a:xfrm>
              <a:off x="0" y="0"/>
              <a:ext cx="3333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609600</xdr:colOff>
          <xdr:row>1</xdr:row>
          <xdr:rowOff>0</xdr:rowOff>
        </xdr:to>
        <xdr:sp>
          <xdr:nvSpPr>
            <xdr:cNvPr id="6156" name="Check Box 12" hidden="1">
              <a:extLst>
                <a:ext uri="{63B3BB69-23CF-44E3-9099-C40C66FF867C}">
                  <a14:compatExt spid="_x0000_s6156"/>
                </a:ext>
              </a:extLst>
            </xdr:cNvPr>
            <xdr:cNvSpPr/>
          </xdr:nvSpPr>
          <xdr:spPr>
            <a:xfrm>
              <a:off x="0" y="0"/>
              <a:ext cx="609600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400050</xdr:colOff>
          <xdr:row>1</xdr:row>
          <xdr:rowOff>133350</xdr:rowOff>
        </xdr:to>
        <xdr:sp>
          <xdr:nvSpPr>
            <xdr:cNvPr id="6157" name="Check Box 13" hidden="1">
              <a:extLst>
                <a:ext uri="{63B3BB69-23CF-44E3-9099-C40C66FF867C}">
                  <a14:compatExt spid="_x0000_s6157"/>
                </a:ext>
              </a:extLst>
            </xdr:cNvPr>
            <xdr:cNvSpPr/>
          </xdr:nvSpPr>
          <xdr:spPr>
            <a:xfrm>
              <a:off x="0" y="0"/>
              <a:ext cx="400050" cy="4000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400050</xdr:colOff>
          <xdr:row>1</xdr:row>
          <xdr:rowOff>76200</xdr:rowOff>
        </xdr:to>
        <xdr:sp>
          <xdr:nvSpPr>
            <xdr:cNvPr id="6158" name="Check Box 14" hidden="1">
              <a:extLst>
                <a:ext uri="{63B3BB69-23CF-44E3-9099-C40C66FF867C}">
                  <a14:compatExt spid="_x0000_s6158"/>
                </a:ext>
              </a:extLst>
            </xdr:cNvPr>
            <xdr:cNvSpPr/>
          </xdr:nvSpPr>
          <xdr:spPr>
            <a:xfrm>
              <a:off x="0" y="0"/>
              <a:ext cx="400050" cy="3429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342900</xdr:colOff>
          <xdr:row>0</xdr:row>
          <xdr:rowOff>180975</xdr:rowOff>
        </xdr:to>
        <xdr:sp>
          <xdr:nvSpPr>
            <xdr:cNvPr id="6159" name="Check Box 15" hidden="1">
              <a:extLst>
                <a:ext uri="{63B3BB69-23CF-44E3-9099-C40C66FF867C}">
                  <a14:compatExt spid="_x0000_s6159"/>
                </a:ext>
              </a:extLst>
            </xdr:cNvPr>
            <xdr:cNvSpPr/>
          </xdr:nvSpPr>
          <xdr:spPr>
            <a:xfrm>
              <a:off x="0" y="0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400050</xdr:colOff>
          <xdr:row>2</xdr:row>
          <xdr:rowOff>57150</xdr:rowOff>
        </xdr:to>
        <xdr:sp>
          <xdr:nvSpPr>
            <xdr:cNvPr id="6160" name="Check Box 16" hidden="1">
              <a:extLst>
                <a:ext uri="{63B3BB69-23CF-44E3-9099-C40C66FF867C}">
                  <a14:compatExt spid="_x0000_s6160"/>
                </a:ext>
              </a:extLst>
            </xdr:cNvPr>
            <xdr:cNvSpPr/>
          </xdr:nvSpPr>
          <xdr:spPr>
            <a:xfrm>
              <a:off x="0" y="0"/>
              <a:ext cx="400050" cy="5143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485775</xdr:colOff>
          <xdr:row>0</xdr:row>
          <xdr:rowOff>171450</xdr:rowOff>
        </xdr:to>
        <xdr:sp>
          <xdr:nvSpPr>
            <xdr:cNvPr id="6161" name="Check Box 17" hidden="1">
              <a:extLst>
                <a:ext uri="{63B3BB69-23CF-44E3-9099-C40C66FF867C}">
                  <a14:compatExt spid="_x0000_s6161"/>
                </a:ext>
              </a:extLst>
            </xdr:cNvPr>
            <xdr:cNvSpPr/>
          </xdr:nvSpPr>
          <xdr:spPr>
            <a:xfrm>
              <a:off x="0" y="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485775</xdr:colOff>
          <xdr:row>0</xdr:row>
          <xdr:rowOff>171450</xdr:rowOff>
        </xdr:to>
        <xdr:sp>
          <xdr:nvSpPr>
            <xdr:cNvPr id="6162" name="Check Box 18" hidden="1">
              <a:extLst>
                <a:ext uri="{63B3BB69-23CF-44E3-9099-C40C66FF867C}">
                  <a14:compatExt spid="_x0000_s6162"/>
                </a:ext>
              </a:extLst>
            </xdr:cNvPr>
            <xdr:cNvSpPr/>
          </xdr:nvSpPr>
          <xdr:spPr>
            <a:xfrm>
              <a:off x="0" y="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485775</xdr:colOff>
          <xdr:row>0</xdr:row>
          <xdr:rowOff>171450</xdr:rowOff>
        </xdr:to>
        <xdr:sp>
          <xdr:nvSpPr>
            <xdr:cNvPr id="6163" name="Check Box 19" hidden="1">
              <a:extLst>
                <a:ext uri="{63B3BB69-23CF-44E3-9099-C40C66FF867C}">
                  <a14:compatExt spid="_x0000_s6163"/>
                </a:ext>
              </a:extLst>
            </xdr:cNvPr>
            <xdr:cNvSpPr/>
          </xdr:nvSpPr>
          <xdr:spPr>
            <a:xfrm>
              <a:off x="0" y="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1</xdr:col>
          <xdr:colOff>19050</xdr:colOff>
          <xdr:row>0</xdr:row>
          <xdr:rowOff>180975</xdr:rowOff>
        </xdr:to>
        <xdr:sp>
          <xdr:nvSpPr>
            <xdr:cNvPr id="6164" name="Check Box 20" hidden="1">
              <a:extLst>
                <a:ext uri="{63B3BB69-23CF-44E3-9099-C40C66FF867C}">
                  <a14:compatExt spid="_x0000_s6164"/>
                </a:ext>
              </a:extLst>
            </xdr:cNvPr>
            <xdr:cNvSpPr/>
          </xdr:nvSpPr>
          <xdr:spPr>
            <a:xfrm>
              <a:off x="0" y="0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561975</xdr:colOff>
          <xdr:row>0</xdr:row>
          <xdr:rowOff>171450</xdr:rowOff>
        </xdr:to>
        <xdr:sp>
          <xdr:nvSpPr>
            <xdr:cNvPr id="6165" name="Check Box 21" hidden="1">
              <a:extLst>
                <a:ext uri="{63B3BB69-23CF-44E3-9099-C40C66FF867C}">
                  <a14:compatExt spid="_x0000_s6165"/>
                </a:ext>
              </a:extLst>
            </xdr:cNvPr>
            <xdr:cNvSpPr/>
          </xdr:nvSpPr>
          <xdr:spPr>
            <a:xfrm>
              <a:off x="0" y="0"/>
              <a:ext cx="5619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561975</xdr:colOff>
          <xdr:row>0</xdr:row>
          <xdr:rowOff>171450</xdr:rowOff>
        </xdr:to>
        <xdr:sp>
          <xdr:nvSpPr>
            <xdr:cNvPr id="6166" name="Check Box 22" hidden="1">
              <a:extLst>
                <a:ext uri="{63B3BB69-23CF-44E3-9099-C40C66FF867C}">
                  <a14:compatExt spid="_x0000_s6166"/>
                </a:ext>
              </a:extLst>
            </xdr:cNvPr>
            <xdr:cNvSpPr/>
          </xdr:nvSpPr>
          <xdr:spPr>
            <a:xfrm>
              <a:off x="0" y="0"/>
              <a:ext cx="5619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1</xdr:col>
          <xdr:colOff>0</xdr:colOff>
          <xdr:row>0</xdr:row>
          <xdr:rowOff>180975</xdr:rowOff>
        </xdr:to>
        <xdr:sp>
          <xdr:nvSpPr>
            <xdr:cNvPr id="6167" name="Check Box 23" hidden="1">
              <a:extLst>
                <a:ext uri="{63B3BB69-23CF-44E3-9099-C40C66FF867C}">
                  <a14:compatExt spid="_x0000_s6167"/>
                </a:ext>
              </a:extLst>
            </xdr:cNvPr>
            <xdr:cNvSpPr/>
          </xdr:nvSpPr>
          <xdr:spPr>
            <a:xfrm>
              <a:off x="0" y="0"/>
              <a:ext cx="7905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647700</xdr:colOff>
          <xdr:row>0</xdr:row>
          <xdr:rowOff>180975</xdr:rowOff>
        </xdr:to>
        <xdr:sp>
          <xdr:nvSpPr>
            <xdr:cNvPr id="6168" name="Check Box 24" hidden="1">
              <a:extLst>
                <a:ext uri="{63B3BB69-23CF-44E3-9099-C40C66FF867C}">
                  <a14:compatExt spid="_x0000_s6168"/>
                </a:ext>
              </a:extLst>
            </xdr:cNvPr>
            <xdr:cNvSpPr/>
          </xdr:nvSpPr>
          <xdr:spPr>
            <a:xfrm>
              <a:off x="0" y="0"/>
              <a:ext cx="647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238125</xdr:colOff>
          <xdr:row>0</xdr:row>
          <xdr:rowOff>180975</xdr:rowOff>
        </xdr:to>
        <xdr:sp>
          <xdr:nvSpPr>
            <xdr:cNvPr id="6169" name="Check Box 25" hidden="1">
              <a:extLst>
                <a:ext uri="{63B3BB69-23CF-44E3-9099-C40C66FF867C}">
                  <a14:compatExt spid="_x0000_s6169"/>
                </a:ext>
              </a:extLst>
            </xdr:cNvPr>
            <xdr:cNvSpPr/>
          </xdr:nvSpPr>
          <xdr:spPr>
            <a:xfrm>
              <a:off x="0" y="0"/>
              <a:ext cx="2381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428625</xdr:colOff>
          <xdr:row>0</xdr:row>
          <xdr:rowOff>180975</xdr:rowOff>
        </xdr:to>
        <xdr:sp>
          <xdr:nvSpPr>
            <xdr:cNvPr id="6170" name="Check Box 26" hidden="1">
              <a:extLst>
                <a:ext uri="{63B3BB69-23CF-44E3-9099-C40C66FF867C}">
                  <a14:compatExt spid="_x0000_s6170"/>
                </a:ext>
              </a:extLst>
            </xdr:cNvPr>
            <xdr:cNvSpPr/>
          </xdr:nvSpPr>
          <xdr:spPr>
            <a:xfrm>
              <a:off x="0" y="0"/>
              <a:ext cx="428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342900</xdr:colOff>
          <xdr:row>0</xdr:row>
          <xdr:rowOff>180975</xdr:rowOff>
        </xdr:to>
        <xdr:sp>
          <xdr:nvSpPr>
            <xdr:cNvPr id="6171" name="Check Box 27" hidden="1">
              <a:extLst>
                <a:ext uri="{63B3BB69-23CF-44E3-9099-C40C66FF867C}">
                  <a14:compatExt spid="_x0000_s6171"/>
                </a:ext>
              </a:extLst>
            </xdr:cNvPr>
            <xdr:cNvSpPr/>
          </xdr:nvSpPr>
          <xdr:spPr>
            <a:xfrm>
              <a:off x="0" y="0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342900</xdr:colOff>
          <xdr:row>0</xdr:row>
          <xdr:rowOff>180975</xdr:rowOff>
        </xdr:to>
        <xdr:sp>
          <xdr:nvSpPr>
            <xdr:cNvPr id="6172" name="Check Box 28" hidden="1">
              <a:extLst>
                <a:ext uri="{63B3BB69-23CF-44E3-9099-C40C66FF867C}">
                  <a14:compatExt spid="_x0000_s6172"/>
                </a:ext>
              </a:extLst>
            </xdr:cNvPr>
            <xdr:cNvSpPr/>
          </xdr:nvSpPr>
          <xdr:spPr>
            <a:xfrm>
              <a:off x="0" y="0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485775</xdr:colOff>
          <xdr:row>0</xdr:row>
          <xdr:rowOff>171450</xdr:rowOff>
        </xdr:to>
        <xdr:sp>
          <xdr:nvSpPr>
            <xdr:cNvPr id="6173" name="Check Box 29" hidden="1">
              <a:extLst>
                <a:ext uri="{63B3BB69-23CF-44E3-9099-C40C66FF867C}">
                  <a14:compatExt spid="_x0000_s6173"/>
                </a:ext>
              </a:extLst>
            </xdr:cNvPr>
            <xdr:cNvSpPr/>
          </xdr:nvSpPr>
          <xdr:spPr>
            <a:xfrm>
              <a:off x="0" y="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485775</xdr:colOff>
          <xdr:row>0</xdr:row>
          <xdr:rowOff>171450</xdr:rowOff>
        </xdr:to>
        <xdr:sp>
          <xdr:nvSpPr>
            <xdr:cNvPr id="6174" name="Check Box 30" hidden="1">
              <a:extLst>
                <a:ext uri="{63B3BB69-23CF-44E3-9099-C40C66FF867C}">
                  <a14:compatExt spid="_x0000_s6174"/>
                </a:ext>
              </a:extLst>
            </xdr:cNvPr>
            <xdr:cNvSpPr/>
          </xdr:nvSpPr>
          <xdr:spPr>
            <a:xfrm>
              <a:off x="0" y="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485775</xdr:colOff>
          <xdr:row>0</xdr:row>
          <xdr:rowOff>171450</xdr:rowOff>
        </xdr:to>
        <xdr:sp>
          <xdr:nvSpPr>
            <xdr:cNvPr id="6175" name="Check Box 31" hidden="1">
              <a:extLst>
                <a:ext uri="{63B3BB69-23CF-44E3-9099-C40C66FF867C}">
                  <a14:compatExt spid="_x0000_s6175"/>
                </a:ext>
              </a:extLst>
            </xdr:cNvPr>
            <xdr:cNvSpPr/>
          </xdr:nvSpPr>
          <xdr:spPr>
            <a:xfrm>
              <a:off x="0" y="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419100</xdr:colOff>
          <xdr:row>1</xdr:row>
          <xdr:rowOff>76200</xdr:rowOff>
        </xdr:to>
        <xdr:sp>
          <xdr:nvSpPr>
            <xdr:cNvPr id="6176" name="Check Box 32" hidden="1">
              <a:extLst>
                <a:ext uri="{63B3BB69-23CF-44E3-9099-C40C66FF867C}">
                  <a14:compatExt spid="_x0000_s6176"/>
                </a:ext>
              </a:extLst>
            </xdr:cNvPr>
            <xdr:cNvSpPr/>
          </xdr:nvSpPr>
          <xdr:spPr>
            <a:xfrm>
              <a:off x="0" y="0"/>
              <a:ext cx="419100" cy="3429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1</xdr:col>
          <xdr:colOff>314325</xdr:colOff>
          <xdr:row>2</xdr:row>
          <xdr:rowOff>123825</xdr:rowOff>
        </xdr:to>
        <xdr:sp>
          <xdr:nvSpPr>
            <xdr:cNvPr id="6177" name="Check Box 33" hidden="1">
              <a:extLst>
                <a:ext uri="{63B3BB69-23CF-44E3-9099-C40C66FF867C}">
                  <a14:compatExt spid="_x0000_s6177"/>
                </a:ext>
              </a:extLst>
            </xdr:cNvPr>
            <xdr:cNvSpPr/>
          </xdr:nvSpPr>
          <xdr:spPr>
            <a:xfrm>
              <a:off x="0" y="0"/>
              <a:ext cx="1104900" cy="581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1</xdr:col>
          <xdr:colOff>19050</xdr:colOff>
          <xdr:row>0</xdr:row>
          <xdr:rowOff>180975</xdr:rowOff>
        </xdr:to>
        <xdr:sp>
          <xdr:nvSpPr>
            <xdr:cNvPr id="6178" name="Check Box 34" hidden="1">
              <a:extLst>
                <a:ext uri="{63B3BB69-23CF-44E3-9099-C40C66FF867C}">
                  <a14:compatExt spid="_x0000_s6178"/>
                </a:ext>
              </a:extLst>
            </xdr:cNvPr>
            <xdr:cNvSpPr/>
          </xdr:nvSpPr>
          <xdr:spPr>
            <a:xfrm>
              <a:off x="0" y="0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571500</xdr:colOff>
          <xdr:row>0</xdr:row>
          <xdr:rowOff>180975</xdr:rowOff>
        </xdr:to>
        <xdr:sp>
          <xdr:nvSpPr>
            <xdr:cNvPr id="6179" name="Check Box 35" hidden="1">
              <a:extLst>
                <a:ext uri="{63B3BB69-23CF-44E3-9099-C40C66FF867C}">
                  <a14:compatExt spid="_x0000_s6179"/>
                </a:ext>
              </a:extLst>
            </xdr:cNvPr>
            <xdr:cNvSpPr/>
          </xdr:nvSpPr>
          <xdr:spPr>
            <a:xfrm>
              <a:off x="0" y="0"/>
              <a:ext cx="5715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581025</xdr:colOff>
          <xdr:row>0</xdr:row>
          <xdr:rowOff>209550</xdr:rowOff>
        </xdr:to>
        <xdr:sp>
          <xdr:nvSpPr>
            <xdr:cNvPr id="6180" name="Check Box 36" hidden="1">
              <a:extLst>
                <a:ext uri="{63B3BB69-23CF-44E3-9099-C40C66FF867C}">
                  <a14:compatExt spid="_x0000_s6180"/>
                </a:ext>
              </a:extLst>
            </xdr:cNvPr>
            <xdr:cNvSpPr/>
          </xdr:nvSpPr>
          <xdr:spPr>
            <a:xfrm>
              <a:off x="0" y="0"/>
              <a:ext cx="58102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676275</xdr:colOff>
          <xdr:row>0</xdr:row>
          <xdr:rowOff>190500</xdr:rowOff>
        </xdr:to>
        <xdr:sp>
          <xdr:nvSpPr>
            <xdr:cNvPr id="6181" name="Check Box 37" hidden="1">
              <a:extLst>
                <a:ext uri="{63B3BB69-23CF-44E3-9099-C40C66FF867C}">
                  <a14:compatExt spid="_x0000_s6181"/>
                </a:ext>
              </a:extLst>
            </xdr:cNvPr>
            <xdr:cNvSpPr/>
          </xdr:nvSpPr>
          <xdr:spPr>
            <a:xfrm>
              <a:off x="0" y="0"/>
              <a:ext cx="67627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1</xdr:col>
          <xdr:colOff>19050</xdr:colOff>
          <xdr:row>0</xdr:row>
          <xdr:rowOff>180975</xdr:rowOff>
        </xdr:to>
        <xdr:sp>
          <xdr:nvSpPr>
            <xdr:cNvPr id="6182" name="Check Box 38" hidden="1">
              <a:extLst>
                <a:ext uri="{63B3BB69-23CF-44E3-9099-C40C66FF867C}">
                  <a14:compatExt spid="_x0000_s6182"/>
                </a:ext>
              </a:extLst>
            </xdr:cNvPr>
            <xdr:cNvSpPr/>
          </xdr:nvSpPr>
          <xdr:spPr>
            <a:xfrm>
              <a:off x="0" y="0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11</xdr:row>
          <xdr:rowOff>0</xdr:rowOff>
        </xdr:from>
        <xdr:to>
          <xdr:col>2</xdr:col>
          <xdr:colOff>714375</xdr:colOff>
          <xdr:row>12</xdr:row>
          <xdr:rowOff>9525</xdr:rowOff>
        </xdr:to>
        <xdr:sp>
          <xdr:nvSpPr>
            <xdr:cNvPr id="6183" name="Check Box 39" hidden="1">
              <a:extLst>
                <a:ext uri="{63B3BB69-23CF-44E3-9099-C40C66FF867C}">
                  <a14:compatExt spid="_x0000_s6183"/>
                </a:ext>
              </a:extLst>
            </xdr:cNvPr>
            <xdr:cNvSpPr/>
          </xdr:nvSpPr>
          <xdr:spPr>
            <a:xfrm>
              <a:off x="1800225" y="2114550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381000</xdr:colOff>
          <xdr:row>49</xdr:row>
          <xdr:rowOff>123825</xdr:rowOff>
        </xdr:to>
        <xdr:sp>
          <xdr:nvSpPr>
            <xdr:cNvPr id="6184" name="Check Box 40" hidden="1">
              <a:extLst>
                <a:ext uri="{63B3BB69-23CF-44E3-9099-C40C66FF867C}">
                  <a14:compatExt spid="_x0000_s6184"/>
                </a:ext>
              </a:extLst>
            </xdr:cNvPr>
            <xdr:cNvSpPr/>
          </xdr:nvSpPr>
          <xdr:spPr>
            <a:xfrm>
              <a:off x="199234425" y="9734550"/>
              <a:ext cx="381000" cy="1238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10</xdr:row>
          <xdr:rowOff>152400</xdr:rowOff>
        </xdr:from>
        <xdr:to>
          <xdr:col>6</xdr:col>
          <xdr:colOff>742950</xdr:colOff>
          <xdr:row>12</xdr:row>
          <xdr:rowOff>76200</xdr:rowOff>
        </xdr:to>
        <xdr:sp>
          <xdr:nvSpPr>
            <xdr:cNvPr id="6185" name="Check Box 41" hidden="1">
              <a:extLst>
                <a:ext uri="{63B3BB69-23CF-44E3-9099-C40C66FF867C}">
                  <a14:compatExt spid="_x0000_s6185"/>
                </a:ext>
              </a:extLst>
            </xdr:cNvPr>
            <xdr:cNvSpPr/>
          </xdr:nvSpPr>
          <xdr:spPr>
            <a:xfrm>
              <a:off x="4991100" y="2085975"/>
              <a:ext cx="495300" cy="2857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11</xdr:row>
          <xdr:rowOff>0</xdr:rowOff>
        </xdr:from>
        <xdr:to>
          <xdr:col>1</xdr:col>
          <xdr:colOff>714375</xdr:colOff>
          <xdr:row>12</xdr:row>
          <xdr:rowOff>0</xdr:rowOff>
        </xdr:to>
        <xdr:sp>
          <xdr:nvSpPr>
            <xdr:cNvPr id="6186" name="Check Box 42" hidden="1">
              <a:extLst>
                <a:ext uri="{63B3BB69-23CF-44E3-9099-C40C66FF867C}">
                  <a14:compatExt spid="_x0000_s6186"/>
                </a:ext>
              </a:extLst>
            </xdr:cNvPr>
            <xdr:cNvSpPr/>
          </xdr:nvSpPr>
          <xdr:spPr>
            <a:xfrm>
              <a:off x="1009650" y="2114550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10</xdr:row>
          <xdr:rowOff>152400</xdr:rowOff>
        </xdr:from>
        <xdr:to>
          <xdr:col>10</xdr:col>
          <xdr:colOff>742950</xdr:colOff>
          <xdr:row>12</xdr:row>
          <xdr:rowOff>76200</xdr:rowOff>
        </xdr:to>
        <xdr:sp>
          <xdr:nvSpPr>
            <xdr:cNvPr id="6187" name="Check Box 43" hidden="1">
              <a:extLst>
                <a:ext uri="{63B3BB69-23CF-44E3-9099-C40C66FF867C}">
                  <a14:compatExt spid="_x0000_s6187"/>
                </a:ext>
              </a:extLst>
            </xdr:cNvPr>
            <xdr:cNvSpPr/>
          </xdr:nvSpPr>
          <xdr:spPr>
            <a:xfrm>
              <a:off x="8039100" y="2085975"/>
              <a:ext cx="495300" cy="2857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10</xdr:row>
          <xdr:rowOff>0</xdr:rowOff>
        </xdr:from>
        <xdr:to>
          <xdr:col>2</xdr:col>
          <xdr:colOff>714375</xdr:colOff>
          <xdr:row>11</xdr:row>
          <xdr:rowOff>9525</xdr:rowOff>
        </xdr:to>
        <xdr:sp>
          <xdr:nvSpPr>
            <xdr:cNvPr id="6188" name="Check Box 44" hidden="1">
              <a:extLst>
                <a:ext uri="{63B3BB69-23CF-44E3-9099-C40C66FF867C}">
                  <a14:compatExt spid="_x0000_s6188"/>
                </a:ext>
              </a:extLst>
            </xdr:cNvPr>
            <xdr:cNvSpPr/>
          </xdr:nvSpPr>
          <xdr:spPr>
            <a:xfrm>
              <a:off x="1800225" y="193357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485775</xdr:colOff>
          <xdr:row>50</xdr:row>
          <xdr:rowOff>9525</xdr:rowOff>
        </xdr:to>
        <xdr:sp>
          <xdr:nvSpPr>
            <xdr:cNvPr id="6189" name="Check Box 45" hidden="1">
              <a:extLst>
                <a:ext uri="{63B3BB69-23CF-44E3-9099-C40C66FF867C}">
                  <a14:compatExt spid="_x0000_s6189"/>
                </a:ext>
              </a:extLst>
            </xdr:cNvPr>
            <xdr:cNvSpPr/>
          </xdr:nvSpPr>
          <xdr:spPr>
            <a:xfrm>
              <a:off x="199234425" y="9734550"/>
              <a:ext cx="48577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10</xdr:row>
          <xdr:rowOff>0</xdr:rowOff>
        </xdr:from>
        <xdr:to>
          <xdr:col>5</xdr:col>
          <xdr:colOff>762000</xdr:colOff>
          <xdr:row>11</xdr:row>
          <xdr:rowOff>0</xdr:rowOff>
        </xdr:to>
        <xdr:sp>
          <xdr:nvSpPr>
            <xdr:cNvPr id="6190" name="Check Box 46" hidden="1">
              <a:extLst>
                <a:ext uri="{63B3BB69-23CF-44E3-9099-C40C66FF867C}">
                  <a14:compatExt spid="_x0000_s6190"/>
                </a:ext>
              </a:extLst>
            </xdr:cNvPr>
            <xdr:cNvSpPr/>
          </xdr:nvSpPr>
          <xdr:spPr>
            <a:xfrm>
              <a:off x="4219575" y="1933575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9</xdr:row>
          <xdr:rowOff>190500</xdr:rowOff>
        </xdr:from>
        <xdr:to>
          <xdr:col>6</xdr:col>
          <xdr:colOff>742950</xdr:colOff>
          <xdr:row>11</xdr:row>
          <xdr:rowOff>0</xdr:rowOff>
        </xdr:to>
        <xdr:sp>
          <xdr:nvSpPr>
            <xdr:cNvPr id="6191" name="Check Box 47" hidden="1">
              <a:extLst>
                <a:ext uri="{63B3BB69-23CF-44E3-9099-C40C66FF867C}">
                  <a14:compatExt spid="_x0000_s6191"/>
                </a:ext>
              </a:extLst>
            </xdr:cNvPr>
            <xdr:cNvSpPr/>
          </xdr:nvSpPr>
          <xdr:spPr>
            <a:xfrm>
              <a:off x="4991100" y="1933575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11</xdr:row>
          <xdr:rowOff>0</xdr:rowOff>
        </xdr:from>
        <xdr:to>
          <xdr:col>5</xdr:col>
          <xdr:colOff>742950</xdr:colOff>
          <xdr:row>12</xdr:row>
          <xdr:rowOff>0</xdr:rowOff>
        </xdr:to>
        <xdr:sp>
          <xdr:nvSpPr>
            <xdr:cNvPr id="6192" name="Check Box 48" hidden="1">
              <a:extLst>
                <a:ext uri="{63B3BB69-23CF-44E3-9099-C40C66FF867C}">
                  <a14:compatExt spid="_x0000_s6192"/>
                </a:ext>
              </a:extLst>
            </xdr:cNvPr>
            <xdr:cNvSpPr/>
          </xdr:nvSpPr>
          <xdr:spPr>
            <a:xfrm>
              <a:off x="4200525" y="2114550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10</xdr:row>
          <xdr:rowOff>0</xdr:rowOff>
        </xdr:from>
        <xdr:to>
          <xdr:col>1</xdr:col>
          <xdr:colOff>714375</xdr:colOff>
          <xdr:row>11</xdr:row>
          <xdr:rowOff>9525</xdr:rowOff>
        </xdr:to>
        <xdr:sp>
          <xdr:nvSpPr>
            <xdr:cNvPr id="6193" name="Check Box 49" hidden="1">
              <a:extLst>
                <a:ext uri="{63B3BB69-23CF-44E3-9099-C40C66FF867C}">
                  <a14:compatExt spid="_x0000_s6193"/>
                </a:ext>
              </a:extLst>
            </xdr:cNvPr>
            <xdr:cNvSpPr/>
          </xdr:nvSpPr>
          <xdr:spPr>
            <a:xfrm>
              <a:off x="1009650" y="193357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10</xdr:row>
          <xdr:rowOff>0</xdr:rowOff>
        </xdr:from>
        <xdr:to>
          <xdr:col>10</xdr:col>
          <xdr:colOff>0</xdr:colOff>
          <xdr:row>11</xdr:row>
          <xdr:rowOff>0</xdr:rowOff>
        </xdr:to>
        <xdr:sp>
          <xdr:nvSpPr>
            <xdr:cNvPr id="6194" name="Check Box 50" hidden="1">
              <a:extLst>
                <a:ext uri="{63B3BB69-23CF-44E3-9099-C40C66FF867C}">
                  <a14:compatExt spid="_x0000_s6194"/>
                </a:ext>
              </a:extLst>
            </xdr:cNvPr>
            <xdr:cNvSpPr/>
          </xdr:nvSpPr>
          <xdr:spPr>
            <a:xfrm>
              <a:off x="7334250" y="1933575"/>
              <a:ext cx="4572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9</xdr:row>
          <xdr:rowOff>142875</xdr:rowOff>
        </xdr:from>
        <xdr:to>
          <xdr:col>10</xdr:col>
          <xdr:colOff>723900</xdr:colOff>
          <xdr:row>11</xdr:row>
          <xdr:rowOff>76200</xdr:rowOff>
        </xdr:to>
        <xdr:sp>
          <xdr:nvSpPr>
            <xdr:cNvPr id="6195" name="Check Box 51" hidden="1">
              <a:extLst>
                <a:ext uri="{63B3BB69-23CF-44E3-9099-C40C66FF867C}">
                  <a14:compatExt spid="_x0000_s6195"/>
                </a:ext>
              </a:extLst>
            </xdr:cNvPr>
            <xdr:cNvSpPr/>
          </xdr:nvSpPr>
          <xdr:spPr>
            <a:xfrm>
              <a:off x="8029575" y="1885950"/>
              <a:ext cx="485775" cy="3048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11</xdr:row>
          <xdr:rowOff>0</xdr:rowOff>
        </xdr:from>
        <xdr:to>
          <xdr:col>10</xdr:col>
          <xdr:colOff>0</xdr:colOff>
          <xdr:row>12</xdr:row>
          <xdr:rowOff>0</xdr:rowOff>
        </xdr:to>
        <xdr:sp>
          <xdr:nvSpPr>
            <xdr:cNvPr id="6196" name="Check Box 52" hidden="1">
              <a:extLst>
                <a:ext uri="{63B3BB69-23CF-44E3-9099-C40C66FF867C}">
                  <a14:compatExt spid="_x0000_s6196"/>
                </a:ext>
              </a:extLst>
            </xdr:cNvPr>
            <xdr:cNvSpPr/>
          </xdr:nvSpPr>
          <xdr:spPr>
            <a:xfrm>
              <a:off x="7353300" y="2114550"/>
              <a:ext cx="43815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15</xdr:row>
          <xdr:rowOff>9525</xdr:rowOff>
        </xdr:from>
        <xdr:to>
          <xdr:col>1</xdr:col>
          <xdr:colOff>742950</xdr:colOff>
          <xdr:row>16</xdr:row>
          <xdr:rowOff>28575</xdr:rowOff>
        </xdr:to>
        <xdr:sp>
          <xdr:nvSpPr>
            <xdr:cNvPr id="6197" name="Check Box 53" hidden="1">
              <a:extLst>
                <a:ext uri="{63B3BB69-23CF-44E3-9099-C40C66FF867C}">
                  <a14:compatExt spid="_x0000_s6197"/>
                </a:ext>
              </a:extLst>
            </xdr:cNvPr>
            <xdr:cNvSpPr/>
          </xdr:nvSpPr>
          <xdr:spPr>
            <a:xfrm>
              <a:off x="1038225" y="2867025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16</xdr:row>
          <xdr:rowOff>9525</xdr:rowOff>
        </xdr:from>
        <xdr:to>
          <xdr:col>1</xdr:col>
          <xdr:colOff>742950</xdr:colOff>
          <xdr:row>17</xdr:row>
          <xdr:rowOff>9525</xdr:rowOff>
        </xdr:to>
        <xdr:sp>
          <xdr:nvSpPr>
            <xdr:cNvPr id="6198" name="Check Box 54" hidden="1">
              <a:extLst>
                <a:ext uri="{63B3BB69-23CF-44E3-9099-C40C66FF867C}">
                  <a14:compatExt spid="_x0000_s6198"/>
                </a:ext>
              </a:extLst>
            </xdr:cNvPr>
            <xdr:cNvSpPr/>
          </xdr:nvSpPr>
          <xdr:spPr>
            <a:xfrm>
              <a:off x="1038225" y="3048000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16</xdr:row>
          <xdr:rowOff>0</xdr:rowOff>
        </xdr:from>
        <xdr:to>
          <xdr:col>2</xdr:col>
          <xdr:colOff>723900</xdr:colOff>
          <xdr:row>17</xdr:row>
          <xdr:rowOff>0</xdr:rowOff>
        </xdr:to>
        <xdr:sp>
          <xdr:nvSpPr>
            <xdr:cNvPr id="6199" name="Check Box 55" hidden="1">
              <a:extLst>
                <a:ext uri="{63B3BB69-23CF-44E3-9099-C40C66FF867C}">
                  <a14:compatExt spid="_x0000_s6199"/>
                </a:ext>
              </a:extLst>
            </xdr:cNvPr>
            <xdr:cNvSpPr/>
          </xdr:nvSpPr>
          <xdr:spPr>
            <a:xfrm>
              <a:off x="1819275" y="3038475"/>
              <a:ext cx="4857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15</xdr:row>
          <xdr:rowOff>0</xdr:rowOff>
        </xdr:from>
        <xdr:to>
          <xdr:col>2</xdr:col>
          <xdr:colOff>742950</xdr:colOff>
          <xdr:row>16</xdr:row>
          <xdr:rowOff>9525</xdr:rowOff>
        </xdr:to>
        <xdr:sp>
          <xdr:nvSpPr>
            <xdr:cNvPr id="6200" name="Check Box 56" hidden="1">
              <a:extLst>
                <a:ext uri="{63B3BB69-23CF-44E3-9099-C40C66FF867C}">
                  <a14:compatExt spid="_x0000_s6200"/>
                </a:ext>
              </a:extLst>
            </xdr:cNvPr>
            <xdr:cNvSpPr/>
          </xdr:nvSpPr>
          <xdr:spPr>
            <a:xfrm>
              <a:off x="1828800" y="2857500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16</xdr:row>
          <xdr:rowOff>0</xdr:rowOff>
        </xdr:from>
        <xdr:to>
          <xdr:col>5</xdr:col>
          <xdr:colOff>723900</xdr:colOff>
          <xdr:row>17</xdr:row>
          <xdr:rowOff>0</xdr:rowOff>
        </xdr:to>
        <xdr:sp>
          <xdr:nvSpPr>
            <xdr:cNvPr id="6201" name="Check Box 57" hidden="1">
              <a:extLst>
                <a:ext uri="{63B3BB69-23CF-44E3-9099-C40C66FF867C}">
                  <a14:compatExt spid="_x0000_s6201"/>
                </a:ext>
              </a:extLst>
            </xdr:cNvPr>
            <xdr:cNvSpPr/>
          </xdr:nvSpPr>
          <xdr:spPr>
            <a:xfrm>
              <a:off x="4191000" y="3038475"/>
              <a:ext cx="4857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15</xdr:row>
          <xdr:rowOff>0</xdr:rowOff>
        </xdr:from>
        <xdr:to>
          <xdr:col>5</xdr:col>
          <xdr:colOff>714375</xdr:colOff>
          <xdr:row>16</xdr:row>
          <xdr:rowOff>0</xdr:rowOff>
        </xdr:to>
        <xdr:sp>
          <xdr:nvSpPr>
            <xdr:cNvPr id="6202" name="Check Box 58" hidden="1">
              <a:extLst>
                <a:ext uri="{63B3BB69-23CF-44E3-9099-C40C66FF867C}">
                  <a14:compatExt spid="_x0000_s6202"/>
                </a:ext>
              </a:extLst>
            </xdr:cNvPr>
            <xdr:cNvSpPr/>
          </xdr:nvSpPr>
          <xdr:spPr>
            <a:xfrm>
              <a:off x="4171950" y="2857500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16</xdr:row>
          <xdr:rowOff>0</xdr:rowOff>
        </xdr:from>
        <xdr:to>
          <xdr:col>6</xdr:col>
          <xdr:colOff>742950</xdr:colOff>
          <xdr:row>17</xdr:row>
          <xdr:rowOff>0</xdr:rowOff>
        </xdr:to>
        <xdr:sp>
          <xdr:nvSpPr>
            <xdr:cNvPr id="6203" name="Check Box 59" hidden="1">
              <a:extLst>
                <a:ext uri="{63B3BB69-23CF-44E3-9099-C40C66FF867C}">
                  <a14:compatExt spid="_x0000_s6203"/>
                </a:ext>
              </a:extLst>
            </xdr:cNvPr>
            <xdr:cNvSpPr/>
          </xdr:nvSpPr>
          <xdr:spPr>
            <a:xfrm>
              <a:off x="4991100" y="30384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15</xdr:row>
          <xdr:rowOff>0</xdr:rowOff>
        </xdr:from>
        <xdr:to>
          <xdr:col>6</xdr:col>
          <xdr:colOff>742950</xdr:colOff>
          <xdr:row>16</xdr:row>
          <xdr:rowOff>9525</xdr:rowOff>
        </xdr:to>
        <xdr:sp>
          <xdr:nvSpPr>
            <xdr:cNvPr id="6204" name="Check Box 60" hidden="1">
              <a:extLst>
                <a:ext uri="{63B3BB69-23CF-44E3-9099-C40C66FF867C}">
                  <a14:compatExt spid="_x0000_s6204"/>
                </a:ext>
              </a:extLst>
            </xdr:cNvPr>
            <xdr:cNvSpPr/>
          </xdr:nvSpPr>
          <xdr:spPr>
            <a:xfrm>
              <a:off x="4991100" y="2857500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16</xdr:row>
          <xdr:rowOff>0</xdr:rowOff>
        </xdr:from>
        <xdr:to>
          <xdr:col>10</xdr:col>
          <xdr:colOff>0</xdr:colOff>
          <xdr:row>17</xdr:row>
          <xdr:rowOff>0</xdr:rowOff>
        </xdr:to>
        <xdr:sp>
          <xdr:nvSpPr>
            <xdr:cNvPr id="6205" name="Check Box 61" hidden="1">
              <a:extLst>
                <a:ext uri="{63B3BB69-23CF-44E3-9099-C40C66FF867C}">
                  <a14:compatExt spid="_x0000_s6205"/>
                </a:ext>
              </a:extLst>
            </xdr:cNvPr>
            <xdr:cNvSpPr/>
          </xdr:nvSpPr>
          <xdr:spPr>
            <a:xfrm>
              <a:off x="7362825" y="3038475"/>
              <a:ext cx="42862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16</xdr:row>
          <xdr:rowOff>0</xdr:rowOff>
        </xdr:from>
        <xdr:to>
          <xdr:col>10</xdr:col>
          <xdr:colOff>762000</xdr:colOff>
          <xdr:row>17</xdr:row>
          <xdr:rowOff>0</xdr:rowOff>
        </xdr:to>
        <xdr:sp>
          <xdr:nvSpPr>
            <xdr:cNvPr id="6206" name="Check Box 62" hidden="1">
              <a:extLst>
                <a:ext uri="{63B3BB69-23CF-44E3-9099-C40C66FF867C}">
                  <a14:compatExt spid="_x0000_s6206"/>
                </a:ext>
              </a:extLst>
            </xdr:cNvPr>
            <xdr:cNvSpPr/>
          </xdr:nvSpPr>
          <xdr:spPr>
            <a:xfrm>
              <a:off x="8058150" y="3038475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15</xdr:row>
          <xdr:rowOff>0</xdr:rowOff>
        </xdr:from>
        <xdr:to>
          <xdr:col>10</xdr:col>
          <xdr:colOff>0</xdr:colOff>
          <xdr:row>16</xdr:row>
          <xdr:rowOff>9525</xdr:rowOff>
        </xdr:to>
        <xdr:sp>
          <xdr:nvSpPr>
            <xdr:cNvPr id="6207" name="Check Box 63" hidden="1">
              <a:extLst>
                <a:ext uri="{63B3BB69-23CF-44E3-9099-C40C66FF867C}">
                  <a14:compatExt spid="_x0000_s6207"/>
                </a:ext>
              </a:extLst>
            </xdr:cNvPr>
            <xdr:cNvSpPr/>
          </xdr:nvSpPr>
          <xdr:spPr>
            <a:xfrm>
              <a:off x="7362825" y="2857500"/>
              <a:ext cx="42862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15</xdr:row>
          <xdr:rowOff>0</xdr:rowOff>
        </xdr:from>
        <xdr:to>
          <xdr:col>10</xdr:col>
          <xdr:colOff>762000</xdr:colOff>
          <xdr:row>16</xdr:row>
          <xdr:rowOff>9525</xdr:rowOff>
        </xdr:to>
        <xdr:sp>
          <xdr:nvSpPr>
            <xdr:cNvPr id="6208" name="Check Box 64" hidden="1">
              <a:extLst>
                <a:ext uri="{63B3BB69-23CF-44E3-9099-C40C66FF867C}">
                  <a14:compatExt spid="_x0000_s6208"/>
                </a:ext>
              </a:extLst>
            </xdr:cNvPr>
            <xdr:cNvSpPr/>
          </xdr:nvSpPr>
          <xdr:spPr>
            <a:xfrm>
              <a:off x="8058150" y="2857500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6</xdr:row>
          <xdr:rowOff>0</xdr:rowOff>
        </xdr:from>
        <xdr:to>
          <xdr:col>10</xdr:col>
          <xdr:colOff>0</xdr:colOff>
          <xdr:row>7</xdr:row>
          <xdr:rowOff>57150</xdr:rowOff>
        </xdr:to>
        <xdr:sp>
          <xdr:nvSpPr>
            <xdr:cNvPr id="6209" name="Check Box 65" hidden="1">
              <a:extLst>
                <a:ext uri="{63B3BB69-23CF-44E3-9099-C40C66FF867C}">
                  <a14:compatExt spid="_x0000_s6209"/>
                </a:ext>
              </a:extLst>
            </xdr:cNvPr>
            <xdr:cNvSpPr/>
          </xdr:nvSpPr>
          <xdr:spPr>
            <a:xfrm>
              <a:off x="7410450" y="1181100"/>
              <a:ext cx="381000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7</xdr:row>
          <xdr:rowOff>0</xdr:rowOff>
        </xdr:from>
        <xdr:to>
          <xdr:col>10</xdr:col>
          <xdr:colOff>0</xdr:colOff>
          <xdr:row>8</xdr:row>
          <xdr:rowOff>9525</xdr:rowOff>
        </xdr:to>
        <xdr:sp>
          <xdr:nvSpPr>
            <xdr:cNvPr id="6210" name="Check Box 66" hidden="1">
              <a:extLst>
                <a:ext uri="{63B3BB69-23CF-44E3-9099-C40C66FF867C}">
                  <a14:compatExt spid="_x0000_s6210"/>
                </a:ext>
              </a:extLst>
            </xdr:cNvPr>
            <xdr:cNvSpPr/>
          </xdr:nvSpPr>
          <xdr:spPr>
            <a:xfrm>
              <a:off x="7410450" y="1362075"/>
              <a:ext cx="3810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5</xdr:row>
          <xdr:rowOff>0</xdr:rowOff>
        </xdr:from>
        <xdr:to>
          <xdr:col>10</xdr:col>
          <xdr:colOff>0</xdr:colOff>
          <xdr:row>6</xdr:row>
          <xdr:rowOff>47625</xdr:rowOff>
        </xdr:to>
        <xdr:sp>
          <xdr:nvSpPr>
            <xdr:cNvPr id="6211" name="Check Box 67" hidden="1">
              <a:extLst>
                <a:ext uri="{63B3BB69-23CF-44E3-9099-C40C66FF867C}">
                  <a14:compatExt spid="_x0000_s6211"/>
                </a:ext>
              </a:extLst>
            </xdr:cNvPr>
            <xdr:cNvSpPr/>
          </xdr:nvSpPr>
          <xdr:spPr>
            <a:xfrm>
              <a:off x="7410450" y="1000125"/>
              <a:ext cx="381000" cy="2286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180975</xdr:rowOff>
        </xdr:from>
        <xdr:to>
          <xdr:col>10</xdr:col>
          <xdr:colOff>0</xdr:colOff>
          <xdr:row>5</xdr:row>
          <xdr:rowOff>76200</xdr:rowOff>
        </xdr:to>
        <xdr:sp>
          <xdr:nvSpPr>
            <xdr:cNvPr id="6212" name="Check Box 68" hidden="1">
              <a:extLst>
                <a:ext uri="{63B3BB69-23CF-44E3-9099-C40C66FF867C}">
                  <a14:compatExt spid="_x0000_s6212"/>
                </a:ext>
              </a:extLst>
            </xdr:cNvPr>
            <xdr:cNvSpPr/>
          </xdr:nvSpPr>
          <xdr:spPr>
            <a:xfrm>
              <a:off x="7400925" y="819150"/>
              <a:ext cx="390525" cy="2571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2</xdr:row>
          <xdr:rowOff>180975</xdr:rowOff>
        </xdr:from>
        <xdr:to>
          <xdr:col>10</xdr:col>
          <xdr:colOff>0</xdr:colOff>
          <xdr:row>4</xdr:row>
          <xdr:rowOff>57150</xdr:rowOff>
        </xdr:to>
        <xdr:sp>
          <xdr:nvSpPr>
            <xdr:cNvPr id="6213" name="Check Box 69" hidden="1">
              <a:extLst>
                <a:ext uri="{63B3BB69-23CF-44E3-9099-C40C66FF867C}">
                  <a14:compatExt spid="_x0000_s6213"/>
                </a:ext>
              </a:extLst>
            </xdr:cNvPr>
            <xdr:cNvSpPr/>
          </xdr:nvSpPr>
          <xdr:spPr>
            <a:xfrm>
              <a:off x="7381875" y="638175"/>
              <a:ext cx="409575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2</xdr:row>
          <xdr:rowOff>171450</xdr:rowOff>
        </xdr:from>
        <xdr:to>
          <xdr:col>10</xdr:col>
          <xdr:colOff>723900</xdr:colOff>
          <xdr:row>4</xdr:row>
          <xdr:rowOff>47625</xdr:rowOff>
        </xdr:to>
        <xdr:sp>
          <xdr:nvSpPr>
            <xdr:cNvPr id="6214" name="Check Box 70" hidden="1">
              <a:extLst>
                <a:ext uri="{63B3BB69-23CF-44E3-9099-C40C66FF867C}">
                  <a14:compatExt spid="_x0000_s6214"/>
                </a:ext>
              </a:extLst>
            </xdr:cNvPr>
            <xdr:cNvSpPr/>
          </xdr:nvSpPr>
          <xdr:spPr>
            <a:xfrm>
              <a:off x="8029575" y="628650"/>
              <a:ext cx="485775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3</xdr:row>
          <xdr:rowOff>180975</xdr:rowOff>
        </xdr:from>
        <xdr:to>
          <xdr:col>10</xdr:col>
          <xdr:colOff>742950</xdr:colOff>
          <xdr:row>5</xdr:row>
          <xdr:rowOff>57150</xdr:rowOff>
        </xdr:to>
        <xdr:sp>
          <xdr:nvSpPr>
            <xdr:cNvPr id="6215" name="Check Box 71" hidden="1">
              <a:extLst>
                <a:ext uri="{63B3BB69-23CF-44E3-9099-C40C66FF867C}">
                  <a14:compatExt spid="_x0000_s6215"/>
                </a:ext>
              </a:extLst>
            </xdr:cNvPr>
            <xdr:cNvSpPr/>
          </xdr:nvSpPr>
          <xdr:spPr>
            <a:xfrm>
              <a:off x="8039100" y="819150"/>
              <a:ext cx="495300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5</xdr:row>
          <xdr:rowOff>0</xdr:rowOff>
        </xdr:from>
        <xdr:to>
          <xdr:col>10</xdr:col>
          <xdr:colOff>762000</xdr:colOff>
          <xdr:row>6</xdr:row>
          <xdr:rowOff>9525</xdr:rowOff>
        </xdr:to>
        <xdr:sp>
          <xdr:nvSpPr>
            <xdr:cNvPr id="6216" name="Check Box 72" hidden="1">
              <a:extLst>
                <a:ext uri="{63B3BB69-23CF-44E3-9099-C40C66FF867C}">
                  <a14:compatExt spid="_x0000_s6216"/>
                </a:ext>
              </a:extLst>
            </xdr:cNvPr>
            <xdr:cNvSpPr/>
          </xdr:nvSpPr>
          <xdr:spPr>
            <a:xfrm>
              <a:off x="8058150" y="100012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6</xdr:row>
          <xdr:rowOff>0</xdr:rowOff>
        </xdr:from>
        <xdr:to>
          <xdr:col>10</xdr:col>
          <xdr:colOff>762000</xdr:colOff>
          <xdr:row>7</xdr:row>
          <xdr:rowOff>28575</xdr:rowOff>
        </xdr:to>
        <xdr:sp>
          <xdr:nvSpPr>
            <xdr:cNvPr id="6217" name="Check Box 73" hidden="1">
              <a:extLst>
                <a:ext uri="{63B3BB69-23CF-44E3-9099-C40C66FF867C}">
                  <a14:compatExt spid="_x0000_s6217"/>
                </a:ext>
              </a:extLst>
            </xdr:cNvPr>
            <xdr:cNvSpPr/>
          </xdr:nvSpPr>
          <xdr:spPr>
            <a:xfrm>
              <a:off x="8058150" y="1181100"/>
              <a:ext cx="495300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7</xdr:row>
          <xdr:rowOff>0</xdr:rowOff>
        </xdr:from>
        <xdr:to>
          <xdr:col>10</xdr:col>
          <xdr:colOff>762000</xdr:colOff>
          <xdr:row>8</xdr:row>
          <xdr:rowOff>0</xdr:rowOff>
        </xdr:to>
        <xdr:sp>
          <xdr:nvSpPr>
            <xdr:cNvPr id="6218" name="Check Box 74" hidden="1">
              <a:extLst>
                <a:ext uri="{63B3BB69-23CF-44E3-9099-C40C66FF867C}">
                  <a14:compatExt spid="_x0000_s6218"/>
                </a:ext>
              </a:extLst>
            </xdr:cNvPr>
            <xdr:cNvSpPr/>
          </xdr:nvSpPr>
          <xdr:spPr>
            <a:xfrm>
              <a:off x="8058150" y="136207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12</xdr:row>
          <xdr:rowOff>0</xdr:rowOff>
        </xdr:from>
        <xdr:to>
          <xdr:col>2</xdr:col>
          <xdr:colOff>714375</xdr:colOff>
          <xdr:row>13</xdr:row>
          <xdr:rowOff>0</xdr:rowOff>
        </xdr:to>
        <xdr:sp>
          <xdr:nvSpPr>
            <xdr:cNvPr id="6219" name="Check Box 75" hidden="1">
              <a:extLst>
                <a:ext uri="{63B3BB69-23CF-44E3-9099-C40C66FF867C}">
                  <a14:compatExt spid="_x0000_s6219"/>
                </a:ext>
              </a:extLst>
            </xdr:cNvPr>
            <xdr:cNvSpPr/>
          </xdr:nvSpPr>
          <xdr:spPr>
            <a:xfrm>
              <a:off x="1800225" y="2295525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12</xdr:row>
          <xdr:rowOff>0</xdr:rowOff>
        </xdr:from>
        <xdr:to>
          <xdr:col>1</xdr:col>
          <xdr:colOff>714375</xdr:colOff>
          <xdr:row>13</xdr:row>
          <xdr:rowOff>0</xdr:rowOff>
        </xdr:to>
        <xdr:sp>
          <xdr:nvSpPr>
            <xdr:cNvPr id="6220" name="Check Box 76" hidden="1">
              <a:extLst>
                <a:ext uri="{63B3BB69-23CF-44E3-9099-C40C66FF867C}">
                  <a14:compatExt spid="_x0000_s6220"/>
                </a:ext>
              </a:extLst>
            </xdr:cNvPr>
            <xdr:cNvSpPr/>
          </xdr:nvSpPr>
          <xdr:spPr>
            <a:xfrm>
              <a:off x="1009650" y="2295525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12</xdr:row>
          <xdr:rowOff>0</xdr:rowOff>
        </xdr:from>
        <xdr:to>
          <xdr:col>5</xdr:col>
          <xdr:colOff>762000</xdr:colOff>
          <xdr:row>13</xdr:row>
          <xdr:rowOff>0</xdr:rowOff>
        </xdr:to>
        <xdr:sp>
          <xdr:nvSpPr>
            <xdr:cNvPr id="6221" name="Check Box 77" hidden="1">
              <a:extLst>
                <a:ext uri="{63B3BB69-23CF-44E3-9099-C40C66FF867C}">
                  <a14:compatExt spid="_x0000_s6221"/>
                </a:ext>
              </a:extLst>
            </xdr:cNvPr>
            <xdr:cNvSpPr/>
          </xdr:nvSpPr>
          <xdr:spPr>
            <a:xfrm>
              <a:off x="4219575" y="2295525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12</xdr:row>
          <xdr:rowOff>0</xdr:rowOff>
        </xdr:from>
        <xdr:to>
          <xdr:col>6</xdr:col>
          <xdr:colOff>742950</xdr:colOff>
          <xdr:row>13</xdr:row>
          <xdr:rowOff>0</xdr:rowOff>
        </xdr:to>
        <xdr:sp>
          <xdr:nvSpPr>
            <xdr:cNvPr id="6222" name="Check Box 78" hidden="1">
              <a:extLst>
                <a:ext uri="{63B3BB69-23CF-44E3-9099-C40C66FF867C}">
                  <a14:compatExt spid="_x0000_s6222"/>
                </a:ext>
              </a:extLst>
            </xdr:cNvPr>
            <xdr:cNvSpPr/>
          </xdr:nvSpPr>
          <xdr:spPr>
            <a:xfrm>
              <a:off x="4991100" y="2295525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12</xdr:row>
          <xdr:rowOff>0</xdr:rowOff>
        </xdr:from>
        <xdr:to>
          <xdr:col>8</xdr:col>
          <xdr:colOff>238125</xdr:colOff>
          <xdr:row>13</xdr:row>
          <xdr:rowOff>9525</xdr:rowOff>
        </xdr:to>
        <xdr:sp>
          <xdr:nvSpPr>
            <xdr:cNvPr id="6223" name="Check Box 79" hidden="1">
              <a:extLst>
                <a:ext uri="{63B3BB69-23CF-44E3-9099-C40C66FF867C}">
                  <a14:compatExt spid="_x0000_s6223"/>
                </a:ext>
              </a:extLst>
            </xdr:cNvPr>
            <xdr:cNvSpPr/>
          </xdr:nvSpPr>
          <xdr:spPr>
            <a:xfrm>
              <a:off x="6257925" y="2295525"/>
              <a:ext cx="3048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44</xdr:row>
          <xdr:rowOff>9525</xdr:rowOff>
        </xdr:from>
        <xdr:to>
          <xdr:col>1</xdr:col>
          <xdr:colOff>742950</xdr:colOff>
          <xdr:row>45</xdr:row>
          <xdr:rowOff>28575</xdr:rowOff>
        </xdr:to>
        <xdr:sp>
          <xdr:nvSpPr>
            <xdr:cNvPr id="6224" name="Check Box 80" hidden="1">
              <a:extLst>
                <a:ext uri="{63B3BB69-23CF-44E3-9099-C40C66FF867C}">
                  <a14:compatExt spid="_x0000_s6224"/>
                </a:ext>
              </a:extLst>
            </xdr:cNvPr>
            <xdr:cNvSpPr/>
          </xdr:nvSpPr>
          <xdr:spPr>
            <a:xfrm>
              <a:off x="1038225" y="8810625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45</xdr:row>
          <xdr:rowOff>0</xdr:rowOff>
        </xdr:from>
        <xdr:to>
          <xdr:col>1</xdr:col>
          <xdr:colOff>742950</xdr:colOff>
          <xdr:row>46</xdr:row>
          <xdr:rowOff>9525</xdr:rowOff>
        </xdr:to>
        <xdr:sp>
          <xdr:nvSpPr>
            <xdr:cNvPr id="6225" name="Check Box 81" hidden="1">
              <a:extLst>
                <a:ext uri="{63B3BB69-23CF-44E3-9099-C40C66FF867C}">
                  <a14:compatExt spid="_x0000_s6225"/>
                </a:ext>
              </a:extLst>
            </xdr:cNvPr>
            <xdr:cNvSpPr/>
          </xdr:nvSpPr>
          <xdr:spPr>
            <a:xfrm>
              <a:off x="1038225" y="898207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45</xdr:row>
          <xdr:rowOff>0</xdr:rowOff>
        </xdr:from>
        <xdr:to>
          <xdr:col>2</xdr:col>
          <xdr:colOff>742950</xdr:colOff>
          <xdr:row>46</xdr:row>
          <xdr:rowOff>0</xdr:rowOff>
        </xdr:to>
        <xdr:sp>
          <xdr:nvSpPr>
            <xdr:cNvPr id="6226" name="Check Box 82" hidden="1">
              <a:extLst>
                <a:ext uri="{63B3BB69-23CF-44E3-9099-C40C66FF867C}">
                  <a14:compatExt spid="_x0000_s6226"/>
                </a:ext>
              </a:extLst>
            </xdr:cNvPr>
            <xdr:cNvSpPr/>
          </xdr:nvSpPr>
          <xdr:spPr>
            <a:xfrm>
              <a:off x="1828800" y="8982075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44</xdr:row>
          <xdr:rowOff>0</xdr:rowOff>
        </xdr:from>
        <xdr:to>
          <xdr:col>2</xdr:col>
          <xdr:colOff>742950</xdr:colOff>
          <xdr:row>45</xdr:row>
          <xdr:rowOff>9525</xdr:rowOff>
        </xdr:to>
        <xdr:sp>
          <xdr:nvSpPr>
            <xdr:cNvPr id="6227" name="Check Box 83" hidden="1">
              <a:extLst>
                <a:ext uri="{63B3BB69-23CF-44E3-9099-C40C66FF867C}">
                  <a14:compatExt spid="_x0000_s6227"/>
                </a:ext>
              </a:extLst>
            </xdr:cNvPr>
            <xdr:cNvSpPr/>
          </xdr:nvSpPr>
          <xdr:spPr>
            <a:xfrm>
              <a:off x="1828800" y="8801100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45</xdr:row>
          <xdr:rowOff>0</xdr:rowOff>
        </xdr:from>
        <xdr:to>
          <xdr:col>6</xdr:col>
          <xdr:colOff>0</xdr:colOff>
          <xdr:row>46</xdr:row>
          <xdr:rowOff>9525</xdr:rowOff>
        </xdr:to>
        <xdr:sp>
          <xdr:nvSpPr>
            <xdr:cNvPr id="6228" name="Check Box 84" hidden="1">
              <a:extLst>
                <a:ext uri="{63B3BB69-23CF-44E3-9099-C40C66FF867C}">
                  <a14:compatExt spid="_x0000_s6228"/>
                </a:ext>
              </a:extLst>
            </xdr:cNvPr>
            <xdr:cNvSpPr/>
          </xdr:nvSpPr>
          <xdr:spPr>
            <a:xfrm>
              <a:off x="4248150" y="898207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285750</xdr:colOff>
          <xdr:row>44</xdr:row>
          <xdr:rowOff>0</xdr:rowOff>
        </xdr:from>
        <xdr:to>
          <xdr:col>5</xdr:col>
          <xdr:colOff>771525</xdr:colOff>
          <xdr:row>45</xdr:row>
          <xdr:rowOff>0</xdr:rowOff>
        </xdr:to>
        <xdr:sp>
          <xdr:nvSpPr>
            <xdr:cNvPr id="6229" name="Check Box 85" hidden="1">
              <a:extLst>
                <a:ext uri="{63B3BB69-23CF-44E3-9099-C40C66FF867C}">
                  <a14:compatExt spid="_x0000_s6229"/>
                </a:ext>
              </a:extLst>
            </xdr:cNvPr>
            <xdr:cNvSpPr/>
          </xdr:nvSpPr>
          <xdr:spPr>
            <a:xfrm>
              <a:off x="4238625" y="8801100"/>
              <a:ext cx="4857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45</xdr:row>
          <xdr:rowOff>0</xdr:rowOff>
        </xdr:from>
        <xdr:to>
          <xdr:col>6</xdr:col>
          <xdr:colOff>714375</xdr:colOff>
          <xdr:row>46</xdr:row>
          <xdr:rowOff>0</xdr:rowOff>
        </xdr:to>
        <xdr:sp>
          <xdr:nvSpPr>
            <xdr:cNvPr id="6230" name="Check Box 86" hidden="1">
              <a:extLst>
                <a:ext uri="{63B3BB69-23CF-44E3-9099-C40C66FF867C}">
                  <a14:compatExt spid="_x0000_s6230"/>
                </a:ext>
              </a:extLst>
            </xdr:cNvPr>
            <xdr:cNvSpPr/>
          </xdr:nvSpPr>
          <xdr:spPr>
            <a:xfrm>
              <a:off x="4962525" y="8982075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44</xdr:row>
          <xdr:rowOff>0</xdr:rowOff>
        </xdr:from>
        <xdr:to>
          <xdr:col>6</xdr:col>
          <xdr:colOff>714375</xdr:colOff>
          <xdr:row>45</xdr:row>
          <xdr:rowOff>0</xdr:rowOff>
        </xdr:to>
        <xdr:sp>
          <xdr:nvSpPr>
            <xdr:cNvPr id="6231" name="Check Box 87" hidden="1">
              <a:extLst>
                <a:ext uri="{63B3BB69-23CF-44E3-9099-C40C66FF867C}">
                  <a14:compatExt spid="_x0000_s6231"/>
                </a:ext>
              </a:extLst>
            </xdr:cNvPr>
            <xdr:cNvSpPr/>
          </xdr:nvSpPr>
          <xdr:spPr>
            <a:xfrm>
              <a:off x="4962525" y="8801100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45</xdr:row>
          <xdr:rowOff>0</xdr:rowOff>
        </xdr:from>
        <xdr:to>
          <xdr:col>10</xdr:col>
          <xdr:colOff>0</xdr:colOff>
          <xdr:row>46</xdr:row>
          <xdr:rowOff>9525</xdr:rowOff>
        </xdr:to>
        <xdr:sp>
          <xdr:nvSpPr>
            <xdr:cNvPr id="6232" name="Check Box 88" hidden="1">
              <a:extLst>
                <a:ext uri="{63B3BB69-23CF-44E3-9099-C40C66FF867C}">
                  <a14:compatExt spid="_x0000_s6232"/>
                </a:ext>
              </a:extLst>
            </xdr:cNvPr>
            <xdr:cNvSpPr/>
          </xdr:nvSpPr>
          <xdr:spPr>
            <a:xfrm>
              <a:off x="7362825" y="8982075"/>
              <a:ext cx="42862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45</xdr:row>
          <xdr:rowOff>0</xdr:rowOff>
        </xdr:from>
        <xdr:to>
          <xdr:col>10</xdr:col>
          <xdr:colOff>762000</xdr:colOff>
          <xdr:row>46</xdr:row>
          <xdr:rowOff>9525</xdr:rowOff>
        </xdr:to>
        <xdr:sp>
          <xdr:nvSpPr>
            <xdr:cNvPr id="6233" name="Check Box 89" hidden="1">
              <a:extLst>
                <a:ext uri="{63B3BB69-23CF-44E3-9099-C40C66FF867C}">
                  <a14:compatExt spid="_x0000_s6233"/>
                </a:ext>
              </a:extLst>
            </xdr:cNvPr>
            <xdr:cNvSpPr/>
          </xdr:nvSpPr>
          <xdr:spPr>
            <a:xfrm>
              <a:off x="8058150" y="898207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44</xdr:row>
          <xdr:rowOff>0</xdr:rowOff>
        </xdr:from>
        <xdr:to>
          <xdr:col>10</xdr:col>
          <xdr:colOff>0</xdr:colOff>
          <xdr:row>45</xdr:row>
          <xdr:rowOff>0</xdr:rowOff>
        </xdr:to>
        <xdr:sp>
          <xdr:nvSpPr>
            <xdr:cNvPr id="6234" name="Check Box 90" hidden="1">
              <a:extLst>
                <a:ext uri="{63B3BB69-23CF-44E3-9099-C40C66FF867C}">
                  <a14:compatExt spid="_x0000_s6234"/>
                </a:ext>
              </a:extLst>
            </xdr:cNvPr>
            <xdr:cNvSpPr/>
          </xdr:nvSpPr>
          <xdr:spPr>
            <a:xfrm>
              <a:off x="7353300" y="8801100"/>
              <a:ext cx="43815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44</xdr:row>
          <xdr:rowOff>0</xdr:rowOff>
        </xdr:from>
        <xdr:to>
          <xdr:col>10</xdr:col>
          <xdr:colOff>762000</xdr:colOff>
          <xdr:row>45</xdr:row>
          <xdr:rowOff>0</xdr:rowOff>
        </xdr:to>
        <xdr:sp>
          <xdr:nvSpPr>
            <xdr:cNvPr id="6235" name="Check Box 91" hidden="1">
              <a:extLst>
                <a:ext uri="{63B3BB69-23CF-44E3-9099-C40C66FF867C}">
                  <a14:compatExt spid="_x0000_s6235"/>
                </a:ext>
              </a:extLst>
            </xdr:cNvPr>
            <xdr:cNvSpPr/>
          </xdr:nvSpPr>
          <xdr:spPr>
            <a:xfrm>
              <a:off x="8058150" y="8801100"/>
              <a:ext cx="4953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45</xdr:row>
          <xdr:rowOff>0</xdr:rowOff>
        </xdr:from>
        <xdr:to>
          <xdr:col>8</xdr:col>
          <xdr:colOff>238125</xdr:colOff>
          <xdr:row>46</xdr:row>
          <xdr:rowOff>9525</xdr:rowOff>
        </xdr:to>
        <xdr:sp>
          <xdr:nvSpPr>
            <xdr:cNvPr id="6236" name="Check Box 92" hidden="1">
              <a:extLst>
                <a:ext uri="{63B3BB69-23CF-44E3-9099-C40C66FF867C}">
                  <a14:compatExt spid="_x0000_s6236"/>
                </a:ext>
              </a:extLst>
            </xdr:cNvPr>
            <xdr:cNvSpPr/>
          </xdr:nvSpPr>
          <xdr:spPr>
            <a:xfrm>
              <a:off x="6257925" y="8982075"/>
              <a:ext cx="3048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44</xdr:row>
          <xdr:rowOff>0</xdr:rowOff>
        </xdr:from>
        <xdr:to>
          <xdr:col>8</xdr:col>
          <xdr:colOff>238125</xdr:colOff>
          <xdr:row>45</xdr:row>
          <xdr:rowOff>9525</xdr:rowOff>
        </xdr:to>
        <xdr:sp>
          <xdr:nvSpPr>
            <xdr:cNvPr id="6237" name="Check Box 93" hidden="1">
              <a:extLst>
                <a:ext uri="{63B3BB69-23CF-44E3-9099-C40C66FF867C}">
                  <a14:compatExt spid="_x0000_s6237"/>
                </a:ext>
              </a:extLst>
            </xdr:cNvPr>
            <xdr:cNvSpPr/>
          </xdr:nvSpPr>
          <xdr:spPr>
            <a:xfrm>
              <a:off x="6257925" y="8801100"/>
              <a:ext cx="3048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723900</xdr:colOff>
          <xdr:row>45</xdr:row>
          <xdr:rowOff>0</xdr:rowOff>
        </xdr:from>
        <xdr:to>
          <xdr:col>4</xdr:col>
          <xdr:colOff>238125</xdr:colOff>
          <xdr:row>46</xdr:row>
          <xdr:rowOff>9525</xdr:rowOff>
        </xdr:to>
        <xdr:sp>
          <xdr:nvSpPr>
            <xdr:cNvPr id="6238" name="Check Box 94" hidden="1">
              <a:extLst>
                <a:ext uri="{63B3BB69-23CF-44E3-9099-C40C66FF867C}">
                  <a14:compatExt spid="_x0000_s6238"/>
                </a:ext>
              </a:extLst>
            </xdr:cNvPr>
            <xdr:cNvSpPr/>
          </xdr:nvSpPr>
          <xdr:spPr>
            <a:xfrm>
              <a:off x="3095625" y="8982075"/>
              <a:ext cx="3048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723900</xdr:colOff>
          <xdr:row>44</xdr:row>
          <xdr:rowOff>0</xdr:rowOff>
        </xdr:from>
        <xdr:to>
          <xdr:col>4</xdr:col>
          <xdr:colOff>238125</xdr:colOff>
          <xdr:row>45</xdr:row>
          <xdr:rowOff>9525</xdr:rowOff>
        </xdr:to>
        <xdr:sp>
          <xdr:nvSpPr>
            <xdr:cNvPr id="6239" name="Check Box 95" hidden="1">
              <a:extLst>
                <a:ext uri="{63B3BB69-23CF-44E3-9099-C40C66FF867C}">
                  <a14:compatExt spid="_x0000_s6239"/>
                </a:ext>
              </a:extLst>
            </xdr:cNvPr>
            <xdr:cNvSpPr/>
          </xdr:nvSpPr>
          <xdr:spPr>
            <a:xfrm>
              <a:off x="3095625" y="8801100"/>
              <a:ext cx="3048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11</xdr:row>
          <xdr:rowOff>171450</xdr:rowOff>
        </xdr:from>
        <xdr:to>
          <xdr:col>10</xdr:col>
          <xdr:colOff>742950</xdr:colOff>
          <xdr:row>13</xdr:row>
          <xdr:rowOff>76200</xdr:rowOff>
        </xdr:to>
        <xdr:sp>
          <xdr:nvSpPr>
            <xdr:cNvPr id="6240" name="Check Box 96" hidden="1">
              <a:extLst>
                <a:ext uri="{63B3BB69-23CF-44E3-9099-C40C66FF867C}">
                  <a14:compatExt spid="_x0000_s6240"/>
                </a:ext>
              </a:extLst>
            </xdr:cNvPr>
            <xdr:cNvSpPr/>
          </xdr:nvSpPr>
          <xdr:spPr>
            <a:xfrm>
              <a:off x="8039100" y="2286000"/>
              <a:ext cx="495300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12</xdr:row>
          <xdr:rowOff>0</xdr:rowOff>
        </xdr:from>
        <xdr:to>
          <xdr:col>10</xdr:col>
          <xdr:colOff>0</xdr:colOff>
          <xdr:row>13</xdr:row>
          <xdr:rowOff>9525</xdr:rowOff>
        </xdr:to>
        <xdr:sp>
          <xdr:nvSpPr>
            <xdr:cNvPr id="6241" name="Check Box 97" hidden="1">
              <a:extLst>
                <a:ext uri="{63B3BB69-23CF-44E3-9099-C40C66FF867C}">
                  <a14:compatExt spid="_x0000_s6241"/>
                </a:ext>
              </a:extLst>
            </xdr:cNvPr>
            <xdr:cNvSpPr/>
          </xdr:nvSpPr>
          <xdr:spPr>
            <a:xfrm>
              <a:off x="7334250" y="2295525"/>
              <a:ext cx="4572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11</xdr:row>
          <xdr:rowOff>0</xdr:rowOff>
        </xdr:from>
        <xdr:to>
          <xdr:col>8</xdr:col>
          <xdr:colOff>238125</xdr:colOff>
          <xdr:row>12</xdr:row>
          <xdr:rowOff>9525</xdr:rowOff>
        </xdr:to>
        <xdr:sp>
          <xdr:nvSpPr>
            <xdr:cNvPr id="6242" name="Check Box 98" hidden="1">
              <a:extLst>
                <a:ext uri="{63B3BB69-23CF-44E3-9099-C40C66FF867C}">
                  <a14:compatExt spid="_x0000_s6242"/>
                </a:ext>
              </a:extLst>
            </xdr:cNvPr>
            <xdr:cNvSpPr/>
          </xdr:nvSpPr>
          <xdr:spPr>
            <a:xfrm>
              <a:off x="6257925" y="2114550"/>
              <a:ext cx="3048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10</xdr:row>
          <xdr:rowOff>0</xdr:rowOff>
        </xdr:from>
        <xdr:to>
          <xdr:col>8</xdr:col>
          <xdr:colOff>238125</xdr:colOff>
          <xdr:row>11</xdr:row>
          <xdr:rowOff>9525</xdr:rowOff>
        </xdr:to>
        <xdr:sp>
          <xdr:nvSpPr>
            <xdr:cNvPr id="6243" name="Check Box 99" hidden="1">
              <a:extLst>
                <a:ext uri="{63B3BB69-23CF-44E3-9099-C40C66FF867C}">
                  <a14:compatExt spid="_x0000_s6243"/>
                </a:ext>
              </a:extLst>
            </xdr:cNvPr>
            <xdr:cNvSpPr/>
          </xdr:nvSpPr>
          <xdr:spPr>
            <a:xfrm>
              <a:off x="6257925" y="1933575"/>
              <a:ext cx="3048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45</xdr:row>
          <xdr:rowOff>0</xdr:rowOff>
        </xdr:from>
        <xdr:to>
          <xdr:col>8</xdr:col>
          <xdr:colOff>238125</xdr:colOff>
          <xdr:row>46</xdr:row>
          <xdr:rowOff>9525</xdr:rowOff>
        </xdr:to>
        <xdr:sp>
          <xdr:nvSpPr>
            <xdr:cNvPr id="6244" name="Check Box 100" hidden="1">
              <a:extLst>
                <a:ext uri="{63B3BB69-23CF-44E3-9099-C40C66FF867C}">
                  <a14:compatExt spid="_x0000_s6244"/>
                </a:ext>
              </a:extLst>
            </xdr:cNvPr>
            <xdr:cNvSpPr/>
          </xdr:nvSpPr>
          <xdr:spPr>
            <a:xfrm>
              <a:off x="6257925" y="8982075"/>
              <a:ext cx="3048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33</xdr:row>
          <xdr:rowOff>0</xdr:rowOff>
        </xdr:from>
        <xdr:to>
          <xdr:col>2</xdr:col>
          <xdr:colOff>742950</xdr:colOff>
          <xdr:row>34</xdr:row>
          <xdr:rowOff>9525</xdr:rowOff>
        </xdr:to>
        <xdr:sp>
          <xdr:nvSpPr>
            <xdr:cNvPr id="6245" name="Check Box 101" hidden="1">
              <a:extLst>
                <a:ext uri="{63B3BB69-23CF-44E3-9099-C40C66FF867C}">
                  <a14:compatExt spid="_x0000_s6245"/>
                </a:ext>
              </a:extLst>
            </xdr:cNvPr>
            <xdr:cNvSpPr/>
          </xdr:nvSpPr>
          <xdr:spPr>
            <a:xfrm>
              <a:off x="1828800" y="6772275"/>
              <a:ext cx="4953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33</xdr:row>
          <xdr:rowOff>0</xdr:rowOff>
        </xdr:from>
        <xdr:to>
          <xdr:col>3</xdr:col>
          <xdr:colOff>742950</xdr:colOff>
          <xdr:row>34</xdr:row>
          <xdr:rowOff>0</xdr:rowOff>
        </xdr:to>
        <xdr:sp>
          <xdr:nvSpPr>
            <xdr:cNvPr id="6246" name="Check Box 102" hidden="1">
              <a:extLst>
                <a:ext uri="{63B3BB69-23CF-44E3-9099-C40C66FF867C}">
                  <a14:compatExt spid="_x0000_s6246"/>
                </a:ext>
              </a:extLst>
            </xdr:cNvPr>
            <xdr:cNvSpPr/>
          </xdr:nvSpPr>
          <xdr:spPr>
            <a:xfrm>
              <a:off x="2619375" y="6772275"/>
              <a:ext cx="4953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10</xdr:row>
          <xdr:rowOff>180975</xdr:rowOff>
        </xdr:from>
        <xdr:to>
          <xdr:col>3</xdr:col>
          <xdr:colOff>571500</xdr:colOff>
          <xdr:row>12</xdr:row>
          <xdr:rowOff>0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2038350" y="2162175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666750</xdr:colOff>
          <xdr:row>37</xdr:row>
          <xdr:rowOff>0</xdr:rowOff>
        </xdr:from>
        <xdr:to>
          <xdr:col>2</xdr:col>
          <xdr:colOff>95250</xdr:colOff>
          <xdr:row>38</xdr:row>
          <xdr:rowOff>28575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400175" y="8022590"/>
              <a:ext cx="276225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6</xdr:row>
          <xdr:rowOff>57150</xdr:rowOff>
        </xdr:from>
        <xdr:to>
          <xdr:col>2</xdr:col>
          <xdr:colOff>0</xdr:colOff>
          <xdr:row>8</xdr:row>
          <xdr:rowOff>104775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1143000" y="1304925"/>
              <a:ext cx="438150" cy="4191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37</xdr:row>
          <xdr:rowOff>0</xdr:rowOff>
        </xdr:from>
        <xdr:to>
          <xdr:col>6</xdr:col>
          <xdr:colOff>552450</xdr:colOff>
          <xdr:row>38</xdr:row>
          <xdr:rowOff>28575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4689475" y="8022590"/>
              <a:ext cx="495300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37</xdr:row>
          <xdr:rowOff>0</xdr:rowOff>
        </xdr:from>
        <xdr:to>
          <xdr:col>8</xdr:col>
          <xdr:colOff>600075</xdr:colOff>
          <xdr:row>38</xdr:row>
          <xdr:rowOff>28575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6156325" y="8022590"/>
              <a:ext cx="495300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37</xdr:row>
          <xdr:rowOff>9525</xdr:rowOff>
        </xdr:from>
        <xdr:to>
          <xdr:col>10</xdr:col>
          <xdr:colOff>571500</xdr:colOff>
          <xdr:row>38</xdr:row>
          <xdr:rowOff>28575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7546975" y="8032115"/>
              <a:ext cx="495300" cy="2286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476250</xdr:colOff>
          <xdr:row>13</xdr:row>
          <xdr:rowOff>0</xdr:rowOff>
        </xdr:from>
        <xdr:to>
          <xdr:col>3</xdr:col>
          <xdr:colOff>581025</xdr:colOff>
          <xdr:row>13</xdr:row>
          <xdr:rowOff>180975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2057400" y="2524125"/>
              <a:ext cx="8001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10</xdr:row>
          <xdr:rowOff>180975</xdr:rowOff>
        </xdr:from>
        <xdr:to>
          <xdr:col>6</xdr:col>
          <xdr:colOff>0</xdr:colOff>
          <xdr:row>12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98950" y="2162175"/>
              <a:ext cx="3333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10</xdr:row>
          <xdr:rowOff>76200</xdr:rowOff>
        </xdr:from>
        <xdr:to>
          <xdr:col>7</xdr:col>
          <xdr:colOff>409575</xdr:colOff>
          <xdr:row>12</xdr:row>
          <xdr:rowOff>95250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156200" y="2057400"/>
              <a:ext cx="609600" cy="3810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11</xdr:row>
          <xdr:rowOff>76200</xdr:rowOff>
        </xdr:from>
        <xdr:to>
          <xdr:col>7</xdr:col>
          <xdr:colOff>409575</xdr:colOff>
          <xdr:row>13</xdr:row>
          <xdr:rowOff>57150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5156200" y="2238375"/>
              <a:ext cx="609600" cy="3429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12</xdr:row>
          <xdr:rowOff>180975</xdr:rowOff>
        </xdr:from>
        <xdr:to>
          <xdr:col>6</xdr:col>
          <xdr:colOff>0</xdr:colOff>
          <xdr:row>13</xdr:row>
          <xdr:rowOff>180975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4298950" y="2524125"/>
              <a:ext cx="3333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12</xdr:row>
          <xdr:rowOff>104775</xdr:rowOff>
        </xdr:from>
        <xdr:to>
          <xdr:col>7</xdr:col>
          <xdr:colOff>409575</xdr:colOff>
          <xdr:row>14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5156200" y="2447925"/>
              <a:ext cx="609600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10</xdr:row>
          <xdr:rowOff>57150</xdr:rowOff>
        </xdr:from>
        <xdr:to>
          <xdr:col>10</xdr:col>
          <xdr:colOff>923925</xdr:colOff>
          <xdr:row>12</xdr:row>
          <xdr:rowOff>95250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7994650" y="2038350"/>
              <a:ext cx="400050" cy="4000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11</xdr:row>
          <xdr:rowOff>76200</xdr:rowOff>
        </xdr:from>
        <xdr:to>
          <xdr:col>10</xdr:col>
          <xdr:colOff>923925</xdr:colOff>
          <xdr:row>13</xdr:row>
          <xdr:rowOff>57150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994650" y="2238375"/>
              <a:ext cx="400050" cy="3429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180975</xdr:rowOff>
        </xdr:from>
        <xdr:to>
          <xdr:col>10</xdr:col>
          <xdr:colOff>0</xdr:colOff>
          <xdr:row>13</xdr:row>
          <xdr:rowOff>180975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7127875" y="2524125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12</xdr:row>
          <xdr:rowOff>28575</xdr:rowOff>
        </xdr:from>
        <xdr:to>
          <xdr:col>10</xdr:col>
          <xdr:colOff>923925</xdr:colOff>
          <xdr:row>14</xdr:row>
          <xdr:rowOff>171450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7994650" y="2371725"/>
              <a:ext cx="400050" cy="5143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5</xdr:row>
          <xdr:rowOff>9525</xdr:rowOff>
        </xdr:from>
        <xdr:to>
          <xdr:col>9</xdr:col>
          <xdr:colOff>771525</xdr:colOff>
          <xdr:row>5</xdr:row>
          <xdr:rowOff>180975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6956425" y="106680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3</xdr:row>
          <xdr:rowOff>9525</xdr:rowOff>
        </xdr:from>
        <xdr:to>
          <xdr:col>10</xdr:col>
          <xdr:colOff>771525</xdr:colOff>
          <xdr:row>4</xdr:row>
          <xdr:rowOff>0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7756525" y="70485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4</xdr:row>
          <xdr:rowOff>9525</xdr:rowOff>
        </xdr:from>
        <xdr:to>
          <xdr:col>10</xdr:col>
          <xdr:colOff>771525</xdr:colOff>
          <xdr:row>5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7756525" y="885825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8</xdr:row>
          <xdr:rowOff>0</xdr:rowOff>
        </xdr:from>
        <xdr:to>
          <xdr:col>3</xdr:col>
          <xdr:colOff>571500</xdr:colOff>
          <xdr:row>9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2038350" y="1619250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8</xdr:row>
          <xdr:rowOff>9525</xdr:rowOff>
        </xdr:from>
        <xdr:to>
          <xdr:col>4</xdr:col>
          <xdr:colOff>247650</xdr:colOff>
          <xdr:row>9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2686050" y="1628775"/>
              <a:ext cx="5619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9</xdr:row>
          <xdr:rowOff>9525</xdr:rowOff>
        </xdr:from>
        <xdr:to>
          <xdr:col>4</xdr:col>
          <xdr:colOff>247650</xdr:colOff>
          <xdr:row>10</xdr:row>
          <xdr:rowOff>0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2686050" y="1809750"/>
              <a:ext cx="5619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485775</xdr:colOff>
          <xdr:row>7</xdr:row>
          <xdr:rowOff>0</xdr:rowOff>
        </xdr:from>
        <xdr:to>
          <xdr:col>5</xdr:col>
          <xdr:colOff>434975</xdr:colOff>
          <xdr:row>8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3486150" y="1438275"/>
              <a:ext cx="7905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533400</xdr:colOff>
          <xdr:row>7</xdr:row>
          <xdr:rowOff>0</xdr:rowOff>
        </xdr:from>
        <xdr:to>
          <xdr:col>4</xdr:col>
          <xdr:colOff>457200</xdr:colOff>
          <xdr:row>8</xdr:row>
          <xdr:rowOff>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2809875" y="1438275"/>
              <a:ext cx="647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600075</xdr:colOff>
          <xdr:row>7</xdr:row>
          <xdr:rowOff>0</xdr:rowOff>
        </xdr:from>
        <xdr:to>
          <xdr:col>6</xdr:col>
          <xdr:colOff>47625</xdr:colOff>
          <xdr:row>8</xdr:row>
          <xdr:rowOff>0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4441825" y="1438275"/>
              <a:ext cx="2381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11</xdr:row>
          <xdr:rowOff>0</xdr:rowOff>
        </xdr:from>
        <xdr:to>
          <xdr:col>10</xdr:col>
          <xdr:colOff>0</xdr:colOff>
          <xdr:row>12</xdr:row>
          <xdr:rowOff>0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127875" y="2162175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0</xdr:rowOff>
        </xdr:from>
        <xdr:to>
          <xdr:col>10</xdr:col>
          <xdr:colOff>0</xdr:colOff>
          <xdr:row>13</xdr:row>
          <xdr:rowOff>0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127875" y="2343150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5</xdr:row>
          <xdr:rowOff>9525</xdr:rowOff>
        </xdr:from>
        <xdr:to>
          <xdr:col>10</xdr:col>
          <xdr:colOff>771525</xdr:colOff>
          <xdr:row>5</xdr:row>
          <xdr:rowOff>180975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756525" y="106680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4</xdr:row>
          <xdr:rowOff>9525</xdr:rowOff>
        </xdr:from>
        <xdr:to>
          <xdr:col>9</xdr:col>
          <xdr:colOff>771525</xdr:colOff>
          <xdr:row>5</xdr:row>
          <xdr:rowOff>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6956425" y="885825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9525</xdr:rowOff>
        </xdr:from>
        <xdr:to>
          <xdr:col>9</xdr:col>
          <xdr:colOff>771525</xdr:colOff>
          <xdr:row>4</xdr:row>
          <xdr:rowOff>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6956425" y="70485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523875</xdr:colOff>
          <xdr:row>11</xdr:row>
          <xdr:rowOff>76200</xdr:rowOff>
        </xdr:from>
        <xdr:to>
          <xdr:col>2</xdr:col>
          <xdr:colOff>95250</xdr:colOff>
          <xdr:row>13</xdr:row>
          <xdr:rowOff>57150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1257300" y="2238375"/>
              <a:ext cx="419100" cy="3429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11</xdr:row>
          <xdr:rowOff>180975</xdr:rowOff>
        </xdr:from>
        <xdr:to>
          <xdr:col>3</xdr:col>
          <xdr:colOff>571500</xdr:colOff>
          <xdr:row>13</xdr:row>
          <xdr:rowOff>0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2038350" y="2343150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428625</xdr:colOff>
          <xdr:row>12</xdr:row>
          <xdr:rowOff>180975</xdr:rowOff>
        </xdr:from>
        <xdr:to>
          <xdr:col>2</xdr:col>
          <xdr:colOff>152400</xdr:colOff>
          <xdr:row>13</xdr:row>
          <xdr:rowOff>180975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1162050" y="2524125"/>
              <a:ext cx="5715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485775</xdr:colOff>
          <xdr:row>10</xdr:row>
          <xdr:rowOff>180975</xdr:rowOff>
        </xdr:from>
        <xdr:to>
          <xdr:col>2</xdr:col>
          <xdr:colOff>219075</xdr:colOff>
          <xdr:row>12</xdr:row>
          <xdr:rowOff>28575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1219200" y="2162175"/>
              <a:ext cx="58102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428625</xdr:colOff>
          <xdr:row>11</xdr:row>
          <xdr:rowOff>180975</xdr:rowOff>
        </xdr:from>
        <xdr:to>
          <xdr:col>6</xdr:col>
          <xdr:colOff>314325</xdr:colOff>
          <xdr:row>13</xdr:row>
          <xdr:rowOff>9525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4270375" y="2343150"/>
              <a:ext cx="67627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7</xdr:row>
          <xdr:rowOff>0</xdr:rowOff>
        </xdr:from>
        <xdr:to>
          <xdr:col>3</xdr:col>
          <xdr:colOff>571500</xdr:colOff>
          <xdr:row>8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2038350" y="1438275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10</xdr:row>
          <xdr:rowOff>180975</xdr:rowOff>
        </xdr:from>
        <xdr:to>
          <xdr:col>3</xdr:col>
          <xdr:colOff>571500</xdr:colOff>
          <xdr:row>12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2038350" y="2162175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666750</xdr:colOff>
          <xdr:row>32</xdr:row>
          <xdr:rowOff>0</xdr:rowOff>
        </xdr:from>
        <xdr:to>
          <xdr:col>2</xdr:col>
          <xdr:colOff>95250</xdr:colOff>
          <xdr:row>33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1400175" y="6507480"/>
              <a:ext cx="276225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6</xdr:row>
          <xdr:rowOff>57150</xdr:rowOff>
        </xdr:from>
        <xdr:to>
          <xdr:col>2</xdr:col>
          <xdr:colOff>0</xdr:colOff>
          <xdr:row>8</xdr:row>
          <xdr:rowOff>104775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1143000" y="1304925"/>
              <a:ext cx="438150" cy="4191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32</xdr:row>
          <xdr:rowOff>0</xdr:rowOff>
        </xdr:from>
        <xdr:to>
          <xdr:col>6</xdr:col>
          <xdr:colOff>552450</xdr:colOff>
          <xdr:row>33</xdr:row>
          <xdr:rowOff>0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4689475" y="6507480"/>
              <a:ext cx="495300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32</xdr:row>
          <xdr:rowOff>0</xdr:rowOff>
        </xdr:from>
        <xdr:to>
          <xdr:col>8</xdr:col>
          <xdr:colOff>600075</xdr:colOff>
          <xdr:row>33</xdr:row>
          <xdr:rowOff>0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6156325" y="6507480"/>
              <a:ext cx="495300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32</xdr:row>
          <xdr:rowOff>9525</xdr:rowOff>
        </xdr:from>
        <xdr:to>
          <xdr:col>10</xdr:col>
          <xdr:colOff>571500</xdr:colOff>
          <xdr:row>33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7546975" y="6517005"/>
              <a:ext cx="495300" cy="2286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476250</xdr:colOff>
          <xdr:row>13</xdr:row>
          <xdr:rowOff>0</xdr:rowOff>
        </xdr:from>
        <xdr:to>
          <xdr:col>3</xdr:col>
          <xdr:colOff>581025</xdr:colOff>
          <xdr:row>13</xdr:row>
          <xdr:rowOff>180975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2057400" y="2524125"/>
              <a:ext cx="8001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10</xdr:row>
          <xdr:rowOff>180975</xdr:rowOff>
        </xdr:from>
        <xdr:to>
          <xdr:col>6</xdr:col>
          <xdr:colOff>0</xdr:colOff>
          <xdr:row>12</xdr:row>
          <xdr:rowOff>0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98950" y="2162175"/>
              <a:ext cx="3333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10</xdr:row>
          <xdr:rowOff>76200</xdr:rowOff>
        </xdr:from>
        <xdr:to>
          <xdr:col>7</xdr:col>
          <xdr:colOff>409575</xdr:colOff>
          <xdr:row>12</xdr:row>
          <xdr:rowOff>95250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5156200" y="2057400"/>
              <a:ext cx="609600" cy="3810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11</xdr:row>
          <xdr:rowOff>76200</xdr:rowOff>
        </xdr:from>
        <xdr:to>
          <xdr:col>7</xdr:col>
          <xdr:colOff>409575</xdr:colOff>
          <xdr:row>13</xdr:row>
          <xdr:rowOff>57150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5156200" y="2238375"/>
              <a:ext cx="609600" cy="3429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12</xdr:row>
          <xdr:rowOff>180975</xdr:rowOff>
        </xdr:from>
        <xdr:to>
          <xdr:col>6</xdr:col>
          <xdr:colOff>0</xdr:colOff>
          <xdr:row>13</xdr:row>
          <xdr:rowOff>180975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298950" y="2524125"/>
              <a:ext cx="3333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12</xdr:row>
          <xdr:rowOff>104775</xdr:rowOff>
        </xdr:from>
        <xdr:to>
          <xdr:col>7</xdr:col>
          <xdr:colOff>409575</xdr:colOff>
          <xdr:row>14</xdr:row>
          <xdr:rowOff>0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5156200" y="2447925"/>
              <a:ext cx="609600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10</xdr:row>
          <xdr:rowOff>57150</xdr:rowOff>
        </xdr:from>
        <xdr:to>
          <xdr:col>10</xdr:col>
          <xdr:colOff>923925</xdr:colOff>
          <xdr:row>12</xdr:row>
          <xdr:rowOff>95250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7994650" y="2038350"/>
              <a:ext cx="400050" cy="4000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11</xdr:row>
          <xdr:rowOff>76200</xdr:rowOff>
        </xdr:from>
        <xdr:to>
          <xdr:col>10</xdr:col>
          <xdr:colOff>923925</xdr:colOff>
          <xdr:row>13</xdr:row>
          <xdr:rowOff>57150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994650" y="2238375"/>
              <a:ext cx="400050" cy="3429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180975</xdr:rowOff>
        </xdr:from>
        <xdr:to>
          <xdr:col>10</xdr:col>
          <xdr:colOff>0</xdr:colOff>
          <xdr:row>13</xdr:row>
          <xdr:rowOff>180975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7127875" y="2524125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12</xdr:row>
          <xdr:rowOff>28575</xdr:rowOff>
        </xdr:from>
        <xdr:to>
          <xdr:col>10</xdr:col>
          <xdr:colOff>923925</xdr:colOff>
          <xdr:row>14</xdr:row>
          <xdr:rowOff>171450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7994650" y="2371725"/>
              <a:ext cx="400050" cy="5143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5</xdr:row>
          <xdr:rowOff>9525</xdr:rowOff>
        </xdr:from>
        <xdr:to>
          <xdr:col>9</xdr:col>
          <xdr:colOff>771525</xdr:colOff>
          <xdr:row>5</xdr:row>
          <xdr:rowOff>180975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956425" y="106680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3</xdr:row>
          <xdr:rowOff>9525</xdr:rowOff>
        </xdr:from>
        <xdr:to>
          <xdr:col>10</xdr:col>
          <xdr:colOff>771525</xdr:colOff>
          <xdr:row>4</xdr:row>
          <xdr:rowOff>0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7756525" y="70485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4</xdr:row>
          <xdr:rowOff>9525</xdr:rowOff>
        </xdr:from>
        <xdr:to>
          <xdr:col>10</xdr:col>
          <xdr:colOff>771525</xdr:colOff>
          <xdr:row>5</xdr:row>
          <xdr:rowOff>0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7756525" y="885825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8</xdr:row>
          <xdr:rowOff>0</xdr:rowOff>
        </xdr:from>
        <xdr:to>
          <xdr:col>3</xdr:col>
          <xdr:colOff>571500</xdr:colOff>
          <xdr:row>9</xdr:row>
          <xdr:rowOff>0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2038350" y="1619250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8</xdr:row>
          <xdr:rowOff>9525</xdr:rowOff>
        </xdr:from>
        <xdr:to>
          <xdr:col>4</xdr:col>
          <xdr:colOff>247650</xdr:colOff>
          <xdr:row>9</xdr:row>
          <xdr:rowOff>0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2686050" y="1628775"/>
              <a:ext cx="5619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9</xdr:row>
          <xdr:rowOff>9525</xdr:rowOff>
        </xdr:from>
        <xdr:to>
          <xdr:col>4</xdr:col>
          <xdr:colOff>247650</xdr:colOff>
          <xdr:row>10</xdr:row>
          <xdr:rowOff>0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2686050" y="1809750"/>
              <a:ext cx="5619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485775</xdr:colOff>
          <xdr:row>7</xdr:row>
          <xdr:rowOff>0</xdr:rowOff>
        </xdr:from>
        <xdr:to>
          <xdr:col>5</xdr:col>
          <xdr:colOff>434975</xdr:colOff>
          <xdr:row>8</xdr:row>
          <xdr:rowOff>0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3486150" y="1438275"/>
              <a:ext cx="7905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533400</xdr:colOff>
          <xdr:row>7</xdr:row>
          <xdr:rowOff>0</xdr:rowOff>
        </xdr:from>
        <xdr:to>
          <xdr:col>4</xdr:col>
          <xdr:colOff>457200</xdr:colOff>
          <xdr:row>8</xdr:row>
          <xdr:rowOff>0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2809875" y="1438275"/>
              <a:ext cx="647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600075</xdr:colOff>
          <xdr:row>7</xdr:row>
          <xdr:rowOff>0</xdr:rowOff>
        </xdr:from>
        <xdr:to>
          <xdr:col>6</xdr:col>
          <xdr:colOff>47625</xdr:colOff>
          <xdr:row>8</xdr:row>
          <xdr:rowOff>0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4441825" y="1438275"/>
              <a:ext cx="2381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295275</xdr:colOff>
          <xdr:row>18</xdr:row>
          <xdr:rowOff>180975</xdr:rowOff>
        </xdr:from>
        <xdr:to>
          <xdr:col>4</xdr:col>
          <xdr:colOff>0</xdr:colOff>
          <xdr:row>20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571750" y="3629025"/>
              <a:ext cx="428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11</xdr:row>
          <xdr:rowOff>0</xdr:rowOff>
        </xdr:from>
        <xdr:to>
          <xdr:col>10</xdr:col>
          <xdr:colOff>0</xdr:colOff>
          <xdr:row>12</xdr:row>
          <xdr:rowOff>0</xdr:rowOff>
        </xdr:to>
        <xdr:sp>
          <xdr:nvSpPr>
            <xdr:cNvPr id="4161" name="Check Box 65" hidden="1">
              <a:extLst>
                <a:ext uri="{63B3BB69-23CF-44E3-9099-C40C66FF867C}">
                  <a14:compatExt spid="_x0000_s4161"/>
                </a:ext>
              </a:extLst>
            </xdr:cNvPr>
            <xdr:cNvSpPr/>
          </xdr:nvSpPr>
          <xdr:spPr>
            <a:xfrm>
              <a:off x="7127875" y="2162175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0</xdr:rowOff>
        </xdr:from>
        <xdr:to>
          <xdr:col>10</xdr:col>
          <xdr:colOff>0</xdr:colOff>
          <xdr:row>13</xdr:row>
          <xdr:rowOff>0</xdr:rowOff>
        </xdr:to>
        <xdr:sp>
          <xdr:nvSpPr>
            <xdr:cNvPr id="4162" name="Check Box 66" hidden="1">
              <a:extLst>
                <a:ext uri="{63B3BB69-23CF-44E3-9099-C40C66FF867C}">
                  <a14:compatExt spid="_x0000_s4162"/>
                </a:ext>
              </a:extLst>
            </xdr:cNvPr>
            <xdr:cNvSpPr/>
          </xdr:nvSpPr>
          <xdr:spPr>
            <a:xfrm>
              <a:off x="7127875" y="2343150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5</xdr:row>
          <xdr:rowOff>9525</xdr:rowOff>
        </xdr:from>
        <xdr:to>
          <xdr:col>10</xdr:col>
          <xdr:colOff>771525</xdr:colOff>
          <xdr:row>5</xdr:row>
          <xdr:rowOff>180975</xdr:rowOff>
        </xdr:to>
        <xdr:sp>
          <xdr:nvSpPr>
            <xdr:cNvPr id="4163" name="Check Box 67" hidden="1">
              <a:extLst>
                <a:ext uri="{63B3BB69-23CF-44E3-9099-C40C66FF867C}">
                  <a14:compatExt spid="_x0000_s4163"/>
                </a:ext>
              </a:extLst>
            </xdr:cNvPr>
            <xdr:cNvSpPr/>
          </xdr:nvSpPr>
          <xdr:spPr>
            <a:xfrm>
              <a:off x="7756525" y="106680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4</xdr:row>
          <xdr:rowOff>9525</xdr:rowOff>
        </xdr:from>
        <xdr:to>
          <xdr:col>9</xdr:col>
          <xdr:colOff>771525</xdr:colOff>
          <xdr:row>5</xdr:row>
          <xdr:rowOff>0</xdr:rowOff>
        </xdr:to>
        <xdr:sp>
          <xdr:nvSpPr>
            <xdr:cNvPr id="4164" name="Check Box 68" hidden="1">
              <a:extLst>
                <a:ext uri="{63B3BB69-23CF-44E3-9099-C40C66FF867C}">
                  <a14:compatExt spid="_x0000_s4164"/>
                </a:ext>
              </a:extLst>
            </xdr:cNvPr>
            <xdr:cNvSpPr/>
          </xdr:nvSpPr>
          <xdr:spPr>
            <a:xfrm>
              <a:off x="6956425" y="885825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9525</xdr:rowOff>
        </xdr:from>
        <xdr:to>
          <xdr:col>9</xdr:col>
          <xdr:colOff>771525</xdr:colOff>
          <xdr:row>4</xdr:row>
          <xdr:rowOff>0</xdr:rowOff>
        </xdr:to>
        <xdr:sp>
          <xdr:nvSpPr>
            <xdr:cNvPr id="4165" name="Check Box 69" hidden="1">
              <a:extLst>
                <a:ext uri="{63B3BB69-23CF-44E3-9099-C40C66FF867C}">
                  <a14:compatExt spid="_x0000_s4165"/>
                </a:ext>
              </a:extLst>
            </xdr:cNvPr>
            <xdr:cNvSpPr/>
          </xdr:nvSpPr>
          <xdr:spPr>
            <a:xfrm>
              <a:off x="6956425" y="70485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523875</xdr:colOff>
          <xdr:row>11</xdr:row>
          <xdr:rowOff>76200</xdr:rowOff>
        </xdr:from>
        <xdr:to>
          <xdr:col>2</xdr:col>
          <xdr:colOff>95250</xdr:colOff>
          <xdr:row>13</xdr:row>
          <xdr:rowOff>57150</xdr:rowOff>
        </xdr:to>
        <xdr:sp>
          <xdr:nvSpPr>
            <xdr:cNvPr id="4166" name="Check Box 70" hidden="1">
              <a:extLst>
                <a:ext uri="{63B3BB69-23CF-44E3-9099-C40C66FF867C}">
                  <a14:compatExt spid="_x0000_s4166"/>
                </a:ext>
              </a:extLst>
            </xdr:cNvPr>
            <xdr:cNvSpPr/>
          </xdr:nvSpPr>
          <xdr:spPr>
            <a:xfrm>
              <a:off x="1257300" y="2238375"/>
              <a:ext cx="419100" cy="3429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17</xdr:row>
          <xdr:rowOff>180975</xdr:rowOff>
        </xdr:from>
        <xdr:to>
          <xdr:col>3</xdr:col>
          <xdr:colOff>628650</xdr:colOff>
          <xdr:row>21</xdr:row>
          <xdr:rowOff>28575</xdr:rowOff>
        </xdr:to>
        <xdr:sp>
          <xdr:nvSpPr>
            <xdr:cNvPr id="4167" name="Check Box 71" hidden="1">
              <a:extLst>
                <a:ext uri="{63B3BB69-23CF-44E3-9099-C40C66FF867C}">
                  <a14:compatExt spid="_x0000_s4167"/>
                </a:ext>
              </a:extLst>
            </xdr:cNvPr>
            <xdr:cNvSpPr/>
          </xdr:nvSpPr>
          <xdr:spPr>
            <a:xfrm>
              <a:off x="1800225" y="3448050"/>
              <a:ext cx="1104900" cy="581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11</xdr:row>
          <xdr:rowOff>180975</xdr:rowOff>
        </xdr:from>
        <xdr:to>
          <xdr:col>3</xdr:col>
          <xdr:colOff>571500</xdr:colOff>
          <xdr:row>13</xdr:row>
          <xdr:rowOff>0</xdr:rowOff>
        </xdr:to>
        <xdr:sp>
          <xdr:nvSpPr>
            <xdr:cNvPr id="4168" name="Check Box 72" hidden="1">
              <a:extLst>
                <a:ext uri="{63B3BB69-23CF-44E3-9099-C40C66FF867C}">
                  <a14:compatExt spid="_x0000_s4168"/>
                </a:ext>
              </a:extLst>
            </xdr:cNvPr>
            <xdr:cNvSpPr/>
          </xdr:nvSpPr>
          <xdr:spPr>
            <a:xfrm>
              <a:off x="2038350" y="2343150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428625</xdr:colOff>
          <xdr:row>12</xdr:row>
          <xdr:rowOff>180975</xdr:rowOff>
        </xdr:from>
        <xdr:to>
          <xdr:col>2</xdr:col>
          <xdr:colOff>152400</xdr:colOff>
          <xdr:row>13</xdr:row>
          <xdr:rowOff>180975</xdr:rowOff>
        </xdr:to>
        <xdr:sp>
          <xdr:nvSpPr>
            <xdr:cNvPr id="4169" name="Check Box 73" hidden="1">
              <a:extLst>
                <a:ext uri="{63B3BB69-23CF-44E3-9099-C40C66FF867C}">
                  <a14:compatExt spid="_x0000_s4169"/>
                </a:ext>
              </a:extLst>
            </xdr:cNvPr>
            <xdr:cNvSpPr/>
          </xdr:nvSpPr>
          <xdr:spPr>
            <a:xfrm>
              <a:off x="1162050" y="2524125"/>
              <a:ext cx="5715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485775</xdr:colOff>
          <xdr:row>10</xdr:row>
          <xdr:rowOff>180975</xdr:rowOff>
        </xdr:from>
        <xdr:to>
          <xdr:col>2</xdr:col>
          <xdr:colOff>219075</xdr:colOff>
          <xdr:row>12</xdr:row>
          <xdr:rowOff>28575</xdr:rowOff>
        </xdr:to>
        <xdr:sp>
          <xdr:nvSpPr>
            <xdr:cNvPr id="4170" name="Check Box 74" hidden="1">
              <a:extLst>
                <a:ext uri="{63B3BB69-23CF-44E3-9099-C40C66FF867C}">
                  <a14:compatExt spid="_x0000_s4170"/>
                </a:ext>
              </a:extLst>
            </xdr:cNvPr>
            <xdr:cNvSpPr/>
          </xdr:nvSpPr>
          <xdr:spPr>
            <a:xfrm>
              <a:off x="1219200" y="2162175"/>
              <a:ext cx="58102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428625</xdr:colOff>
          <xdr:row>11</xdr:row>
          <xdr:rowOff>180975</xdr:rowOff>
        </xdr:from>
        <xdr:to>
          <xdr:col>6</xdr:col>
          <xdr:colOff>314325</xdr:colOff>
          <xdr:row>13</xdr:row>
          <xdr:rowOff>9525</xdr:rowOff>
        </xdr:to>
        <xdr:sp>
          <xdr:nvSpPr>
            <xdr:cNvPr id="4171" name="Check Box 75" hidden="1">
              <a:extLst>
                <a:ext uri="{63B3BB69-23CF-44E3-9099-C40C66FF867C}">
                  <a14:compatExt spid="_x0000_s4171"/>
                </a:ext>
              </a:extLst>
            </xdr:cNvPr>
            <xdr:cNvSpPr/>
          </xdr:nvSpPr>
          <xdr:spPr>
            <a:xfrm>
              <a:off x="4270375" y="2343150"/>
              <a:ext cx="67627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7</xdr:row>
          <xdr:rowOff>0</xdr:rowOff>
        </xdr:from>
        <xdr:to>
          <xdr:col>3</xdr:col>
          <xdr:colOff>571500</xdr:colOff>
          <xdr:row>8</xdr:row>
          <xdr:rowOff>0</xdr:rowOff>
        </xdr:to>
        <xdr:sp>
          <xdr:nvSpPr>
            <xdr:cNvPr id="4172" name="Check Box 76" hidden="1">
              <a:extLst>
                <a:ext uri="{63B3BB69-23CF-44E3-9099-C40C66FF867C}">
                  <a14:compatExt spid="_x0000_s4172"/>
                </a:ext>
              </a:extLst>
            </xdr:cNvPr>
            <xdr:cNvSpPr/>
          </xdr:nvSpPr>
          <xdr:spPr>
            <a:xfrm>
              <a:off x="2038350" y="1438275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.xml.rels><?xml version="1.0" encoding="UTF-8" standalone="yes"?>
<Relationships xmlns="http://schemas.openxmlformats.org/package/2006/relationships"><Relationship Id="rId99" Type="http://schemas.openxmlformats.org/officeDocument/2006/relationships/ctrlProp" Target="../ctrlProps/ctrlProp97.xml"/><Relationship Id="rId98" Type="http://schemas.openxmlformats.org/officeDocument/2006/relationships/ctrlProp" Target="../ctrlProps/ctrlProp96.xml"/><Relationship Id="rId97" Type="http://schemas.openxmlformats.org/officeDocument/2006/relationships/ctrlProp" Target="../ctrlProps/ctrlProp95.xml"/><Relationship Id="rId96" Type="http://schemas.openxmlformats.org/officeDocument/2006/relationships/ctrlProp" Target="../ctrlProps/ctrlProp94.xml"/><Relationship Id="rId95" Type="http://schemas.openxmlformats.org/officeDocument/2006/relationships/ctrlProp" Target="../ctrlProps/ctrlProp93.xml"/><Relationship Id="rId94" Type="http://schemas.openxmlformats.org/officeDocument/2006/relationships/ctrlProp" Target="../ctrlProps/ctrlProp92.xml"/><Relationship Id="rId93" Type="http://schemas.openxmlformats.org/officeDocument/2006/relationships/ctrlProp" Target="../ctrlProps/ctrlProp91.xml"/><Relationship Id="rId92" Type="http://schemas.openxmlformats.org/officeDocument/2006/relationships/ctrlProp" Target="../ctrlProps/ctrlProp90.xml"/><Relationship Id="rId91" Type="http://schemas.openxmlformats.org/officeDocument/2006/relationships/ctrlProp" Target="../ctrlProps/ctrlProp89.xml"/><Relationship Id="rId90" Type="http://schemas.openxmlformats.org/officeDocument/2006/relationships/ctrlProp" Target="../ctrlProps/ctrlProp88.xml"/><Relationship Id="rId9" Type="http://schemas.openxmlformats.org/officeDocument/2006/relationships/ctrlProp" Target="../ctrlProps/ctrlProp7.xml"/><Relationship Id="rId89" Type="http://schemas.openxmlformats.org/officeDocument/2006/relationships/ctrlProp" Target="../ctrlProps/ctrlProp87.xml"/><Relationship Id="rId88" Type="http://schemas.openxmlformats.org/officeDocument/2006/relationships/ctrlProp" Target="../ctrlProps/ctrlProp86.xml"/><Relationship Id="rId87" Type="http://schemas.openxmlformats.org/officeDocument/2006/relationships/ctrlProp" Target="../ctrlProps/ctrlProp85.xml"/><Relationship Id="rId86" Type="http://schemas.openxmlformats.org/officeDocument/2006/relationships/ctrlProp" Target="../ctrlProps/ctrlProp84.xml"/><Relationship Id="rId85" Type="http://schemas.openxmlformats.org/officeDocument/2006/relationships/ctrlProp" Target="../ctrlProps/ctrlProp83.xml"/><Relationship Id="rId84" Type="http://schemas.openxmlformats.org/officeDocument/2006/relationships/ctrlProp" Target="../ctrlProps/ctrlProp82.xml"/><Relationship Id="rId83" Type="http://schemas.openxmlformats.org/officeDocument/2006/relationships/ctrlProp" Target="../ctrlProps/ctrlProp81.xml"/><Relationship Id="rId82" Type="http://schemas.openxmlformats.org/officeDocument/2006/relationships/ctrlProp" Target="../ctrlProps/ctrlProp80.xml"/><Relationship Id="rId81" Type="http://schemas.openxmlformats.org/officeDocument/2006/relationships/ctrlProp" Target="../ctrlProps/ctrlProp79.xml"/><Relationship Id="rId80" Type="http://schemas.openxmlformats.org/officeDocument/2006/relationships/ctrlProp" Target="../ctrlProps/ctrlProp78.xml"/><Relationship Id="rId8" Type="http://schemas.openxmlformats.org/officeDocument/2006/relationships/ctrlProp" Target="../ctrlProps/ctrlProp6.xml"/><Relationship Id="rId79" Type="http://schemas.openxmlformats.org/officeDocument/2006/relationships/ctrlProp" Target="../ctrlProps/ctrlProp77.xml"/><Relationship Id="rId78" Type="http://schemas.openxmlformats.org/officeDocument/2006/relationships/ctrlProp" Target="../ctrlProps/ctrlProp76.xml"/><Relationship Id="rId77" Type="http://schemas.openxmlformats.org/officeDocument/2006/relationships/ctrlProp" Target="../ctrlProps/ctrlProp75.xml"/><Relationship Id="rId76" Type="http://schemas.openxmlformats.org/officeDocument/2006/relationships/ctrlProp" Target="../ctrlProps/ctrlProp74.xml"/><Relationship Id="rId75" Type="http://schemas.openxmlformats.org/officeDocument/2006/relationships/ctrlProp" Target="../ctrlProps/ctrlProp73.xml"/><Relationship Id="rId74" Type="http://schemas.openxmlformats.org/officeDocument/2006/relationships/ctrlProp" Target="../ctrlProps/ctrlProp72.xml"/><Relationship Id="rId73" Type="http://schemas.openxmlformats.org/officeDocument/2006/relationships/ctrlProp" Target="../ctrlProps/ctrlProp71.xml"/><Relationship Id="rId72" Type="http://schemas.openxmlformats.org/officeDocument/2006/relationships/ctrlProp" Target="../ctrlProps/ctrlProp70.xml"/><Relationship Id="rId71" Type="http://schemas.openxmlformats.org/officeDocument/2006/relationships/ctrlProp" Target="../ctrlProps/ctrlProp69.xml"/><Relationship Id="rId70" Type="http://schemas.openxmlformats.org/officeDocument/2006/relationships/ctrlProp" Target="../ctrlProps/ctrlProp68.xml"/><Relationship Id="rId7" Type="http://schemas.openxmlformats.org/officeDocument/2006/relationships/ctrlProp" Target="../ctrlProps/ctrlProp5.xml"/><Relationship Id="rId69" Type="http://schemas.openxmlformats.org/officeDocument/2006/relationships/ctrlProp" Target="../ctrlProps/ctrlProp67.xml"/><Relationship Id="rId68" Type="http://schemas.openxmlformats.org/officeDocument/2006/relationships/ctrlProp" Target="../ctrlProps/ctrlProp66.xml"/><Relationship Id="rId67" Type="http://schemas.openxmlformats.org/officeDocument/2006/relationships/ctrlProp" Target="../ctrlProps/ctrlProp6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4" Type="http://schemas.openxmlformats.org/officeDocument/2006/relationships/ctrlProp" Target="../ctrlProps/ctrlProp102.xml"/><Relationship Id="rId103" Type="http://schemas.openxmlformats.org/officeDocument/2006/relationships/ctrlProp" Target="../ctrlProps/ctrlProp101.xml"/><Relationship Id="rId102" Type="http://schemas.openxmlformats.org/officeDocument/2006/relationships/ctrlProp" Target="../ctrlProps/ctrlProp100.xml"/><Relationship Id="rId101" Type="http://schemas.openxmlformats.org/officeDocument/2006/relationships/ctrlProp" Target="../ctrlProps/ctrlProp99.xml"/><Relationship Id="rId100" Type="http://schemas.openxmlformats.org/officeDocument/2006/relationships/ctrlProp" Target="../ctrlProps/ctrlProp98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9.xml"/><Relationship Id="rId8" Type="http://schemas.openxmlformats.org/officeDocument/2006/relationships/ctrlProp" Target="../ctrlProps/ctrlProp108.xml"/><Relationship Id="rId76" Type="http://schemas.openxmlformats.org/officeDocument/2006/relationships/ctrlProp" Target="../ctrlProps/ctrlProp176.xml"/><Relationship Id="rId75" Type="http://schemas.openxmlformats.org/officeDocument/2006/relationships/ctrlProp" Target="../ctrlProps/ctrlProp175.xml"/><Relationship Id="rId74" Type="http://schemas.openxmlformats.org/officeDocument/2006/relationships/ctrlProp" Target="../ctrlProps/ctrlProp174.xml"/><Relationship Id="rId73" Type="http://schemas.openxmlformats.org/officeDocument/2006/relationships/ctrlProp" Target="../ctrlProps/ctrlProp173.xml"/><Relationship Id="rId72" Type="http://schemas.openxmlformats.org/officeDocument/2006/relationships/ctrlProp" Target="../ctrlProps/ctrlProp172.xml"/><Relationship Id="rId71" Type="http://schemas.openxmlformats.org/officeDocument/2006/relationships/ctrlProp" Target="../ctrlProps/ctrlProp171.xml"/><Relationship Id="rId70" Type="http://schemas.openxmlformats.org/officeDocument/2006/relationships/ctrlProp" Target="../ctrlProps/ctrlProp170.xml"/><Relationship Id="rId7" Type="http://schemas.openxmlformats.org/officeDocument/2006/relationships/ctrlProp" Target="../ctrlProps/ctrlProp107.xml"/><Relationship Id="rId69" Type="http://schemas.openxmlformats.org/officeDocument/2006/relationships/ctrlProp" Target="../ctrlProps/ctrlProp169.xml"/><Relationship Id="rId68" Type="http://schemas.openxmlformats.org/officeDocument/2006/relationships/ctrlProp" Target="../ctrlProps/ctrlProp168.xml"/><Relationship Id="rId67" Type="http://schemas.openxmlformats.org/officeDocument/2006/relationships/ctrlProp" Target="../ctrlProps/ctrlProp167.xml"/><Relationship Id="rId66" Type="http://schemas.openxmlformats.org/officeDocument/2006/relationships/ctrlProp" Target="../ctrlProps/ctrlProp166.xml"/><Relationship Id="rId65" Type="http://schemas.openxmlformats.org/officeDocument/2006/relationships/ctrlProp" Target="../ctrlProps/ctrlProp165.xml"/><Relationship Id="rId64" Type="http://schemas.openxmlformats.org/officeDocument/2006/relationships/ctrlProp" Target="../ctrlProps/ctrlProp164.xml"/><Relationship Id="rId63" Type="http://schemas.openxmlformats.org/officeDocument/2006/relationships/ctrlProp" Target="../ctrlProps/ctrlProp163.xml"/><Relationship Id="rId62" Type="http://schemas.openxmlformats.org/officeDocument/2006/relationships/ctrlProp" Target="../ctrlProps/ctrlProp162.xml"/><Relationship Id="rId61" Type="http://schemas.openxmlformats.org/officeDocument/2006/relationships/ctrlProp" Target="../ctrlProps/ctrlProp161.xml"/><Relationship Id="rId60" Type="http://schemas.openxmlformats.org/officeDocument/2006/relationships/ctrlProp" Target="../ctrlProps/ctrlProp160.xml"/><Relationship Id="rId6" Type="http://schemas.openxmlformats.org/officeDocument/2006/relationships/ctrlProp" Target="../ctrlProps/ctrlProp106.xml"/><Relationship Id="rId59" Type="http://schemas.openxmlformats.org/officeDocument/2006/relationships/ctrlProp" Target="../ctrlProps/ctrlProp159.xml"/><Relationship Id="rId58" Type="http://schemas.openxmlformats.org/officeDocument/2006/relationships/ctrlProp" Target="../ctrlProps/ctrlProp158.xml"/><Relationship Id="rId57" Type="http://schemas.openxmlformats.org/officeDocument/2006/relationships/ctrlProp" Target="../ctrlProps/ctrlProp157.xml"/><Relationship Id="rId56" Type="http://schemas.openxmlformats.org/officeDocument/2006/relationships/ctrlProp" Target="../ctrlProps/ctrlProp156.xml"/><Relationship Id="rId55" Type="http://schemas.openxmlformats.org/officeDocument/2006/relationships/ctrlProp" Target="../ctrlProps/ctrlProp155.xml"/><Relationship Id="rId54" Type="http://schemas.openxmlformats.org/officeDocument/2006/relationships/ctrlProp" Target="../ctrlProps/ctrlProp154.xml"/><Relationship Id="rId53" Type="http://schemas.openxmlformats.org/officeDocument/2006/relationships/ctrlProp" Target="../ctrlProps/ctrlProp153.xml"/><Relationship Id="rId52" Type="http://schemas.openxmlformats.org/officeDocument/2006/relationships/ctrlProp" Target="../ctrlProps/ctrlProp152.xml"/><Relationship Id="rId51" Type="http://schemas.openxmlformats.org/officeDocument/2006/relationships/ctrlProp" Target="../ctrlProps/ctrlProp151.xml"/><Relationship Id="rId50" Type="http://schemas.openxmlformats.org/officeDocument/2006/relationships/ctrlProp" Target="../ctrlProps/ctrlProp150.xml"/><Relationship Id="rId5" Type="http://schemas.openxmlformats.org/officeDocument/2006/relationships/ctrlProp" Target="../ctrlProps/ctrlProp105.xml"/><Relationship Id="rId49" Type="http://schemas.openxmlformats.org/officeDocument/2006/relationships/ctrlProp" Target="../ctrlProps/ctrlProp149.xml"/><Relationship Id="rId48" Type="http://schemas.openxmlformats.org/officeDocument/2006/relationships/ctrlProp" Target="../ctrlProps/ctrlProp148.xml"/><Relationship Id="rId47" Type="http://schemas.openxmlformats.org/officeDocument/2006/relationships/ctrlProp" Target="../ctrlProps/ctrlProp147.xml"/><Relationship Id="rId46" Type="http://schemas.openxmlformats.org/officeDocument/2006/relationships/ctrlProp" Target="../ctrlProps/ctrlProp146.xml"/><Relationship Id="rId45" Type="http://schemas.openxmlformats.org/officeDocument/2006/relationships/ctrlProp" Target="../ctrlProps/ctrlProp145.xml"/><Relationship Id="rId44" Type="http://schemas.openxmlformats.org/officeDocument/2006/relationships/ctrlProp" Target="../ctrlProps/ctrlProp144.xml"/><Relationship Id="rId43" Type="http://schemas.openxmlformats.org/officeDocument/2006/relationships/ctrlProp" Target="../ctrlProps/ctrlProp143.xml"/><Relationship Id="rId42" Type="http://schemas.openxmlformats.org/officeDocument/2006/relationships/ctrlProp" Target="../ctrlProps/ctrlProp142.xml"/><Relationship Id="rId41" Type="http://schemas.openxmlformats.org/officeDocument/2006/relationships/ctrlProp" Target="../ctrlProps/ctrlProp141.xml"/><Relationship Id="rId40" Type="http://schemas.openxmlformats.org/officeDocument/2006/relationships/ctrlProp" Target="../ctrlProps/ctrlProp140.xml"/><Relationship Id="rId4" Type="http://schemas.openxmlformats.org/officeDocument/2006/relationships/ctrlProp" Target="../ctrlProps/ctrlProp104.xml"/><Relationship Id="rId39" Type="http://schemas.openxmlformats.org/officeDocument/2006/relationships/ctrlProp" Target="../ctrlProps/ctrlProp139.xml"/><Relationship Id="rId38" Type="http://schemas.openxmlformats.org/officeDocument/2006/relationships/ctrlProp" Target="../ctrlProps/ctrlProp138.xml"/><Relationship Id="rId37" Type="http://schemas.openxmlformats.org/officeDocument/2006/relationships/ctrlProp" Target="../ctrlProps/ctrlProp137.xml"/><Relationship Id="rId36" Type="http://schemas.openxmlformats.org/officeDocument/2006/relationships/ctrlProp" Target="../ctrlProps/ctrlProp136.xml"/><Relationship Id="rId35" Type="http://schemas.openxmlformats.org/officeDocument/2006/relationships/ctrlProp" Target="../ctrlProps/ctrlProp135.xml"/><Relationship Id="rId34" Type="http://schemas.openxmlformats.org/officeDocument/2006/relationships/ctrlProp" Target="../ctrlProps/ctrlProp134.xml"/><Relationship Id="rId33" Type="http://schemas.openxmlformats.org/officeDocument/2006/relationships/ctrlProp" Target="../ctrlProps/ctrlProp133.xml"/><Relationship Id="rId32" Type="http://schemas.openxmlformats.org/officeDocument/2006/relationships/ctrlProp" Target="../ctrlProps/ctrlProp132.xml"/><Relationship Id="rId31" Type="http://schemas.openxmlformats.org/officeDocument/2006/relationships/ctrlProp" Target="../ctrlProps/ctrlProp131.xml"/><Relationship Id="rId30" Type="http://schemas.openxmlformats.org/officeDocument/2006/relationships/ctrlProp" Target="../ctrlProps/ctrlProp130.xml"/><Relationship Id="rId3" Type="http://schemas.openxmlformats.org/officeDocument/2006/relationships/ctrlProp" Target="../ctrlProps/ctrlProp103.xml"/><Relationship Id="rId29" Type="http://schemas.openxmlformats.org/officeDocument/2006/relationships/ctrlProp" Target="../ctrlProps/ctrlProp129.xml"/><Relationship Id="rId28" Type="http://schemas.openxmlformats.org/officeDocument/2006/relationships/ctrlProp" Target="../ctrlProps/ctrlProp128.xml"/><Relationship Id="rId27" Type="http://schemas.openxmlformats.org/officeDocument/2006/relationships/ctrlProp" Target="../ctrlProps/ctrlProp127.xml"/><Relationship Id="rId26" Type="http://schemas.openxmlformats.org/officeDocument/2006/relationships/ctrlProp" Target="../ctrlProps/ctrlProp126.xml"/><Relationship Id="rId25" Type="http://schemas.openxmlformats.org/officeDocument/2006/relationships/ctrlProp" Target="../ctrlProps/ctrlProp125.xml"/><Relationship Id="rId24" Type="http://schemas.openxmlformats.org/officeDocument/2006/relationships/ctrlProp" Target="../ctrlProps/ctrlProp124.xml"/><Relationship Id="rId23" Type="http://schemas.openxmlformats.org/officeDocument/2006/relationships/ctrlProp" Target="../ctrlProps/ctrlProp123.xml"/><Relationship Id="rId22" Type="http://schemas.openxmlformats.org/officeDocument/2006/relationships/ctrlProp" Target="../ctrlProps/ctrlProp122.xml"/><Relationship Id="rId21" Type="http://schemas.openxmlformats.org/officeDocument/2006/relationships/ctrlProp" Target="../ctrlProps/ctrlProp121.xml"/><Relationship Id="rId20" Type="http://schemas.openxmlformats.org/officeDocument/2006/relationships/ctrlProp" Target="../ctrlProps/ctrlProp120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119.xml"/><Relationship Id="rId18" Type="http://schemas.openxmlformats.org/officeDocument/2006/relationships/ctrlProp" Target="../ctrlProps/ctrlProp118.xml"/><Relationship Id="rId17" Type="http://schemas.openxmlformats.org/officeDocument/2006/relationships/ctrlProp" Target="../ctrlProps/ctrlProp117.xml"/><Relationship Id="rId16" Type="http://schemas.openxmlformats.org/officeDocument/2006/relationships/ctrlProp" Target="../ctrlProps/ctrlProp116.xml"/><Relationship Id="rId15" Type="http://schemas.openxmlformats.org/officeDocument/2006/relationships/ctrlProp" Target="../ctrlProps/ctrlProp115.xml"/><Relationship Id="rId14" Type="http://schemas.openxmlformats.org/officeDocument/2006/relationships/ctrlProp" Target="../ctrlProps/ctrlProp114.xml"/><Relationship Id="rId13" Type="http://schemas.openxmlformats.org/officeDocument/2006/relationships/ctrlProp" Target="../ctrlProps/ctrlProp113.xml"/><Relationship Id="rId12" Type="http://schemas.openxmlformats.org/officeDocument/2006/relationships/ctrlProp" Target="../ctrlProps/ctrlProp112.xml"/><Relationship Id="rId11" Type="http://schemas.openxmlformats.org/officeDocument/2006/relationships/ctrlProp" Target="../ctrlProps/ctrlProp111.xml"/><Relationship Id="rId10" Type="http://schemas.openxmlformats.org/officeDocument/2006/relationships/ctrlProp" Target="../ctrlProps/ctrlProp110.x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tabSelected="1" workbookViewId="0">
      <selection activeCell="A30" sqref="A30:K30"/>
    </sheetView>
  </sheetViews>
  <sheetFormatPr defaultColWidth="10.375" defaultRowHeight="16.5" customHeight="1"/>
  <cols>
    <col min="1" max="9" width="10.375" style="187"/>
    <col min="10" max="10" width="8.875" style="187" customWidth="1"/>
    <col min="11" max="11" width="12" style="187" customWidth="1"/>
    <col min="12" max="16384" width="10.375" style="187"/>
  </cols>
  <sheetData>
    <row r="1" s="187" customFormat="1" ht="21" spans="1:11">
      <c r="A1" s="189" t="s">
        <v>0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</row>
    <row r="2" s="187" customFormat="1" ht="15" spans="1:11">
      <c r="A2" s="190" t="s">
        <v>1</v>
      </c>
      <c r="B2" s="191" t="s">
        <v>2</v>
      </c>
      <c r="C2" s="191"/>
      <c r="D2" s="192" t="s">
        <v>3</v>
      </c>
      <c r="E2" s="192"/>
      <c r="F2" s="191" t="s">
        <v>4</v>
      </c>
      <c r="G2" s="191"/>
      <c r="H2" s="193" t="s">
        <v>5</v>
      </c>
      <c r="I2" s="272" t="s">
        <v>6</v>
      </c>
      <c r="J2" s="272"/>
      <c r="K2" s="273"/>
    </row>
    <row r="3" s="187" customFormat="1" ht="14.25" spans="1:11">
      <c r="A3" s="194" t="s">
        <v>7</v>
      </c>
      <c r="B3" s="195"/>
      <c r="C3" s="196"/>
      <c r="D3" s="197" t="s">
        <v>8</v>
      </c>
      <c r="E3" s="198"/>
      <c r="F3" s="198"/>
      <c r="G3" s="199"/>
      <c r="H3" s="197" t="s">
        <v>9</v>
      </c>
      <c r="I3" s="198"/>
      <c r="J3" s="198"/>
      <c r="K3" s="199"/>
    </row>
    <row r="4" s="187" customFormat="1" ht="14.25" spans="1:11">
      <c r="A4" s="200" t="s">
        <v>10</v>
      </c>
      <c r="B4" s="201" t="s">
        <v>11</v>
      </c>
      <c r="C4" s="202"/>
      <c r="D4" s="200" t="s">
        <v>12</v>
      </c>
      <c r="E4" s="203"/>
      <c r="F4" s="204" t="s">
        <v>13</v>
      </c>
      <c r="G4" s="205"/>
      <c r="H4" s="200" t="s">
        <v>14</v>
      </c>
      <c r="I4" s="203"/>
      <c r="J4" s="201" t="s">
        <v>15</v>
      </c>
      <c r="K4" s="202" t="s">
        <v>16</v>
      </c>
    </row>
    <row r="5" s="187" customFormat="1" ht="14.25" spans="1:11">
      <c r="A5" s="206" t="s">
        <v>17</v>
      </c>
      <c r="B5" s="201" t="s">
        <v>18</v>
      </c>
      <c r="C5" s="202"/>
      <c r="D5" s="200" t="s">
        <v>19</v>
      </c>
      <c r="E5" s="203"/>
      <c r="F5" s="204" t="s">
        <v>20</v>
      </c>
      <c r="G5" s="205"/>
      <c r="H5" s="200" t="s">
        <v>21</v>
      </c>
      <c r="I5" s="203"/>
      <c r="J5" s="201" t="s">
        <v>15</v>
      </c>
      <c r="K5" s="202" t="s">
        <v>16</v>
      </c>
    </row>
    <row r="6" s="187" customFormat="1" ht="14.25" spans="1:11">
      <c r="A6" s="200" t="s">
        <v>22</v>
      </c>
      <c r="B6" s="207">
        <v>1</v>
      </c>
      <c r="C6" s="208">
        <v>5</v>
      </c>
      <c r="D6" s="206" t="s">
        <v>23</v>
      </c>
      <c r="E6" s="209"/>
      <c r="F6" s="204" t="s">
        <v>24</v>
      </c>
      <c r="G6" s="205"/>
      <c r="H6" s="200" t="s">
        <v>25</v>
      </c>
      <c r="I6" s="203"/>
      <c r="J6" s="201" t="s">
        <v>15</v>
      </c>
      <c r="K6" s="202" t="s">
        <v>16</v>
      </c>
    </row>
    <row r="7" s="187" customFormat="1" ht="14.25" spans="1:11">
      <c r="A7" s="200" t="s">
        <v>26</v>
      </c>
      <c r="B7" s="210">
        <v>1793</v>
      </c>
      <c r="C7" s="211"/>
      <c r="D7" s="206" t="s">
        <v>27</v>
      </c>
      <c r="E7" s="212"/>
      <c r="F7" s="204" t="s">
        <v>28</v>
      </c>
      <c r="G7" s="205"/>
      <c r="H7" s="200" t="s">
        <v>29</v>
      </c>
      <c r="I7" s="203"/>
      <c r="J7" s="201" t="s">
        <v>15</v>
      </c>
      <c r="K7" s="202" t="s">
        <v>16</v>
      </c>
    </row>
    <row r="8" s="187" customFormat="1" ht="15" spans="1:11">
      <c r="A8" s="213"/>
      <c r="B8" s="214"/>
      <c r="C8" s="215"/>
      <c r="D8" s="216" t="s">
        <v>30</v>
      </c>
      <c r="E8" s="217"/>
      <c r="F8" s="218" t="s">
        <v>31</v>
      </c>
      <c r="G8" s="219"/>
      <c r="H8" s="216" t="s">
        <v>32</v>
      </c>
      <c r="I8" s="217"/>
      <c r="J8" s="274" t="s">
        <v>15</v>
      </c>
      <c r="K8" s="275" t="s">
        <v>16</v>
      </c>
    </row>
    <row r="9" s="187" customFormat="1" ht="15" spans="1:11">
      <c r="A9" s="220" t="s">
        <v>33</v>
      </c>
      <c r="B9" s="221"/>
      <c r="C9" s="221"/>
      <c r="D9" s="221"/>
      <c r="E9" s="221"/>
      <c r="F9" s="221"/>
      <c r="G9" s="221"/>
      <c r="H9" s="221"/>
      <c r="I9" s="221"/>
      <c r="J9" s="221"/>
      <c r="K9" s="276"/>
    </row>
    <row r="10" s="187" customFormat="1" ht="15" spans="1:11">
      <c r="A10" s="222" t="s">
        <v>34</v>
      </c>
      <c r="B10" s="223"/>
      <c r="C10" s="223"/>
      <c r="D10" s="223"/>
      <c r="E10" s="223"/>
      <c r="F10" s="223"/>
      <c r="G10" s="223"/>
      <c r="H10" s="223"/>
      <c r="I10" s="223"/>
      <c r="J10" s="223"/>
      <c r="K10" s="277"/>
    </row>
    <row r="11" s="187" customFormat="1" ht="14.25" spans="1:11">
      <c r="A11" s="224" t="s">
        <v>35</v>
      </c>
      <c r="B11" s="225" t="s">
        <v>36</v>
      </c>
      <c r="C11" s="226" t="s">
        <v>37</v>
      </c>
      <c r="D11" s="227"/>
      <c r="E11" s="228" t="s">
        <v>38</v>
      </c>
      <c r="F11" s="225" t="s">
        <v>36</v>
      </c>
      <c r="G11" s="226" t="s">
        <v>37</v>
      </c>
      <c r="H11" s="226" t="s">
        <v>39</v>
      </c>
      <c r="I11" s="228" t="s">
        <v>40</v>
      </c>
      <c r="J11" s="225" t="s">
        <v>36</v>
      </c>
      <c r="K11" s="278" t="s">
        <v>37</v>
      </c>
    </row>
    <row r="12" s="187" customFormat="1" ht="14.25" spans="1:11">
      <c r="A12" s="206" t="s">
        <v>41</v>
      </c>
      <c r="B12" s="229" t="s">
        <v>36</v>
      </c>
      <c r="C12" s="201" t="s">
        <v>37</v>
      </c>
      <c r="D12" s="212"/>
      <c r="E12" s="209" t="s">
        <v>42</v>
      </c>
      <c r="F12" s="229" t="s">
        <v>36</v>
      </c>
      <c r="G12" s="201" t="s">
        <v>37</v>
      </c>
      <c r="H12" s="201" t="s">
        <v>39</v>
      </c>
      <c r="I12" s="209" t="s">
        <v>43</v>
      </c>
      <c r="J12" s="229" t="s">
        <v>36</v>
      </c>
      <c r="K12" s="202" t="s">
        <v>37</v>
      </c>
    </row>
    <row r="13" s="187" customFormat="1" ht="14.25" spans="1:11">
      <c r="A13" s="206" t="s">
        <v>44</v>
      </c>
      <c r="B13" s="229" t="s">
        <v>36</v>
      </c>
      <c r="C13" s="201" t="s">
        <v>37</v>
      </c>
      <c r="D13" s="212"/>
      <c r="E13" s="209" t="s">
        <v>45</v>
      </c>
      <c r="F13" s="201" t="s">
        <v>46</v>
      </c>
      <c r="G13" s="201" t="s">
        <v>47</v>
      </c>
      <c r="H13" s="201" t="s">
        <v>39</v>
      </c>
      <c r="I13" s="209" t="s">
        <v>48</v>
      </c>
      <c r="J13" s="229" t="s">
        <v>36</v>
      </c>
      <c r="K13" s="202" t="s">
        <v>37</v>
      </c>
    </row>
    <row r="14" s="187" customFormat="1" ht="15" spans="1:11">
      <c r="A14" s="216" t="s">
        <v>49</v>
      </c>
      <c r="B14" s="217"/>
      <c r="C14" s="217"/>
      <c r="D14" s="217"/>
      <c r="E14" s="217"/>
      <c r="F14" s="217"/>
      <c r="G14" s="217"/>
      <c r="H14" s="217"/>
      <c r="I14" s="217"/>
      <c r="J14" s="217"/>
      <c r="K14" s="279"/>
    </row>
    <row r="15" s="187" customFormat="1" ht="15" spans="1:11">
      <c r="A15" s="222" t="s">
        <v>50</v>
      </c>
      <c r="B15" s="223"/>
      <c r="C15" s="223"/>
      <c r="D15" s="223"/>
      <c r="E15" s="223"/>
      <c r="F15" s="223"/>
      <c r="G15" s="223"/>
      <c r="H15" s="223"/>
      <c r="I15" s="223"/>
      <c r="J15" s="223"/>
      <c r="K15" s="277"/>
    </row>
    <row r="16" s="187" customFormat="1" ht="14.25" spans="1:11">
      <c r="A16" s="230" t="s">
        <v>51</v>
      </c>
      <c r="B16" s="226" t="s">
        <v>46</v>
      </c>
      <c r="C16" s="226" t="s">
        <v>47</v>
      </c>
      <c r="D16" s="231"/>
      <c r="E16" s="232" t="s">
        <v>52</v>
      </c>
      <c r="F16" s="226" t="s">
        <v>46</v>
      </c>
      <c r="G16" s="226" t="s">
        <v>47</v>
      </c>
      <c r="H16" s="233"/>
      <c r="I16" s="232" t="s">
        <v>53</v>
      </c>
      <c r="J16" s="226" t="s">
        <v>46</v>
      </c>
      <c r="K16" s="278" t="s">
        <v>47</v>
      </c>
    </row>
    <row r="17" s="187" customFormat="1" customHeight="1" spans="1:22">
      <c r="A17" s="234" t="s">
        <v>54</v>
      </c>
      <c r="B17" s="201" t="s">
        <v>46</v>
      </c>
      <c r="C17" s="201" t="s">
        <v>47</v>
      </c>
      <c r="D17" s="235"/>
      <c r="E17" s="236" t="s">
        <v>55</v>
      </c>
      <c r="F17" s="201" t="s">
        <v>46</v>
      </c>
      <c r="G17" s="201" t="s">
        <v>47</v>
      </c>
      <c r="H17" s="237"/>
      <c r="I17" s="236" t="s">
        <v>56</v>
      </c>
      <c r="J17" s="201" t="s">
        <v>46</v>
      </c>
      <c r="K17" s="202" t="s">
        <v>47</v>
      </c>
      <c r="L17" s="280"/>
      <c r="M17" s="280"/>
      <c r="N17" s="280"/>
      <c r="O17" s="280"/>
      <c r="P17" s="280"/>
      <c r="Q17" s="280"/>
      <c r="R17" s="280"/>
      <c r="S17" s="280"/>
      <c r="T17" s="280"/>
      <c r="U17" s="280"/>
      <c r="V17" s="280"/>
    </row>
    <row r="18" s="187" customFormat="1" ht="18" customHeight="1" spans="1:11">
      <c r="A18" s="238" t="s">
        <v>57</v>
      </c>
      <c r="B18" s="239"/>
      <c r="C18" s="239"/>
      <c r="D18" s="239"/>
      <c r="E18" s="239"/>
      <c r="F18" s="239"/>
      <c r="G18" s="239"/>
      <c r="H18" s="239"/>
      <c r="I18" s="239"/>
      <c r="J18" s="239"/>
      <c r="K18" s="281"/>
    </row>
    <row r="19" s="188" customFormat="1" ht="18" customHeight="1" spans="1:11">
      <c r="A19" s="222" t="s">
        <v>58</v>
      </c>
      <c r="B19" s="223"/>
      <c r="C19" s="223"/>
      <c r="D19" s="223"/>
      <c r="E19" s="223"/>
      <c r="F19" s="223"/>
      <c r="G19" s="223"/>
      <c r="H19" s="223"/>
      <c r="I19" s="223"/>
      <c r="J19" s="223"/>
      <c r="K19" s="277"/>
    </row>
    <row r="20" s="187" customFormat="1" customHeight="1" spans="1:11">
      <c r="A20" s="240" t="s">
        <v>59</v>
      </c>
      <c r="B20" s="241"/>
      <c r="C20" s="241"/>
      <c r="D20" s="241"/>
      <c r="E20" s="241"/>
      <c r="F20" s="241"/>
      <c r="G20" s="241"/>
      <c r="H20" s="241"/>
      <c r="I20" s="241"/>
      <c r="J20" s="241"/>
      <c r="K20" s="282"/>
    </row>
    <row r="21" s="187" customFormat="1" ht="21.75" customHeight="1" spans="1:11">
      <c r="A21" s="242" t="s">
        <v>60</v>
      </c>
      <c r="B21" s="236" t="s">
        <v>61</v>
      </c>
      <c r="C21" s="236" t="s">
        <v>62</v>
      </c>
      <c r="D21" s="236" t="s">
        <v>63</v>
      </c>
      <c r="E21" s="236" t="s">
        <v>64</v>
      </c>
      <c r="F21" s="236" t="s">
        <v>65</v>
      </c>
      <c r="G21" s="236" t="s">
        <v>66</v>
      </c>
      <c r="H21" s="236" t="s">
        <v>67</v>
      </c>
      <c r="I21" s="236" t="s">
        <v>68</v>
      </c>
      <c r="J21" s="236" t="s">
        <v>69</v>
      </c>
      <c r="K21" s="283" t="s">
        <v>70</v>
      </c>
    </row>
    <row r="22" s="187" customFormat="1" customHeight="1" spans="1:11">
      <c r="A22" s="243" t="s">
        <v>71</v>
      </c>
      <c r="B22" s="244"/>
      <c r="C22" s="244"/>
      <c r="D22" s="244"/>
      <c r="E22" s="244">
        <v>0.5</v>
      </c>
      <c r="F22" s="244">
        <v>0.5</v>
      </c>
      <c r="G22" s="244">
        <v>0.5</v>
      </c>
      <c r="H22" s="244">
        <v>0.5</v>
      </c>
      <c r="I22" s="244">
        <v>0.5</v>
      </c>
      <c r="J22" s="244"/>
      <c r="K22" s="284" t="s">
        <v>72</v>
      </c>
    </row>
    <row r="23" s="187" customFormat="1" customHeight="1" spans="1:11">
      <c r="A23" s="243"/>
      <c r="B23" s="244"/>
      <c r="C23" s="244"/>
      <c r="D23" s="244"/>
      <c r="E23" s="244"/>
      <c r="F23" s="244"/>
      <c r="G23" s="244"/>
      <c r="H23" s="244"/>
      <c r="I23" s="244"/>
      <c r="J23" s="244"/>
      <c r="K23" s="284"/>
    </row>
    <row r="24" s="187" customFormat="1" customHeight="1" spans="1:11">
      <c r="A24" s="243"/>
      <c r="B24" s="244"/>
      <c r="C24" s="244"/>
      <c r="D24" s="244"/>
      <c r="E24" s="244"/>
      <c r="F24" s="244"/>
      <c r="G24" s="244"/>
      <c r="H24" s="244"/>
      <c r="I24" s="244"/>
      <c r="J24" s="244"/>
      <c r="K24" s="284"/>
    </row>
    <row r="25" s="187" customFormat="1" customHeight="1" spans="1:11">
      <c r="A25" s="243"/>
      <c r="B25" s="244"/>
      <c r="C25" s="244"/>
      <c r="D25" s="244"/>
      <c r="E25" s="244"/>
      <c r="F25" s="244"/>
      <c r="G25" s="244"/>
      <c r="H25" s="244"/>
      <c r="I25" s="244"/>
      <c r="J25" s="244"/>
      <c r="K25" s="285"/>
    </row>
    <row r="26" s="187" customFormat="1" customHeight="1" spans="1:11">
      <c r="A26" s="243"/>
      <c r="B26" s="244"/>
      <c r="C26" s="244"/>
      <c r="D26" s="244"/>
      <c r="E26" s="244"/>
      <c r="F26" s="244"/>
      <c r="G26" s="244"/>
      <c r="H26" s="244"/>
      <c r="I26" s="244"/>
      <c r="J26" s="244"/>
      <c r="K26" s="285"/>
    </row>
    <row r="27" s="187" customFormat="1" customHeight="1" spans="1:11">
      <c r="A27" s="243"/>
      <c r="B27" s="244"/>
      <c r="C27" s="244"/>
      <c r="D27" s="244"/>
      <c r="E27" s="244"/>
      <c r="F27" s="244"/>
      <c r="G27" s="244"/>
      <c r="H27" s="244"/>
      <c r="I27" s="244"/>
      <c r="J27" s="244"/>
      <c r="K27" s="285"/>
    </row>
    <row r="28" s="187" customFormat="1" customHeight="1" spans="1:11">
      <c r="A28" s="243"/>
      <c r="B28" s="244"/>
      <c r="C28" s="244"/>
      <c r="D28" s="244"/>
      <c r="E28" s="244"/>
      <c r="F28" s="244"/>
      <c r="G28" s="244"/>
      <c r="H28" s="244"/>
      <c r="I28" s="244"/>
      <c r="J28" s="244"/>
      <c r="K28" s="285"/>
    </row>
    <row r="29" s="187" customFormat="1" ht="18" customHeight="1" spans="1:11">
      <c r="A29" s="245" t="s">
        <v>73</v>
      </c>
      <c r="B29" s="246"/>
      <c r="C29" s="246"/>
      <c r="D29" s="246"/>
      <c r="E29" s="246"/>
      <c r="F29" s="246"/>
      <c r="G29" s="246"/>
      <c r="H29" s="246"/>
      <c r="I29" s="246"/>
      <c r="J29" s="246"/>
      <c r="K29" s="286"/>
    </row>
    <row r="30" s="187" customFormat="1" ht="18.75" customHeight="1" spans="1:11">
      <c r="A30" s="247" t="s">
        <v>74</v>
      </c>
      <c r="B30" s="248"/>
      <c r="C30" s="248"/>
      <c r="D30" s="248"/>
      <c r="E30" s="248"/>
      <c r="F30" s="248"/>
      <c r="G30" s="248"/>
      <c r="H30" s="248"/>
      <c r="I30" s="248"/>
      <c r="J30" s="248"/>
      <c r="K30" s="287"/>
    </row>
    <row r="31" s="187" customFormat="1" ht="18.75" customHeight="1" spans="1:11">
      <c r="A31" s="249"/>
      <c r="B31" s="250"/>
      <c r="C31" s="250"/>
      <c r="D31" s="250"/>
      <c r="E31" s="250"/>
      <c r="F31" s="250"/>
      <c r="G31" s="250"/>
      <c r="H31" s="250"/>
      <c r="I31" s="250"/>
      <c r="J31" s="250"/>
      <c r="K31" s="288"/>
    </row>
    <row r="32" s="187" customFormat="1" ht="18" customHeight="1" spans="1:11">
      <c r="A32" s="245" t="s">
        <v>75</v>
      </c>
      <c r="B32" s="246"/>
      <c r="C32" s="246"/>
      <c r="D32" s="246"/>
      <c r="E32" s="246"/>
      <c r="F32" s="246"/>
      <c r="G32" s="246"/>
      <c r="H32" s="246"/>
      <c r="I32" s="246"/>
      <c r="J32" s="246"/>
      <c r="K32" s="286"/>
    </row>
    <row r="33" s="187" customFormat="1" ht="14.25" spans="1:11">
      <c r="A33" s="251" t="s">
        <v>76</v>
      </c>
      <c r="B33" s="252"/>
      <c r="C33" s="252"/>
      <c r="D33" s="252"/>
      <c r="E33" s="252"/>
      <c r="F33" s="252"/>
      <c r="G33" s="252"/>
      <c r="H33" s="252"/>
      <c r="I33" s="252"/>
      <c r="J33" s="252"/>
      <c r="K33" s="289"/>
    </row>
    <row r="34" s="187" customFormat="1" ht="15" spans="1:11">
      <c r="A34" s="110" t="s">
        <v>77</v>
      </c>
      <c r="B34" s="112"/>
      <c r="C34" s="201" t="s">
        <v>15</v>
      </c>
      <c r="D34" s="201" t="s">
        <v>16</v>
      </c>
      <c r="E34" s="253" t="s">
        <v>78</v>
      </c>
      <c r="F34" s="254"/>
      <c r="G34" s="254"/>
      <c r="H34" s="254"/>
      <c r="I34" s="254"/>
      <c r="J34" s="254"/>
      <c r="K34" s="290"/>
    </row>
    <row r="35" s="187" customFormat="1" ht="15" spans="1:11">
      <c r="A35" s="255" t="s">
        <v>79</v>
      </c>
      <c r="B35" s="255"/>
      <c r="C35" s="255"/>
      <c r="D35" s="255"/>
      <c r="E35" s="255"/>
      <c r="F35" s="255"/>
      <c r="G35" s="255"/>
      <c r="H35" s="255"/>
      <c r="I35" s="255"/>
      <c r="J35" s="255"/>
      <c r="K35" s="255"/>
    </row>
    <row r="36" s="187" customFormat="1" ht="14.25" spans="1:11">
      <c r="A36" s="256" t="s">
        <v>80</v>
      </c>
      <c r="B36" s="257"/>
      <c r="C36" s="257"/>
      <c r="D36" s="257"/>
      <c r="E36" s="257"/>
      <c r="F36" s="257"/>
      <c r="G36" s="257"/>
      <c r="H36" s="257"/>
      <c r="I36" s="257"/>
      <c r="J36" s="257"/>
      <c r="K36" s="291"/>
    </row>
    <row r="37" s="187" customFormat="1" ht="14.25" spans="1:11">
      <c r="A37" s="258" t="s">
        <v>81</v>
      </c>
      <c r="B37" s="259"/>
      <c r="C37" s="259"/>
      <c r="D37" s="259"/>
      <c r="E37" s="259"/>
      <c r="F37" s="259"/>
      <c r="G37" s="259"/>
      <c r="H37" s="259"/>
      <c r="I37" s="259"/>
      <c r="J37" s="259"/>
      <c r="K37" s="292"/>
    </row>
    <row r="38" s="187" customFormat="1" ht="14.25" spans="1:11">
      <c r="A38" s="258" t="s">
        <v>82</v>
      </c>
      <c r="B38" s="259"/>
      <c r="C38" s="259"/>
      <c r="D38" s="259"/>
      <c r="E38" s="259"/>
      <c r="F38" s="259"/>
      <c r="G38" s="259"/>
      <c r="H38" s="259"/>
      <c r="I38" s="259"/>
      <c r="J38" s="259"/>
      <c r="K38" s="292"/>
    </row>
    <row r="39" s="187" customFormat="1" ht="14.25" spans="1:11">
      <c r="A39" s="258"/>
      <c r="B39" s="259"/>
      <c r="C39" s="259"/>
      <c r="D39" s="259"/>
      <c r="E39" s="259"/>
      <c r="F39" s="259"/>
      <c r="G39" s="259"/>
      <c r="H39" s="259"/>
      <c r="I39" s="259"/>
      <c r="J39" s="259"/>
      <c r="K39" s="292"/>
    </row>
    <row r="40" s="187" customFormat="1" ht="14.25" spans="1:11">
      <c r="A40" s="258"/>
      <c r="B40" s="259"/>
      <c r="C40" s="259"/>
      <c r="D40" s="259"/>
      <c r="E40" s="259"/>
      <c r="F40" s="259"/>
      <c r="G40" s="259"/>
      <c r="H40" s="259"/>
      <c r="I40" s="259"/>
      <c r="J40" s="259"/>
      <c r="K40" s="292"/>
    </row>
    <row r="41" s="187" customFormat="1" ht="14.25" spans="1:11">
      <c r="A41" s="258"/>
      <c r="B41" s="259"/>
      <c r="C41" s="259"/>
      <c r="D41" s="259"/>
      <c r="E41" s="259"/>
      <c r="F41" s="259"/>
      <c r="G41" s="259"/>
      <c r="H41" s="259"/>
      <c r="I41" s="259"/>
      <c r="J41" s="259"/>
      <c r="K41" s="292"/>
    </row>
    <row r="42" s="187" customFormat="1" ht="14.25" spans="1:11">
      <c r="A42" s="258"/>
      <c r="B42" s="259"/>
      <c r="C42" s="259"/>
      <c r="D42" s="259"/>
      <c r="E42" s="259"/>
      <c r="F42" s="259"/>
      <c r="G42" s="259"/>
      <c r="H42" s="259"/>
      <c r="I42" s="259"/>
      <c r="J42" s="259"/>
      <c r="K42" s="292"/>
    </row>
    <row r="43" s="187" customFormat="1" ht="15" spans="1:11">
      <c r="A43" s="260" t="s">
        <v>83</v>
      </c>
      <c r="B43" s="261"/>
      <c r="C43" s="261"/>
      <c r="D43" s="261"/>
      <c r="E43" s="261"/>
      <c r="F43" s="261"/>
      <c r="G43" s="261"/>
      <c r="H43" s="261"/>
      <c r="I43" s="261"/>
      <c r="J43" s="261"/>
      <c r="K43" s="293"/>
    </row>
    <row r="44" s="187" customFormat="1" ht="15" spans="1:11">
      <c r="A44" s="222" t="s">
        <v>84</v>
      </c>
      <c r="B44" s="223"/>
      <c r="C44" s="223"/>
      <c r="D44" s="223"/>
      <c r="E44" s="223"/>
      <c r="F44" s="223"/>
      <c r="G44" s="223"/>
      <c r="H44" s="223"/>
      <c r="I44" s="223"/>
      <c r="J44" s="223"/>
      <c r="K44" s="277"/>
    </row>
    <row r="45" s="187" customFormat="1" ht="14.25" spans="1:11">
      <c r="A45" s="230" t="s">
        <v>85</v>
      </c>
      <c r="B45" s="226" t="s">
        <v>46</v>
      </c>
      <c r="C45" s="226" t="s">
        <v>47</v>
      </c>
      <c r="D45" s="226" t="s">
        <v>39</v>
      </c>
      <c r="E45" s="232" t="s">
        <v>86</v>
      </c>
      <c r="F45" s="226" t="s">
        <v>46</v>
      </c>
      <c r="G45" s="226" t="s">
        <v>47</v>
      </c>
      <c r="H45" s="226" t="s">
        <v>39</v>
      </c>
      <c r="I45" s="232" t="s">
        <v>87</v>
      </c>
      <c r="J45" s="226" t="s">
        <v>46</v>
      </c>
      <c r="K45" s="278" t="s">
        <v>47</v>
      </c>
    </row>
    <row r="46" s="187" customFormat="1" ht="14.25" spans="1:11">
      <c r="A46" s="234" t="s">
        <v>38</v>
      </c>
      <c r="B46" s="201" t="s">
        <v>46</v>
      </c>
      <c r="C46" s="201" t="s">
        <v>47</v>
      </c>
      <c r="D46" s="201" t="s">
        <v>39</v>
      </c>
      <c r="E46" s="236" t="s">
        <v>45</v>
      </c>
      <c r="F46" s="201" t="s">
        <v>46</v>
      </c>
      <c r="G46" s="201" t="s">
        <v>47</v>
      </c>
      <c r="H46" s="201" t="s">
        <v>39</v>
      </c>
      <c r="I46" s="236" t="s">
        <v>56</v>
      </c>
      <c r="J46" s="201" t="s">
        <v>46</v>
      </c>
      <c r="K46" s="202" t="s">
        <v>47</v>
      </c>
    </row>
    <row r="47" s="187" customFormat="1" ht="15" spans="1:11">
      <c r="A47" s="216" t="s">
        <v>49</v>
      </c>
      <c r="B47" s="217"/>
      <c r="C47" s="217"/>
      <c r="D47" s="217"/>
      <c r="E47" s="217"/>
      <c r="F47" s="217"/>
      <c r="G47" s="217"/>
      <c r="H47" s="217"/>
      <c r="I47" s="217"/>
      <c r="J47" s="217"/>
      <c r="K47" s="279"/>
    </row>
    <row r="48" s="187" customFormat="1" ht="15" spans="1:11">
      <c r="A48" s="255" t="s">
        <v>88</v>
      </c>
      <c r="B48" s="255"/>
      <c r="C48" s="255"/>
      <c r="D48" s="255"/>
      <c r="E48" s="255"/>
      <c r="F48" s="255"/>
      <c r="G48" s="255"/>
      <c r="H48" s="255"/>
      <c r="I48" s="255"/>
      <c r="J48" s="255"/>
      <c r="K48" s="255"/>
    </row>
    <row r="49" s="187" customFormat="1" ht="15" spans="1:11">
      <c r="A49" s="256"/>
      <c r="B49" s="257"/>
      <c r="C49" s="257"/>
      <c r="D49" s="257"/>
      <c r="E49" s="257"/>
      <c r="F49" s="257"/>
      <c r="G49" s="257"/>
      <c r="H49" s="257"/>
      <c r="I49" s="257"/>
      <c r="J49" s="257"/>
      <c r="K49" s="291"/>
    </row>
    <row r="50" s="187" customFormat="1" ht="15" spans="1:11">
      <c r="A50" s="262" t="s">
        <v>89</v>
      </c>
      <c r="B50" s="263" t="s">
        <v>90</v>
      </c>
      <c r="C50" s="263"/>
      <c r="D50" s="264" t="s">
        <v>91</v>
      </c>
      <c r="E50" s="265"/>
      <c r="F50" s="266" t="s">
        <v>92</v>
      </c>
      <c r="G50" s="267"/>
      <c r="H50" s="268" t="s">
        <v>93</v>
      </c>
      <c r="I50" s="294"/>
      <c r="J50" s="295"/>
      <c r="K50" s="296"/>
    </row>
    <row r="51" s="187" customFormat="1" ht="15" spans="1:11">
      <c r="A51" s="255" t="s">
        <v>94</v>
      </c>
      <c r="B51" s="255"/>
      <c r="C51" s="255"/>
      <c r="D51" s="255"/>
      <c r="E51" s="255"/>
      <c r="F51" s="255"/>
      <c r="G51" s="255"/>
      <c r="H51" s="255"/>
      <c r="I51" s="255"/>
      <c r="J51" s="255"/>
      <c r="K51" s="255"/>
    </row>
    <row r="52" s="187" customFormat="1" ht="15" spans="1:11">
      <c r="A52" s="269"/>
      <c r="B52" s="270"/>
      <c r="C52" s="270"/>
      <c r="D52" s="270"/>
      <c r="E52" s="270"/>
      <c r="F52" s="270"/>
      <c r="G52" s="270"/>
      <c r="H52" s="270"/>
      <c r="I52" s="270"/>
      <c r="J52" s="270"/>
      <c r="K52" s="297"/>
    </row>
    <row r="53" s="187" customFormat="1" ht="15" spans="1:11">
      <c r="A53" s="262" t="s">
        <v>89</v>
      </c>
      <c r="B53" s="263" t="s">
        <v>90</v>
      </c>
      <c r="C53" s="263"/>
      <c r="D53" s="264" t="s">
        <v>91</v>
      </c>
      <c r="E53" s="271" t="s">
        <v>95</v>
      </c>
      <c r="F53" s="266" t="s">
        <v>96</v>
      </c>
      <c r="G53" s="267" t="s">
        <v>97</v>
      </c>
      <c r="H53" s="268" t="s">
        <v>93</v>
      </c>
      <c r="I53" s="294"/>
      <c r="J53" s="295" t="s">
        <v>98</v>
      </c>
      <c r="K53" s="296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name="Check Box 1" r:id="rId3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1</xdr:col>
                    <xdr:colOff>19050</xdr:colOff>
                    <xdr:row>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name="Check Box 2" r:id="rId4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276225</xdr:colOff>
                    <xdr:row>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name="Check Box 3" r:id="rId5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438150</xdr:colOff>
                    <xdr:row>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name="Check Box 4" r:id="rId6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495300</xdr:colOff>
                    <xdr:row>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name="Check Box 5" r:id="rId7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495300</xdr:colOff>
                    <xdr:row>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name="Check Box 6" r:id="rId8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495300</xdr:colOff>
                    <xdr:row>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name="Check Box 7" r:id="rId9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1</xdr:col>
                    <xdr:colOff>9525</xdr:colOff>
                    <xdr:row>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name="Check Box 8" r:id="rId10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333375</xdr:colOff>
                    <xdr:row>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name="Check Box 9" r:id="rId11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609600</xdr:colOff>
                    <xdr:row>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name="Check Box 10" r:id="rId12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609600</xdr:colOff>
                    <xdr:row>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name="Check Box 11" r:id="rId13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333375</xdr:colOff>
                    <xdr:row>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name="Check Box 12" r:id="rId14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609600</xdr:colOff>
                    <xdr:row>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name="Check Box 13" r:id="rId15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400050</xdr:colOff>
                    <xdr:row>1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8" name="Check Box 14" r:id="rId16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400050</xdr:colOff>
                    <xdr:row>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9" name="Check Box 15" r:id="rId17">
              <controlPr locked="0"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342900</xdr:colOff>
                    <xdr:row>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0" name="Check Box 16" r:id="rId18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400050</xdr:colOff>
                    <xdr:row>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1" name="Check Box 17" r:id="rId19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485775</xdr:colOff>
                    <xdr:row>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2" name="Check Box 18" r:id="rId20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485775</xdr:colOff>
                    <xdr:row>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3" name="Check Box 19" r:id="rId21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485775</xdr:colOff>
                    <xdr:row>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4" name="Check Box 20" r:id="rId22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1</xdr:col>
                    <xdr:colOff>19050</xdr:colOff>
                    <xdr:row>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5" name="Check Box 21" r:id="rId23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561975</xdr:colOff>
                    <xdr:row>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6" name="Check Box 22" r:id="rId24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561975</xdr:colOff>
                    <xdr:row>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7" name="Check Box 23" r:id="rId25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1</xdr:col>
                    <xdr:colOff>0</xdr:colOff>
                    <xdr:row>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8" name="Check Box 24" r:id="rId26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647700</xdr:colOff>
                    <xdr:row>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9" name="Check Box 25" r:id="rId27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238125</xdr:colOff>
                    <xdr:row>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0" name="Check Box 26" r:id="rId28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428625</xdr:colOff>
                    <xdr:row>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1" name="Check Box 27" r:id="rId29">
              <controlPr locked="0"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342900</xdr:colOff>
                    <xdr:row>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2" name="Check Box 28" r:id="rId30">
              <controlPr locked="0"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342900</xdr:colOff>
                    <xdr:row>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3" name="Check Box 29" r:id="rId31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485775</xdr:colOff>
                    <xdr:row>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4" name="Check Box 30" r:id="rId32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485775</xdr:colOff>
                    <xdr:row>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5" name="Check Box 31" r:id="rId33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485775</xdr:colOff>
                    <xdr:row>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6" name="Check Box 32" r:id="rId34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419100</xdr:colOff>
                    <xdr:row>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7" name="Check Box 33" r:id="rId35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1</xdr:col>
                    <xdr:colOff>314325</xdr:colOff>
                    <xdr:row>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8" name="Check Box 34" r:id="rId36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1</xdr:col>
                    <xdr:colOff>19050</xdr:colOff>
                    <xdr:row>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9" name="Check Box 35" r:id="rId37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571500</xdr:colOff>
                    <xdr:row>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0" name="Check Box 36" r:id="rId38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581025</xdr:colOff>
                    <xdr:row>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1" name="Check Box 37" r:id="rId39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676275</xdr:colOff>
                    <xdr:row>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2" name="Check Box 38" r:id="rId40">
              <controlPr defaultSize="0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1</xdr:col>
                    <xdr:colOff>19050</xdr:colOff>
                    <xdr:row>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3" name="Check Box 39" r:id="rId41">
              <controlPr defaultSize="0">
                <anchor moveWithCells="1">
                  <from>
                    <xdr:col>2</xdr:col>
                    <xdr:colOff>219075</xdr:colOff>
                    <xdr:row>11</xdr:row>
                    <xdr:rowOff>0</xdr:rowOff>
                  </from>
                  <to>
                    <xdr:col>2</xdr:col>
                    <xdr:colOff>714375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4" name="Check Box 40" r:id="rId42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381000</xdr:colOff>
                    <xdr:row>49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5" name="Check Box 41" r:id="rId43">
              <controlPr defaultSize="0">
                <anchor moveWithCells="1">
                  <from>
                    <xdr:col>6</xdr:col>
                    <xdr:colOff>247650</xdr:colOff>
                    <xdr:row>10</xdr:row>
                    <xdr:rowOff>152400</xdr:rowOff>
                  </from>
                  <to>
                    <xdr:col>6</xdr:col>
                    <xdr:colOff>742950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6" name="Check Box 42" r:id="rId44">
              <controlPr defaultSize="0">
                <anchor moveWithCells="1">
                  <from>
                    <xdr:col>1</xdr:col>
                    <xdr:colOff>219075</xdr:colOff>
                    <xdr:row>11</xdr:row>
                    <xdr:rowOff>0</xdr:rowOff>
                  </from>
                  <to>
                    <xdr:col>1</xdr:col>
                    <xdr:colOff>714375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7" name="Check Box 43" r:id="rId45">
              <controlPr defaultSize="0">
                <anchor moveWithCells="1">
                  <from>
                    <xdr:col>10</xdr:col>
                    <xdr:colOff>247650</xdr:colOff>
                    <xdr:row>10</xdr:row>
                    <xdr:rowOff>152400</xdr:rowOff>
                  </from>
                  <to>
                    <xdr:col>10</xdr:col>
                    <xdr:colOff>742950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8" name="Check Box 44" r:id="rId46">
              <controlPr defaultSize="0">
                <anchor moveWithCells="1">
                  <from>
                    <xdr:col>2</xdr:col>
                    <xdr:colOff>219075</xdr:colOff>
                    <xdr:row>10</xdr:row>
                    <xdr:rowOff>0</xdr:rowOff>
                  </from>
                  <to>
                    <xdr:col>2</xdr:col>
                    <xdr:colOff>714375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9" name="Check Box 45" r:id="rId47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485775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0" name="Check Box 46" r:id="rId48">
              <controlPr defaultSize="0">
                <anchor moveWithCells="1">
                  <from>
                    <xdr:col>5</xdr:col>
                    <xdr:colOff>266700</xdr:colOff>
                    <xdr:row>10</xdr:row>
                    <xdr:rowOff>0</xdr:rowOff>
                  </from>
                  <to>
                    <xdr:col>5</xdr:col>
                    <xdr:colOff>762000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1" name="Check Box 47" r:id="rId49">
              <controlPr defaultSize="0">
                <anchor moveWithCells="1">
                  <from>
                    <xdr:col>6</xdr:col>
                    <xdr:colOff>247650</xdr:colOff>
                    <xdr:row>9</xdr:row>
                    <xdr:rowOff>190500</xdr:rowOff>
                  </from>
                  <to>
                    <xdr:col>6</xdr:col>
                    <xdr:colOff>742950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2" name="Check Box 48" r:id="rId50">
              <controlPr defaultSize="0">
                <anchor moveWithCells="1">
                  <from>
                    <xdr:col>5</xdr:col>
                    <xdr:colOff>247650</xdr:colOff>
                    <xdr:row>11</xdr:row>
                    <xdr:rowOff>0</xdr:rowOff>
                  </from>
                  <to>
                    <xdr:col>5</xdr:col>
                    <xdr:colOff>742950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3" name="Check Box 49" r:id="rId51">
              <controlPr defaultSize="0">
                <anchor moveWithCells="1">
                  <from>
                    <xdr:col>1</xdr:col>
                    <xdr:colOff>219075</xdr:colOff>
                    <xdr:row>10</xdr:row>
                    <xdr:rowOff>0</xdr:rowOff>
                  </from>
                  <to>
                    <xdr:col>1</xdr:col>
                    <xdr:colOff>714375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4" name="Check Box 50" r:id="rId52">
              <controlPr defaultSize="0">
                <anchor moveWithCells="1">
                  <from>
                    <xdr:col>9</xdr:col>
                    <xdr:colOff>219075</xdr:colOff>
                    <xdr:row>10</xdr:row>
                    <xdr:rowOff>0</xdr:rowOff>
                  </from>
                  <to>
                    <xdr:col>10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5" name="Check Box 51" r:id="rId53">
              <controlPr defaultSize="0">
                <anchor moveWithCells="1">
                  <from>
                    <xdr:col>10</xdr:col>
                    <xdr:colOff>238125</xdr:colOff>
                    <xdr:row>9</xdr:row>
                    <xdr:rowOff>142875</xdr:rowOff>
                  </from>
                  <to>
                    <xdr:col>10</xdr:col>
                    <xdr:colOff>723900</xdr:colOff>
                    <xdr:row>11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6" name="Check Box 52" r:id="rId54">
              <controlPr defaultSize="0">
                <anchor moveWithCells="1">
                  <from>
                    <xdr:col>9</xdr:col>
                    <xdr:colOff>238125</xdr:colOff>
                    <xdr:row>11</xdr:row>
                    <xdr:rowOff>0</xdr:rowOff>
                  </from>
                  <to>
                    <xdr:col>10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7" name="Check Box 53" r:id="rId55">
              <controlPr defaultSize="0">
                <anchor moveWithCells="1">
                  <from>
                    <xdr:col>1</xdr:col>
                    <xdr:colOff>247650</xdr:colOff>
                    <xdr:row>15</xdr:row>
                    <xdr:rowOff>9525</xdr:rowOff>
                  </from>
                  <to>
                    <xdr:col>1</xdr:col>
                    <xdr:colOff>742950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8" name="Check Box 54" r:id="rId56">
              <controlPr defaultSize="0">
                <anchor moveWithCells="1">
                  <from>
                    <xdr:col>1</xdr:col>
                    <xdr:colOff>247650</xdr:colOff>
                    <xdr:row>16</xdr:row>
                    <xdr:rowOff>9525</xdr:rowOff>
                  </from>
                  <to>
                    <xdr:col>1</xdr:col>
                    <xdr:colOff>742950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9" name="Check Box 55" r:id="rId57">
              <controlPr defaultSize="0">
                <anchor moveWithCells="1">
                  <from>
                    <xdr:col>2</xdr:col>
                    <xdr:colOff>238125</xdr:colOff>
                    <xdr:row>16</xdr:row>
                    <xdr:rowOff>0</xdr:rowOff>
                  </from>
                  <to>
                    <xdr:col>2</xdr:col>
                    <xdr:colOff>723900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0" name="Check Box 56" r:id="rId58">
              <controlPr defaultSize="0">
                <anchor moveWithCells="1">
                  <from>
                    <xdr:col>2</xdr:col>
                    <xdr:colOff>247650</xdr:colOff>
                    <xdr:row>15</xdr:row>
                    <xdr:rowOff>0</xdr:rowOff>
                  </from>
                  <to>
                    <xdr:col>2</xdr:col>
                    <xdr:colOff>742950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1" name="Check Box 57" r:id="rId59">
              <controlPr defaultSize="0">
                <anchor moveWithCells="1">
                  <from>
                    <xdr:col>5</xdr:col>
                    <xdr:colOff>238125</xdr:colOff>
                    <xdr:row>16</xdr:row>
                    <xdr:rowOff>0</xdr:rowOff>
                  </from>
                  <to>
                    <xdr:col>5</xdr:col>
                    <xdr:colOff>723900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2" name="Check Box 58" r:id="rId60">
              <controlPr defaultSize="0">
                <anchor moveWithCells="1">
                  <from>
                    <xdr:col>5</xdr:col>
                    <xdr:colOff>219075</xdr:colOff>
                    <xdr:row>15</xdr:row>
                    <xdr:rowOff>0</xdr:rowOff>
                  </from>
                  <to>
                    <xdr:col>5</xdr:col>
                    <xdr:colOff>714375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3" name="Check Box 59" r:id="rId61">
              <controlPr defaultSize="0">
                <anchor moveWithCells="1">
                  <from>
                    <xdr:col>6</xdr:col>
                    <xdr:colOff>247650</xdr:colOff>
                    <xdr:row>16</xdr:row>
                    <xdr:rowOff>0</xdr:rowOff>
                  </from>
                  <to>
                    <xdr:col>6</xdr:col>
                    <xdr:colOff>742950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4" name="Check Box 60" r:id="rId62">
              <controlPr defaultSize="0">
                <anchor moveWithCells="1">
                  <from>
                    <xdr:col>6</xdr:col>
                    <xdr:colOff>247650</xdr:colOff>
                    <xdr:row>15</xdr:row>
                    <xdr:rowOff>0</xdr:rowOff>
                  </from>
                  <to>
                    <xdr:col>6</xdr:col>
                    <xdr:colOff>742950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5" name="Check Box 61" r:id="rId63">
              <controlPr defaultSize="0">
                <anchor moveWithCells="1">
                  <from>
                    <xdr:col>9</xdr:col>
                    <xdr:colOff>247650</xdr:colOff>
                    <xdr:row>16</xdr:row>
                    <xdr:rowOff>0</xdr:rowOff>
                  </from>
                  <to>
                    <xdr:col>10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6" name="Check Box 62" r:id="rId64">
              <controlPr defaultSize="0">
                <anchor moveWithCells="1">
                  <from>
                    <xdr:col>10</xdr:col>
                    <xdr:colOff>266700</xdr:colOff>
                    <xdr:row>16</xdr:row>
                    <xdr:rowOff>0</xdr:rowOff>
                  </from>
                  <to>
                    <xdr:col>10</xdr:col>
                    <xdr:colOff>762000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7" name="Check Box 63" r:id="rId65">
              <controlPr defaultSize="0">
                <anchor moveWithCells="1">
                  <from>
                    <xdr:col>9</xdr:col>
                    <xdr:colOff>247650</xdr:colOff>
                    <xdr:row>15</xdr:row>
                    <xdr:rowOff>0</xdr:rowOff>
                  </from>
                  <to>
                    <xdr:col>10</xdr:col>
                    <xdr:colOff>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8" name="Check Box 64" r:id="rId66">
              <controlPr defaultSize="0">
                <anchor moveWithCells="1">
                  <from>
                    <xdr:col>10</xdr:col>
                    <xdr:colOff>266700</xdr:colOff>
                    <xdr:row>15</xdr:row>
                    <xdr:rowOff>0</xdr:rowOff>
                  </from>
                  <to>
                    <xdr:col>10</xdr:col>
                    <xdr:colOff>762000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9" name="Check Box 65" r:id="rId67">
              <controlPr defaultSize="0">
                <anchor moveWithCells="1">
                  <from>
                    <xdr:col>9</xdr:col>
                    <xdr:colOff>295275</xdr:colOff>
                    <xdr:row>6</xdr:row>
                    <xdr:rowOff>0</xdr:rowOff>
                  </from>
                  <to>
                    <xdr:col>10</xdr:col>
                    <xdr:colOff>0</xdr:colOff>
                    <xdr:row>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0" name="Check Box 66" r:id="rId68">
              <controlPr defaultSize="0">
                <anchor moveWithCells="1">
                  <from>
                    <xdr:col>9</xdr:col>
                    <xdr:colOff>295275</xdr:colOff>
                    <xdr:row>7</xdr:row>
                    <xdr:rowOff>0</xdr:rowOff>
                  </from>
                  <to>
                    <xdr:col>10</xdr:col>
                    <xdr:colOff>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1" name="Check Box 67" r:id="rId69">
              <controlPr defaultSize="0">
                <anchor moveWithCells="1">
                  <from>
                    <xdr:col>9</xdr:col>
                    <xdr:colOff>295275</xdr:colOff>
                    <xdr:row>5</xdr:row>
                    <xdr:rowOff>0</xdr:rowOff>
                  </from>
                  <to>
                    <xdr:col>10</xdr:col>
                    <xdr:colOff>0</xdr:colOff>
                    <xdr:row>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2" name="Check Box 68" r:id="rId70">
              <controlPr defaultSize="0">
                <anchor moveWithCells="1">
                  <from>
                    <xdr:col>9</xdr:col>
                    <xdr:colOff>285750</xdr:colOff>
                    <xdr:row>3</xdr:row>
                    <xdr:rowOff>180975</xdr:rowOff>
                  </from>
                  <to>
                    <xdr:col>10</xdr:col>
                    <xdr:colOff>0</xdr:colOff>
                    <xdr:row>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3" name="Check Box 69" r:id="rId71">
              <controlPr defaultSize="0">
                <anchor moveWithCells="1">
                  <from>
                    <xdr:col>9</xdr:col>
                    <xdr:colOff>266700</xdr:colOff>
                    <xdr:row>2</xdr:row>
                    <xdr:rowOff>180975</xdr:rowOff>
                  </from>
                  <to>
                    <xdr:col>10</xdr:col>
                    <xdr:colOff>0</xdr:colOff>
                    <xdr:row>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4" name="Check Box 70" r:id="rId72">
              <controlPr defaultSize="0">
                <anchor moveWithCells="1">
                  <from>
                    <xdr:col>10</xdr:col>
                    <xdr:colOff>238125</xdr:colOff>
                    <xdr:row>2</xdr:row>
                    <xdr:rowOff>171450</xdr:rowOff>
                  </from>
                  <to>
                    <xdr:col>10</xdr:col>
                    <xdr:colOff>723900</xdr:colOff>
                    <xdr:row>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5" name="Check Box 71" r:id="rId73">
              <controlPr defaultSize="0">
                <anchor moveWithCells="1">
                  <from>
                    <xdr:col>10</xdr:col>
                    <xdr:colOff>247650</xdr:colOff>
                    <xdr:row>3</xdr:row>
                    <xdr:rowOff>180975</xdr:rowOff>
                  </from>
                  <to>
                    <xdr:col>10</xdr:col>
                    <xdr:colOff>742950</xdr:colOff>
                    <xdr:row>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6" name="Check Box 72" r:id="rId74">
              <controlPr defaultSize="0">
                <anchor moveWithCells="1">
                  <from>
                    <xdr:col>10</xdr:col>
                    <xdr:colOff>266700</xdr:colOff>
                    <xdr:row>5</xdr:row>
                    <xdr:rowOff>0</xdr:rowOff>
                  </from>
                  <to>
                    <xdr:col>10</xdr:col>
                    <xdr:colOff>762000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7" name="Check Box 73" r:id="rId75">
              <controlPr defaultSize="0">
                <anchor moveWithCells="1">
                  <from>
                    <xdr:col>10</xdr:col>
                    <xdr:colOff>266700</xdr:colOff>
                    <xdr:row>6</xdr:row>
                    <xdr:rowOff>0</xdr:rowOff>
                  </from>
                  <to>
                    <xdr:col>10</xdr:col>
                    <xdr:colOff>762000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8" name="Check Box 74" r:id="rId76">
              <controlPr defaultSize="0">
                <anchor moveWithCells="1">
                  <from>
                    <xdr:col>10</xdr:col>
                    <xdr:colOff>266700</xdr:colOff>
                    <xdr:row>7</xdr:row>
                    <xdr:rowOff>0</xdr:rowOff>
                  </from>
                  <to>
                    <xdr:col>10</xdr:col>
                    <xdr:colOff>762000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19" name="Check Box 75" r:id="rId77">
              <controlPr defaultSize="0">
                <anchor moveWithCells="1">
                  <from>
                    <xdr:col>2</xdr:col>
                    <xdr:colOff>219075</xdr:colOff>
                    <xdr:row>12</xdr:row>
                    <xdr:rowOff>0</xdr:rowOff>
                  </from>
                  <to>
                    <xdr:col>2</xdr:col>
                    <xdr:colOff>714375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0" name="Check Box 76" r:id="rId78">
              <controlPr defaultSize="0">
                <anchor moveWithCells="1">
                  <from>
                    <xdr:col>1</xdr:col>
                    <xdr:colOff>219075</xdr:colOff>
                    <xdr:row>12</xdr:row>
                    <xdr:rowOff>0</xdr:rowOff>
                  </from>
                  <to>
                    <xdr:col>1</xdr:col>
                    <xdr:colOff>714375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1" name="Check Box 77" r:id="rId79">
              <controlPr defaultSize="0">
                <anchor moveWithCells="1">
                  <from>
                    <xdr:col>5</xdr:col>
                    <xdr:colOff>266700</xdr:colOff>
                    <xdr:row>12</xdr:row>
                    <xdr:rowOff>0</xdr:rowOff>
                  </from>
                  <to>
                    <xdr:col>5</xdr:col>
                    <xdr:colOff>762000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2" name="Check Box 78" r:id="rId80">
              <controlPr defaultSize="0">
                <anchor moveWithCells="1">
                  <from>
                    <xdr:col>6</xdr:col>
                    <xdr:colOff>247650</xdr:colOff>
                    <xdr:row>12</xdr:row>
                    <xdr:rowOff>0</xdr:rowOff>
                  </from>
                  <to>
                    <xdr:col>6</xdr:col>
                    <xdr:colOff>742950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3" name="Check Box 79" r:id="rId81">
              <controlPr defaultSize="0">
                <anchor moveWithCells="1">
                  <from>
                    <xdr:col>7</xdr:col>
                    <xdr:colOff>723900</xdr:colOff>
                    <xdr:row>12</xdr:row>
                    <xdr:rowOff>0</xdr:rowOff>
                  </from>
                  <to>
                    <xdr:col>8</xdr:col>
                    <xdr:colOff>238125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4" name="Check Box 80" r:id="rId82">
              <controlPr defaultSize="0">
                <anchor moveWithCells="1">
                  <from>
                    <xdr:col>1</xdr:col>
                    <xdr:colOff>247650</xdr:colOff>
                    <xdr:row>44</xdr:row>
                    <xdr:rowOff>9525</xdr:rowOff>
                  </from>
                  <to>
                    <xdr:col>1</xdr:col>
                    <xdr:colOff>742950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5" name="Check Box 81" r:id="rId83">
              <controlPr defaultSize="0">
                <anchor moveWithCells="1">
                  <from>
                    <xdr:col>1</xdr:col>
                    <xdr:colOff>247650</xdr:colOff>
                    <xdr:row>45</xdr:row>
                    <xdr:rowOff>0</xdr:rowOff>
                  </from>
                  <to>
                    <xdr:col>1</xdr:col>
                    <xdr:colOff>742950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6" name="Check Box 82" r:id="rId84">
              <controlPr defaultSize="0">
                <anchor moveWithCells="1">
                  <from>
                    <xdr:col>2</xdr:col>
                    <xdr:colOff>247650</xdr:colOff>
                    <xdr:row>45</xdr:row>
                    <xdr:rowOff>0</xdr:rowOff>
                  </from>
                  <to>
                    <xdr:col>2</xdr:col>
                    <xdr:colOff>742950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7" name="Check Box 83" r:id="rId85">
              <controlPr defaultSize="0">
                <anchor moveWithCells="1">
                  <from>
                    <xdr:col>2</xdr:col>
                    <xdr:colOff>247650</xdr:colOff>
                    <xdr:row>44</xdr:row>
                    <xdr:rowOff>0</xdr:rowOff>
                  </from>
                  <to>
                    <xdr:col>2</xdr:col>
                    <xdr:colOff>742950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8" name="Check Box 84" r:id="rId86">
              <controlPr defaultSize="0">
                <anchor moveWithCells="1">
                  <from>
                    <xdr:col>5</xdr:col>
                    <xdr:colOff>295275</xdr:colOff>
                    <xdr:row>45</xdr:row>
                    <xdr:rowOff>0</xdr:rowOff>
                  </from>
                  <to>
                    <xdr:col>6</xdr:col>
                    <xdr:colOff>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9" name="Check Box 85" r:id="rId87">
              <controlPr defaultSize="0">
                <anchor moveWithCells="1">
                  <from>
                    <xdr:col>5</xdr:col>
                    <xdr:colOff>285750</xdr:colOff>
                    <xdr:row>44</xdr:row>
                    <xdr:rowOff>0</xdr:rowOff>
                  </from>
                  <to>
                    <xdr:col>5</xdr:col>
                    <xdr:colOff>771525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0" name="Check Box 86" r:id="rId88">
              <controlPr defaultSize="0">
                <anchor moveWithCells="1">
                  <from>
                    <xdr:col>6</xdr:col>
                    <xdr:colOff>219075</xdr:colOff>
                    <xdr:row>45</xdr:row>
                    <xdr:rowOff>0</xdr:rowOff>
                  </from>
                  <to>
                    <xdr:col>6</xdr:col>
                    <xdr:colOff>714375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1" name="Check Box 87" r:id="rId89">
              <controlPr defaultSize="0">
                <anchor moveWithCells="1">
                  <from>
                    <xdr:col>6</xdr:col>
                    <xdr:colOff>219075</xdr:colOff>
                    <xdr:row>44</xdr:row>
                    <xdr:rowOff>0</xdr:rowOff>
                  </from>
                  <to>
                    <xdr:col>6</xdr:col>
                    <xdr:colOff>714375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2" name="Check Box 88" r:id="rId90">
              <controlPr defaultSize="0">
                <anchor moveWithCells="1">
                  <from>
                    <xdr:col>9</xdr:col>
                    <xdr:colOff>247650</xdr:colOff>
                    <xdr:row>45</xdr:row>
                    <xdr:rowOff>0</xdr:rowOff>
                  </from>
                  <to>
                    <xdr:col>10</xdr:col>
                    <xdr:colOff>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3" name="Check Box 89" r:id="rId91">
              <controlPr defaultSize="0">
                <anchor moveWithCells="1">
                  <from>
                    <xdr:col>10</xdr:col>
                    <xdr:colOff>266700</xdr:colOff>
                    <xdr:row>45</xdr:row>
                    <xdr:rowOff>0</xdr:rowOff>
                  </from>
                  <to>
                    <xdr:col>10</xdr:col>
                    <xdr:colOff>762000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4" name="Check Box 90" r:id="rId92">
              <controlPr defaultSize="0">
                <anchor moveWithCells="1">
                  <from>
                    <xdr:col>9</xdr:col>
                    <xdr:colOff>238125</xdr:colOff>
                    <xdr:row>44</xdr:row>
                    <xdr:rowOff>0</xdr:rowOff>
                  </from>
                  <to>
                    <xdr:col>10</xdr:col>
                    <xdr:colOff>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5" name="Check Box 91" r:id="rId93">
              <controlPr defaultSize="0">
                <anchor moveWithCells="1">
                  <from>
                    <xdr:col>10</xdr:col>
                    <xdr:colOff>266700</xdr:colOff>
                    <xdr:row>44</xdr:row>
                    <xdr:rowOff>0</xdr:rowOff>
                  </from>
                  <to>
                    <xdr:col>10</xdr:col>
                    <xdr:colOff>762000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6" name="Check Box 92" r:id="rId94">
              <controlPr defaultSize="0">
                <anchor moveWithCells="1">
                  <from>
                    <xdr:col>7</xdr:col>
                    <xdr:colOff>723900</xdr:colOff>
                    <xdr:row>45</xdr:row>
                    <xdr:rowOff>0</xdr:rowOff>
                  </from>
                  <to>
                    <xdr:col>8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7" name="Check Box 93" r:id="rId95">
              <controlPr defaultSize="0">
                <anchor moveWithCells="1">
                  <from>
                    <xdr:col>7</xdr:col>
                    <xdr:colOff>723900</xdr:colOff>
                    <xdr:row>44</xdr:row>
                    <xdr:rowOff>0</xdr:rowOff>
                  </from>
                  <to>
                    <xdr:col>8</xdr:col>
                    <xdr:colOff>238125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8" name="Check Box 94" r:id="rId96">
              <controlPr defaultSize="0">
                <anchor moveWithCells="1">
                  <from>
                    <xdr:col>3</xdr:col>
                    <xdr:colOff>723900</xdr:colOff>
                    <xdr:row>45</xdr:row>
                    <xdr:rowOff>0</xdr:rowOff>
                  </from>
                  <to>
                    <xdr:col>4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9" name="Check Box 95" r:id="rId97">
              <controlPr defaultSize="0">
                <anchor moveWithCells="1">
                  <from>
                    <xdr:col>3</xdr:col>
                    <xdr:colOff>723900</xdr:colOff>
                    <xdr:row>44</xdr:row>
                    <xdr:rowOff>0</xdr:rowOff>
                  </from>
                  <to>
                    <xdr:col>4</xdr:col>
                    <xdr:colOff>238125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0" name="Check Box 96" r:id="rId98">
              <controlPr defaultSize="0">
                <anchor moveWithCells="1">
                  <from>
                    <xdr:col>10</xdr:col>
                    <xdr:colOff>247650</xdr:colOff>
                    <xdr:row>11</xdr:row>
                    <xdr:rowOff>171450</xdr:rowOff>
                  </from>
                  <to>
                    <xdr:col>10</xdr:col>
                    <xdr:colOff>742950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1" name="Check Box 97" r:id="rId99">
              <controlPr defaultSize="0">
                <anchor moveWithCells="1">
                  <from>
                    <xdr:col>9</xdr:col>
                    <xdr:colOff>219075</xdr:colOff>
                    <xdr:row>12</xdr:row>
                    <xdr:rowOff>0</xdr:rowOff>
                  </from>
                  <to>
                    <xdr:col>10</xdr:col>
                    <xdr:colOff>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2" name="Check Box 98" r:id="rId100">
              <controlPr defaultSize="0">
                <anchor moveWithCells="1">
                  <from>
                    <xdr:col>7</xdr:col>
                    <xdr:colOff>723900</xdr:colOff>
                    <xdr:row>11</xdr:row>
                    <xdr:rowOff>0</xdr:rowOff>
                  </from>
                  <to>
                    <xdr:col>8</xdr:col>
                    <xdr:colOff>238125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3" name="Check Box 99" r:id="rId101">
              <controlPr defaultSize="0">
                <anchor moveWithCells="1">
                  <from>
                    <xdr:col>7</xdr:col>
                    <xdr:colOff>723900</xdr:colOff>
                    <xdr:row>10</xdr:row>
                    <xdr:rowOff>0</xdr:rowOff>
                  </from>
                  <to>
                    <xdr:col>8</xdr:col>
                    <xdr:colOff>238125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4" name="Check Box 100" r:id="rId102">
              <controlPr defaultSize="0">
                <anchor moveWithCells="1">
                  <from>
                    <xdr:col>7</xdr:col>
                    <xdr:colOff>723900</xdr:colOff>
                    <xdr:row>45</xdr:row>
                    <xdr:rowOff>0</xdr:rowOff>
                  </from>
                  <to>
                    <xdr:col>8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5" name="Check Box 101" r:id="rId103">
              <controlPr defaultSize="0">
                <anchor moveWithCells="1">
                  <from>
                    <xdr:col>2</xdr:col>
                    <xdr:colOff>247650</xdr:colOff>
                    <xdr:row>33</xdr:row>
                    <xdr:rowOff>0</xdr:rowOff>
                  </from>
                  <to>
                    <xdr:col>2</xdr:col>
                    <xdr:colOff>742950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6" name="Check Box 102" r:id="rId104">
              <controlPr defaultSize="0">
                <anchor moveWithCells="1">
                  <from>
                    <xdr:col>3</xdr:col>
                    <xdr:colOff>247650</xdr:colOff>
                    <xdr:row>33</xdr:row>
                    <xdr:rowOff>0</xdr:rowOff>
                  </from>
                  <to>
                    <xdr:col>3</xdr:col>
                    <xdr:colOff>742950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zoomScalePageLayoutView="125" workbookViewId="0">
      <selection activeCell="B18" sqref="B18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287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215</v>
      </c>
      <c r="B2" s="5" t="s">
        <v>220</v>
      </c>
      <c r="C2" s="5" t="s">
        <v>255</v>
      </c>
      <c r="D2" s="5" t="s">
        <v>218</v>
      </c>
      <c r="E2" s="5" t="s">
        <v>219</v>
      </c>
      <c r="F2" s="4" t="s">
        <v>288</v>
      </c>
      <c r="G2" s="4" t="s">
        <v>241</v>
      </c>
      <c r="H2" s="6" t="s">
        <v>242</v>
      </c>
      <c r="I2" s="17" t="s">
        <v>244</v>
      </c>
    </row>
    <row r="3" s="1" customFormat="1" ht="16.5" spans="1:9">
      <c r="A3" s="4"/>
      <c r="B3" s="7"/>
      <c r="C3" s="7"/>
      <c r="D3" s="7"/>
      <c r="E3" s="7"/>
      <c r="F3" s="4" t="s">
        <v>289</v>
      </c>
      <c r="G3" s="4" t="s">
        <v>245</v>
      </c>
      <c r="H3" s="8"/>
      <c r="I3" s="18"/>
    </row>
    <row r="4" spans="1:9">
      <c r="A4" s="9"/>
      <c r="B4" s="9"/>
      <c r="C4" s="10"/>
      <c r="D4" s="10"/>
      <c r="E4" s="10"/>
      <c r="F4" s="10"/>
      <c r="G4" s="10"/>
      <c r="H4" s="10"/>
      <c r="I4" s="10"/>
    </row>
    <row r="5" spans="1:9">
      <c r="A5" s="9"/>
      <c r="B5" s="9"/>
      <c r="C5" s="10"/>
      <c r="D5" s="10"/>
      <c r="E5" s="10"/>
      <c r="F5" s="10"/>
      <c r="G5" s="10"/>
      <c r="H5" s="10"/>
      <c r="I5" s="10"/>
    </row>
    <row r="6" spans="1:9">
      <c r="A6" s="9"/>
      <c r="B6" s="9"/>
      <c r="C6" s="10"/>
      <c r="D6" s="10"/>
      <c r="E6" s="10"/>
      <c r="F6" s="10"/>
      <c r="G6" s="10"/>
      <c r="H6" s="10"/>
      <c r="I6" s="10"/>
    </row>
    <row r="7" spans="1:9">
      <c r="A7" s="9"/>
      <c r="B7" s="9"/>
      <c r="C7" s="10"/>
      <c r="D7" s="10"/>
      <c r="E7" s="10"/>
      <c r="F7" s="10"/>
      <c r="G7" s="10"/>
      <c r="H7" s="10"/>
      <c r="I7" s="10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pans="1:9">
      <c r="A11" s="9"/>
      <c r="B11" s="9"/>
      <c r="C11" s="9"/>
      <c r="D11" s="9"/>
      <c r="E11" s="9"/>
      <c r="F11" s="9"/>
      <c r="G11" s="9"/>
      <c r="H11" s="9"/>
      <c r="I11" s="9"/>
    </row>
    <row r="12" s="2" customFormat="1" ht="18.75" spans="1:9">
      <c r="A12" s="11" t="s">
        <v>236</v>
      </c>
      <c r="B12" s="12"/>
      <c r="C12" s="12"/>
      <c r="D12" s="13"/>
      <c r="E12" s="14"/>
      <c r="F12" s="11" t="s">
        <v>237</v>
      </c>
      <c r="G12" s="12"/>
      <c r="H12" s="13"/>
      <c r="I12" s="19"/>
    </row>
    <row r="13" ht="52.5" customHeight="1" spans="1:9">
      <c r="A13" s="15" t="s">
        <v>290</v>
      </c>
      <c r="B13" s="15"/>
      <c r="C13" s="16"/>
      <c r="D13" s="16"/>
      <c r="E13" s="16"/>
      <c r="F13" s="16"/>
      <c r="G13" s="16"/>
      <c r="H13" s="16"/>
      <c r="I13" s="16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551181102362205" right="0.551181102362205" top="0.984251968503937" bottom="0.984251968503937" header="0.511811023622047" footer="0.511811023622047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workbookViewId="0">
      <selection activeCell="J18" sqref="J18"/>
    </sheetView>
  </sheetViews>
  <sheetFormatPr defaultColWidth="9" defaultRowHeight="26.1" customHeight="1"/>
  <cols>
    <col min="1" max="1" width="17.125" style="46" customWidth="1"/>
    <col min="2" max="7" width="9.375" style="46" customWidth="1"/>
    <col min="8" max="8" width="1.375" style="46" customWidth="1"/>
    <col min="9" max="9" width="16.5" style="46" customWidth="1"/>
    <col min="10" max="10" width="17" style="46" customWidth="1"/>
    <col min="11" max="11" width="18.5" style="46" customWidth="1"/>
    <col min="12" max="12" width="16.625" style="46" customWidth="1"/>
    <col min="13" max="13" width="14.125" style="46" customWidth="1"/>
    <col min="14" max="14" width="16.375" style="46" customWidth="1"/>
    <col min="15" max="16384" width="9" style="46"/>
  </cols>
  <sheetData>
    <row r="1" s="46" customFormat="1" ht="30" customHeight="1" spans="1:14">
      <c r="A1" s="47"/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</row>
    <row r="2" s="46" customFormat="1" ht="29.1" customHeight="1" spans="1:14">
      <c r="A2" s="49" t="s">
        <v>10</v>
      </c>
      <c r="B2" s="50"/>
      <c r="C2" s="50"/>
      <c r="D2" s="51" t="s">
        <v>17</v>
      </c>
      <c r="E2" s="50"/>
      <c r="F2" s="50"/>
      <c r="G2" s="50"/>
      <c r="H2" s="52"/>
      <c r="I2" s="182" t="s">
        <v>5</v>
      </c>
      <c r="J2" s="50"/>
      <c r="K2" s="50"/>
      <c r="L2" s="50"/>
      <c r="M2" s="50"/>
      <c r="N2" s="77"/>
    </row>
    <row r="3" s="46" customFormat="1" ht="29.1" customHeight="1" spans="1:14">
      <c r="A3" s="53" t="s">
        <v>99</v>
      </c>
      <c r="B3" s="54" t="s">
        <v>100</v>
      </c>
      <c r="C3" s="54"/>
      <c r="D3" s="54"/>
      <c r="E3" s="54"/>
      <c r="F3" s="54"/>
      <c r="G3" s="54"/>
      <c r="H3" s="55"/>
      <c r="I3" s="78" t="s">
        <v>101</v>
      </c>
      <c r="J3" s="78"/>
      <c r="K3" s="78"/>
      <c r="L3" s="78"/>
      <c r="M3" s="78"/>
      <c r="N3" s="79"/>
    </row>
    <row r="4" s="46" customFormat="1" ht="29.1" customHeight="1" spans="1:14">
      <c r="A4" s="53"/>
      <c r="B4" s="56" t="s">
        <v>63</v>
      </c>
      <c r="C4" s="56" t="s">
        <v>64</v>
      </c>
      <c r="D4" s="57" t="s">
        <v>65</v>
      </c>
      <c r="E4" s="56" t="s">
        <v>66</v>
      </c>
      <c r="F4" s="56" t="s">
        <v>67</v>
      </c>
      <c r="G4" s="56" t="s">
        <v>68</v>
      </c>
      <c r="H4" s="55"/>
      <c r="I4" s="80" t="s">
        <v>102</v>
      </c>
      <c r="J4" s="80" t="s">
        <v>103</v>
      </c>
      <c r="K4" s="183"/>
      <c r="L4" s="183"/>
      <c r="M4" s="183"/>
      <c r="N4" s="184"/>
    </row>
    <row r="5" s="46" customFormat="1" ht="29.1" customHeight="1" spans="1:14">
      <c r="A5" s="53"/>
      <c r="B5" s="176" t="s">
        <v>104</v>
      </c>
      <c r="C5" s="177" t="s">
        <v>105</v>
      </c>
      <c r="D5" s="178" t="s">
        <v>106</v>
      </c>
      <c r="E5" s="177" t="s">
        <v>107</v>
      </c>
      <c r="F5" s="177" t="s">
        <v>108</v>
      </c>
      <c r="G5" s="177" t="s">
        <v>109</v>
      </c>
      <c r="H5" s="55"/>
      <c r="I5" s="83" t="s">
        <v>110</v>
      </c>
      <c r="J5" s="83" t="s">
        <v>110</v>
      </c>
      <c r="K5" s="83"/>
      <c r="L5" s="83"/>
      <c r="M5" s="83"/>
      <c r="N5" s="185"/>
    </row>
    <row r="6" s="46" customFormat="1" ht="29.1" customHeight="1" spans="1:14">
      <c r="A6" s="179" t="s">
        <v>111</v>
      </c>
      <c r="B6" s="180">
        <f>C6-2.1</f>
        <v>98.8</v>
      </c>
      <c r="C6" s="180">
        <f>D6-2.1</f>
        <v>100.9</v>
      </c>
      <c r="D6" s="181" t="s">
        <v>112</v>
      </c>
      <c r="E6" s="180">
        <f t="shared" ref="E6:G6" si="0">D6+2.1</f>
        <v>105.1</v>
      </c>
      <c r="F6" s="180">
        <f t="shared" si="0"/>
        <v>107.2</v>
      </c>
      <c r="G6" s="180">
        <f t="shared" si="0"/>
        <v>109.3</v>
      </c>
      <c r="H6" s="55"/>
      <c r="I6" s="84" t="s">
        <v>113</v>
      </c>
      <c r="J6" s="84" t="s">
        <v>113</v>
      </c>
      <c r="K6" s="84"/>
      <c r="L6" s="84"/>
      <c r="M6" s="84"/>
      <c r="N6" s="85"/>
    </row>
    <row r="7" s="46" customFormat="1" ht="29.1" customHeight="1" spans="1:14">
      <c r="A7" s="179" t="s">
        <v>114</v>
      </c>
      <c r="B7" s="180">
        <f>C7-4</f>
        <v>78</v>
      </c>
      <c r="C7" s="180">
        <f>D7-4</f>
        <v>82</v>
      </c>
      <c r="D7" s="181" t="s">
        <v>115</v>
      </c>
      <c r="E7" s="180">
        <f>D7+4</f>
        <v>90</v>
      </c>
      <c r="F7" s="180">
        <f>E7+5</f>
        <v>95</v>
      </c>
      <c r="G7" s="180">
        <f>F7+6</f>
        <v>101</v>
      </c>
      <c r="H7" s="55"/>
      <c r="I7" s="86" t="s">
        <v>116</v>
      </c>
      <c r="J7" s="86" t="s">
        <v>116</v>
      </c>
      <c r="K7" s="86"/>
      <c r="L7" s="86"/>
      <c r="M7" s="86"/>
      <c r="N7" s="87"/>
    </row>
    <row r="8" s="46" customFormat="1" ht="29.1" customHeight="1" spans="1:14">
      <c r="A8" s="179" t="s">
        <v>117</v>
      </c>
      <c r="B8" s="180">
        <f>C8-3.6</f>
        <v>98.8</v>
      </c>
      <c r="C8" s="180">
        <f>D8-3.6</f>
        <v>102.4</v>
      </c>
      <c r="D8" s="181">
        <v>106</v>
      </c>
      <c r="E8" s="180">
        <f t="shared" ref="E8:G8" si="1">D8+4</f>
        <v>110</v>
      </c>
      <c r="F8" s="180">
        <f t="shared" si="1"/>
        <v>114</v>
      </c>
      <c r="G8" s="180">
        <f t="shared" si="1"/>
        <v>118</v>
      </c>
      <c r="H8" s="55"/>
      <c r="I8" s="86" t="s">
        <v>118</v>
      </c>
      <c r="J8" s="86" t="s">
        <v>113</v>
      </c>
      <c r="K8" s="86"/>
      <c r="L8" s="86"/>
      <c r="M8" s="86"/>
      <c r="N8" s="88"/>
    </row>
    <row r="9" s="46" customFormat="1" ht="29.1" customHeight="1" spans="1:14">
      <c r="A9" s="179" t="s">
        <v>119</v>
      </c>
      <c r="B9" s="180">
        <f>C9-2.3/2</f>
        <v>30.5</v>
      </c>
      <c r="C9" s="180">
        <f>D9-2.3/2</f>
        <v>31.65</v>
      </c>
      <c r="D9" s="181">
        <v>32.8</v>
      </c>
      <c r="E9" s="180">
        <f t="shared" ref="E9:G9" si="2">D9+2.6/2</f>
        <v>34.1</v>
      </c>
      <c r="F9" s="180">
        <f t="shared" si="2"/>
        <v>35.4</v>
      </c>
      <c r="G9" s="180">
        <f t="shared" si="2"/>
        <v>36.7</v>
      </c>
      <c r="H9" s="55"/>
      <c r="I9" s="84" t="s">
        <v>120</v>
      </c>
      <c r="J9" s="84" t="s">
        <v>121</v>
      </c>
      <c r="K9" s="84"/>
      <c r="L9" s="84"/>
      <c r="M9" s="84"/>
      <c r="N9" s="89"/>
    </row>
    <row r="10" s="46" customFormat="1" ht="29.1" customHeight="1" spans="1:14">
      <c r="A10" s="179" t="s">
        <v>122</v>
      </c>
      <c r="B10" s="180">
        <f>C10-0.7</f>
        <v>22.1</v>
      </c>
      <c r="C10" s="180">
        <f>D10-0.7</f>
        <v>22.8</v>
      </c>
      <c r="D10" s="181">
        <v>23.5</v>
      </c>
      <c r="E10" s="180">
        <f>D10+0.7</f>
        <v>24.2</v>
      </c>
      <c r="F10" s="180">
        <f>E10+0.7</f>
        <v>24.9</v>
      </c>
      <c r="G10" s="180">
        <f>F10+0.9</f>
        <v>25.8</v>
      </c>
      <c r="H10" s="55"/>
      <c r="I10" s="86" t="s">
        <v>123</v>
      </c>
      <c r="J10" s="86" t="s">
        <v>124</v>
      </c>
      <c r="K10" s="86"/>
      <c r="L10" s="86"/>
      <c r="M10" s="86"/>
      <c r="N10" s="88"/>
    </row>
    <row r="11" s="46" customFormat="1" ht="29.1" customHeight="1" spans="1:14">
      <c r="A11" s="179" t="s">
        <v>125</v>
      </c>
      <c r="B11" s="180">
        <f>C11-0.5</f>
        <v>18.5</v>
      </c>
      <c r="C11" s="180">
        <f>D11-0.5</f>
        <v>19</v>
      </c>
      <c r="D11" s="181">
        <v>19.5</v>
      </c>
      <c r="E11" s="180">
        <f>D11+0.5</f>
        <v>20</v>
      </c>
      <c r="F11" s="180">
        <f>E11+0.5</f>
        <v>20.5</v>
      </c>
      <c r="G11" s="180">
        <f>F11+0.7</f>
        <v>21.2</v>
      </c>
      <c r="H11" s="55"/>
      <c r="I11" s="86" t="s">
        <v>126</v>
      </c>
      <c r="J11" s="86" t="s">
        <v>124</v>
      </c>
      <c r="K11" s="86"/>
      <c r="L11" s="86"/>
      <c r="M11" s="86"/>
      <c r="N11" s="88"/>
    </row>
    <row r="12" s="46" customFormat="1" ht="29.1" customHeight="1" spans="1:14">
      <c r="A12" s="179" t="s">
        <v>127</v>
      </c>
      <c r="B12" s="180">
        <f>C12-0.7</f>
        <v>27.7</v>
      </c>
      <c r="C12" s="180">
        <f>D12-0.6</f>
        <v>28.4</v>
      </c>
      <c r="D12" s="181">
        <v>29</v>
      </c>
      <c r="E12" s="180">
        <f>D12+0.6</f>
        <v>29.6</v>
      </c>
      <c r="F12" s="180">
        <f>E12+0.7</f>
        <v>30.3</v>
      </c>
      <c r="G12" s="180">
        <f>F12+0.6</f>
        <v>30.9</v>
      </c>
      <c r="H12" s="55"/>
      <c r="I12" s="86" t="s">
        <v>128</v>
      </c>
      <c r="J12" s="86" t="s">
        <v>128</v>
      </c>
      <c r="K12" s="86"/>
      <c r="L12" s="86"/>
      <c r="M12" s="86"/>
      <c r="N12" s="88"/>
    </row>
    <row r="13" s="46" customFormat="1" ht="29.1" customHeight="1" spans="1:14">
      <c r="A13" s="179" t="s">
        <v>129</v>
      </c>
      <c r="B13" s="180">
        <f>C13-0.9</f>
        <v>40.2</v>
      </c>
      <c r="C13" s="180">
        <f>D13-0.9</f>
        <v>41.1</v>
      </c>
      <c r="D13" s="181">
        <v>42</v>
      </c>
      <c r="E13" s="180">
        <f t="shared" ref="E13:G13" si="3">D13+1.1</f>
        <v>43.1</v>
      </c>
      <c r="F13" s="180">
        <f t="shared" si="3"/>
        <v>44.2</v>
      </c>
      <c r="G13" s="180">
        <f t="shared" si="3"/>
        <v>45.3</v>
      </c>
      <c r="H13" s="55"/>
      <c r="I13" s="86" t="s">
        <v>130</v>
      </c>
      <c r="J13" s="86" t="s">
        <v>131</v>
      </c>
      <c r="K13" s="86"/>
      <c r="L13" s="86"/>
      <c r="M13" s="86"/>
      <c r="N13" s="88"/>
    </row>
    <row r="14" s="46" customFormat="1" ht="29.1" customHeight="1" spans="1:14">
      <c r="A14" s="65"/>
      <c r="B14" s="66"/>
      <c r="C14" s="67"/>
      <c r="D14" s="67"/>
      <c r="E14" s="67"/>
      <c r="F14" s="67"/>
      <c r="G14" s="68"/>
      <c r="H14" s="55"/>
      <c r="I14" s="86"/>
      <c r="J14" s="86"/>
      <c r="K14" s="86"/>
      <c r="L14" s="86"/>
      <c r="M14" s="86"/>
      <c r="N14" s="88"/>
    </row>
    <row r="15" s="46" customFormat="1" ht="29.1" customHeight="1" spans="1:14">
      <c r="A15" s="69"/>
      <c r="B15" s="70"/>
      <c r="C15" s="71"/>
      <c r="D15" s="71"/>
      <c r="E15" s="72"/>
      <c r="F15" s="72"/>
      <c r="G15" s="73"/>
      <c r="H15" s="74"/>
      <c r="I15" s="186"/>
      <c r="J15" s="90"/>
      <c r="K15" s="91"/>
      <c r="L15" s="90"/>
      <c r="M15" s="90"/>
      <c r="N15" s="92"/>
    </row>
    <row r="16" s="46" customFormat="1" ht="15" spans="1:14">
      <c r="A16" s="75" t="s">
        <v>78</v>
      </c>
      <c r="D16" s="76"/>
      <c r="E16" s="76"/>
      <c r="F16" s="76"/>
      <c r="G16" s="76"/>
      <c r="H16" s="76"/>
      <c r="I16" s="76"/>
      <c r="J16" s="76"/>
      <c r="K16" s="76"/>
      <c r="L16" s="76"/>
      <c r="M16" s="76"/>
      <c r="N16" s="76"/>
    </row>
    <row r="17" s="46" customFormat="1" ht="14.25" spans="1:14">
      <c r="A17" s="46" t="s">
        <v>132</v>
      </c>
      <c r="D17" s="76"/>
      <c r="E17" s="76"/>
      <c r="F17" s="76"/>
      <c r="G17" s="76"/>
      <c r="H17" s="76"/>
      <c r="I17" s="76"/>
      <c r="J17" s="76"/>
      <c r="K17" s="76"/>
      <c r="L17" s="76"/>
      <c r="M17" s="76"/>
      <c r="N17" s="76"/>
    </row>
    <row r="18" customHeight="1" spans="9:13">
      <c r="I18" s="75" t="s">
        <v>133</v>
      </c>
      <c r="J18" s="93"/>
      <c r="K18" s="75" t="s">
        <v>134</v>
      </c>
      <c r="L18" s="75"/>
      <c r="M18" s="75" t="s">
        <v>135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0"/>
  <sheetViews>
    <sheetView workbookViewId="0">
      <selection activeCell="G37" sqref="G37"/>
    </sheetView>
  </sheetViews>
  <sheetFormatPr defaultColWidth="10.125" defaultRowHeight="14.25"/>
  <cols>
    <col min="1" max="1" width="9.625" style="94" customWidth="1"/>
    <col min="2" max="2" width="11.125" style="94" customWidth="1"/>
    <col min="3" max="3" width="9.125" style="94" customWidth="1"/>
    <col min="4" max="4" width="9.5" style="94" customWidth="1"/>
    <col min="5" max="5" width="11.0416666666667" style="94" customWidth="1"/>
    <col min="6" max="6" width="10.375" style="94" customWidth="1"/>
    <col min="7" max="7" width="9.5" style="94" customWidth="1"/>
    <col min="8" max="8" width="9.125" style="94" customWidth="1"/>
    <col min="9" max="9" width="8.125" style="94" customWidth="1"/>
    <col min="10" max="10" width="10.5" style="94" customWidth="1"/>
    <col min="11" max="11" width="13.025" style="94" customWidth="1"/>
    <col min="12" max="16384" width="10.125" style="94"/>
  </cols>
  <sheetData>
    <row r="1" s="94" customFormat="1" ht="26.25" spans="1:11">
      <c r="A1" s="97" t="s">
        <v>136</v>
      </c>
      <c r="B1" s="97"/>
      <c r="C1" s="97"/>
      <c r="D1" s="97"/>
      <c r="E1" s="97"/>
      <c r="F1" s="97"/>
      <c r="G1" s="97"/>
      <c r="H1" s="97"/>
      <c r="I1" s="97"/>
      <c r="J1" s="97"/>
      <c r="K1" s="97"/>
    </row>
    <row r="2" s="94" customFormat="1" spans="1:11">
      <c r="A2" s="98" t="s">
        <v>1</v>
      </c>
      <c r="B2" s="99" t="s">
        <v>2</v>
      </c>
      <c r="C2" s="99"/>
      <c r="D2" s="100" t="s">
        <v>10</v>
      </c>
      <c r="E2" s="101" t="s">
        <v>137</v>
      </c>
      <c r="F2" s="102" t="s">
        <v>138</v>
      </c>
      <c r="G2" s="103" t="s">
        <v>18</v>
      </c>
      <c r="H2" s="103"/>
      <c r="I2" s="134" t="s">
        <v>5</v>
      </c>
      <c r="J2" s="103" t="s">
        <v>6</v>
      </c>
      <c r="K2" s="158"/>
    </row>
    <row r="3" s="94" customFormat="1" spans="1:11">
      <c r="A3" s="104" t="s">
        <v>26</v>
      </c>
      <c r="B3" s="105">
        <v>1793</v>
      </c>
      <c r="C3" s="105"/>
      <c r="D3" s="106" t="s">
        <v>139</v>
      </c>
      <c r="E3" s="107" t="s">
        <v>13</v>
      </c>
      <c r="F3" s="108"/>
      <c r="G3" s="108"/>
      <c r="H3" s="109" t="s">
        <v>140</v>
      </c>
      <c r="I3" s="109"/>
      <c r="J3" s="109"/>
      <c r="K3" s="159"/>
    </row>
    <row r="4" s="94" customFormat="1" spans="1:11">
      <c r="A4" s="110" t="s">
        <v>22</v>
      </c>
      <c r="B4" s="111">
        <v>1</v>
      </c>
      <c r="C4" s="111">
        <v>5</v>
      </c>
      <c r="D4" s="112" t="s">
        <v>141</v>
      </c>
      <c r="E4" s="108"/>
      <c r="F4" s="108"/>
      <c r="G4" s="108"/>
      <c r="H4" s="112" t="s">
        <v>142</v>
      </c>
      <c r="I4" s="112"/>
      <c r="J4" s="127" t="s">
        <v>15</v>
      </c>
      <c r="K4" s="160" t="s">
        <v>16</v>
      </c>
    </row>
    <row r="5" s="94" customFormat="1" spans="1:11">
      <c r="A5" s="110" t="s">
        <v>143</v>
      </c>
      <c r="B5" s="105">
        <v>1</v>
      </c>
      <c r="C5" s="105"/>
      <c r="D5" s="106" t="s">
        <v>144</v>
      </c>
      <c r="E5" s="106" t="s">
        <v>145</v>
      </c>
      <c r="F5" s="106" t="s">
        <v>146</v>
      </c>
      <c r="G5" s="106" t="s">
        <v>147</v>
      </c>
      <c r="H5" s="112" t="s">
        <v>148</v>
      </c>
      <c r="I5" s="112"/>
      <c r="J5" s="127" t="s">
        <v>15</v>
      </c>
      <c r="K5" s="160" t="s">
        <v>16</v>
      </c>
    </row>
    <row r="6" s="94" customFormat="1" ht="15" spans="1:11">
      <c r="A6" s="113" t="s">
        <v>149</v>
      </c>
      <c r="B6" s="114">
        <v>130</v>
      </c>
      <c r="C6" s="114"/>
      <c r="D6" s="115" t="s">
        <v>150</v>
      </c>
      <c r="E6" s="116"/>
      <c r="F6" s="117"/>
      <c r="G6" s="118">
        <v>1775</v>
      </c>
      <c r="H6" s="119" t="s">
        <v>151</v>
      </c>
      <c r="I6" s="119"/>
      <c r="J6" s="117" t="s">
        <v>15</v>
      </c>
      <c r="K6" s="161" t="s">
        <v>16</v>
      </c>
    </row>
    <row r="7" s="94" customFormat="1" ht="15" spans="1:11">
      <c r="A7" s="120" t="s">
        <v>152</v>
      </c>
      <c r="B7" s="121" t="s">
        <v>153</v>
      </c>
      <c r="C7" s="121"/>
      <c r="D7" s="120"/>
      <c r="E7" s="122"/>
      <c r="F7" s="123"/>
      <c r="G7" s="120"/>
      <c r="H7" s="123"/>
      <c r="I7" s="122"/>
      <c r="J7" s="122"/>
      <c r="K7" s="122"/>
    </row>
    <row r="8" s="94" customFormat="1" spans="1:11">
      <c r="A8" s="124" t="s">
        <v>154</v>
      </c>
      <c r="B8" s="102" t="s">
        <v>155</v>
      </c>
      <c r="C8" s="102" t="s">
        <v>156</v>
      </c>
      <c r="D8" s="102" t="s">
        <v>157</v>
      </c>
      <c r="E8" s="102" t="s">
        <v>158</v>
      </c>
      <c r="F8" s="102" t="s">
        <v>159</v>
      </c>
      <c r="G8" s="125"/>
      <c r="H8" s="126"/>
      <c r="I8" s="126"/>
      <c r="J8" s="126"/>
      <c r="K8" s="162"/>
    </row>
    <row r="9" s="94" customFormat="1" spans="1:11">
      <c r="A9" s="110" t="s">
        <v>160</v>
      </c>
      <c r="B9" s="112"/>
      <c r="C9" s="127" t="s">
        <v>15</v>
      </c>
      <c r="D9" s="127" t="s">
        <v>16</v>
      </c>
      <c r="E9" s="106" t="s">
        <v>161</v>
      </c>
      <c r="F9" s="128" t="s">
        <v>162</v>
      </c>
      <c r="G9" s="129"/>
      <c r="H9" s="130"/>
      <c r="I9" s="130"/>
      <c r="J9" s="130"/>
      <c r="K9" s="163"/>
    </row>
    <row r="10" s="94" customFormat="1" spans="1:11">
      <c r="A10" s="110" t="s">
        <v>163</v>
      </c>
      <c r="B10" s="112"/>
      <c r="C10" s="127" t="s">
        <v>15</v>
      </c>
      <c r="D10" s="127" t="s">
        <v>16</v>
      </c>
      <c r="E10" s="106" t="s">
        <v>164</v>
      </c>
      <c r="F10" s="128" t="s">
        <v>165</v>
      </c>
      <c r="G10" s="129" t="s">
        <v>166</v>
      </c>
      <c r="H10" s="130"/>
      <c r="I10" s="130"/>
      <c r="J10" s="130"/>
      <c r="K10" s="163"/>
    </row>
    <row r="11" s="94" customFormat="1" spans="1:11">
      <c r="A11" s="131" t="s">
        <v>167</v>
      </c>
      <c r="B11" s="132"/>
      <c r="C11" s="132"/>
      <c r="D11" s="132"/>
      <c r="E11" s="132"/>
      <c r="F11" s="132"/>
      <c r="G11" s="132"/>
      <c r="H11" s="132"/>
      <c r="I11" s="132"/>
      <c r="J11" s="132"/>
      <c r="K11" s="164"/>
    </row>
    <row r="12" s="94" customFormat="1" spans="1:11">
      <c r="A12" s="104" t="s">
        <v>40</v>
      </c>
      <c r="B12" s="127" t="s">
        <v>36</v>
      </c>
      <c r="C12" s="127" t="s">
        <v>37</v>
      </c>
      <c r="D12" s="128"/>
      <c r="E12" s="106" t="s">
        <v>38</v>
      </c>
      <c r="F12" s="127" t="s">
        <v>36</v>
      </c>
      <c r="G12" s="127" t="s">
        <v>37</v>
      </c>
      <c r="H12" s="127"/>
      <c r="I12" s="106" t="s">
        <v>168</v>
      </c>
      <c r="J12" s="127" t="s">
        <v>36</v>
      </c>
      <c r="K12" s="160" t="s">
        <v>37</v>
      </c>
    </row>
    <row r="13" s="94" customFormat="1" spans="1:11">
      <c r="A13" s="104" t="s">
        <v>43</v>
      </c>
      <c r="B13" s="127" t="s">
        <v>36</v>
      </c>
      <c r="C13" s="127" t="s">
        <v>37</v>
      </c>
      <c r="D13" s="128"/>
      <c r="E13" s="106" t="s">
        <v>48</v>
      </c>
      <c r="F13" s="127" t="s">
        <v>36</v>
      </c>
      <c r="G13" s="127" t="s">
        <v>37</v>
      </c>
      <c r="H13" s="127"/>
      <c r="I13" s="106" t="s">
        <v>169</v>
      </c>
      <c r="J13" s="127" t="s">
        <v>36</v>
      </c>
      <c r="K13" s="160" t="s">
        <v>37</v>
      </c>
    </row>
    <row r="14" s="94" customFormat="1" ht="15" spans="1:11">
      <c r="A14" s="113" t="s">
        <v>170</v>
      </c>
      <c r="B14" s="117" t="s">
        <v>36</v>
      </c>
      <c r="C14" s="117" t="s">
        <v>37</v>
      </c>
      <c r="D14" s="116"/>
      <c r="E14" s="115" t="s">
        <v>171</v>
      </c>
      <c r="F14" s="117" t="s">
        <v>36</v>
      </c>
      <c r="G14" s="117" t="s">
        <v>37</v>
      </c>
      <c r="H14" s="117"/>
      <c r="I14" s="115" t="s">
        <v>172</v>
      </c>
      <c r="J14" s="117" t="s">
        <v>36</v>
      </c>
      <c r="K14" s="161" t="s">
        <v>37</v>
      </c>
    </row>
    <row r="15" s="94" customFormat="1" ht="15" spans="1:11">
      <c r="A15" s="120"/>
      <c r="B15" s="133"/>
      <c r="C15" s="133"/>
      <c r="D15" s="122"/>
      <c r="E15" s="120"/>
      <c r="F15" s="133"/>
      <c r="G15" s="133"/>
      <c r="H15" s="133"/>
      <c r="I15" s="120"/>
      <c r="J15" s="133"/>
      <c r="K15" s="133"/>
    </row>
    <row r="16" s="95" customFormat="1" spans="1:11">
      <c r="A16" s="98" t="s">
        <v>173</v>
      </c>
      <c r="B16" s="134"/>
      <c r="C16" s="134"/>
      <c r="D16" s="134"/>
      <c r="E16" s="134"/>
      <c r="F16" s="134"/>
      <c r="G16" s="134"/>
      <c r="H16" s="134"/>
      <c r="I16" s="134"/>
      <c r="J16" s="134"/>
      <c r="K16" s="165"/>
    </row>
    <row r="17" s="94" customFormat="1" spans="1:11">
      <c r="A17" s="110" t="s">
        <v>174</v>
      </c>
      <c r="B17" s="112"/>
      <c r="C17" s="112"/>
      <c r="D17" s="112"/>
      <c r="E17" s="112"/>
      <c r="F17" s="112"/>
      <c r="G17" s="112"/>
      <c r="H17" s="112"/>
      <c r="I17" s="112"/>
      <c r="J17" s="112"/>
      <c r="K17" s="166"/>
    </row>
    <row r="18" s="94" customFormat="1" spans="1:11">
      <c r="A18" s="135" t="s">
        <v>175</v>
      </c>
      <c r="B18" s="136"/>
      <c r="C18" s="136"/>
      <c r="D18" s="136"/>
      <c r="E18" s="136"/>
      <c r="F18" s="136"/>
      <c r="G18" s="136"/>
      <c r="H18" s="136"/>
      <c r="I18" s="136"/>
      <c r="J18" s="136"/>
      <c r="K18" s="167"/>
    </row>
    <row r="19" s="94" customFormat="1" spans="1:11">
      <c r="A19" s="137"/>
      <c r="B19" s="138"/>
      <c r="C19" s="138"/>
      <c r="D19" s="138"/>
      <c r="E19" s="138"/>
      <c r="F19" s="138"/>
      <c r="G19" s="138"/>
      <c r="H19" s="138"/>
      <c r="I19" s="138"/>
      <c r="J19" s="138"/>
      <c r="K19" s="168"/>
    </row>
    <row r="20" s="94" customFormat="1" spans="1:11">
      <c r="A20" s="110" t="s">
        <v>77</v>
      </c>
      <c r="B20" s="112"/>
      <c r="C20" s="127" t="s">
        <v>15</v>
      </c>
      <c r="D20" s="127" t="s">
        <v>16</v>
      </c>
      <c r="E20" s="109"/>
      <c r="F20" s="109"/>
      <c r="G20" s="109"/>
      <c r="H20" s="109"/>
      <c r="I20" s="109"/>
      <c r="J20" s="109"/>
      <c r="K20" s="159"/>
    </row>
    <row r="21" s="94" customFormat="1" ht="15" spans="1:11">
      <c r="A21" s="139" t="s">
        <v>176</v>
      </c>
      <c r="B21" s="140"/>
      <c r="C21" s="140"/>
      <c r="D21" s="140"/>
      <c r="E21" s="140"/>
      <c r="F21" s="140"/>
      <c r="G21" s="140"/>
      <c r="H21" s="140"/>
      <c r="I21" s="140"/>
      <c r="J21" s="140"/>
      <c r="K21" s="169"/>
    </row>
    <row r="22" s="94" customFormat="1" ht="15" spans="1:11">
      <c r="A22" s="141"/>
      <c r="B22" s="141"/>
      <c r="C22" s="141"/>
      <c r="D22" s="141"/>
      <c r="E22" s="141"/>
      <c r="F22" s="141"/>
      <c r="G22" s="141"/>
      <c r="H22" s="141"/>
      <c r="I22" s="141"/>
      <c r="J22" s="141"/>
      <c r="K22" s="141"/>
    </row>
    <row r="23" s="94" customFormat="1" spans="1:11">
      <c r="A23" s="142" t="s">
        <v>177</v>
      </c>
      <c r="B23" s="143"/>
      <c r="C23" s="143"/>
      <c r="D23" s="143"/>
      <c r="E23" s="143"/>
      <c r="F23" s="143"/>
      <c r="G23" s="143"/>
      <c r="H23" s="143"/>
      <c r="I23" s="143"/>
      <c r="J23" s="143"/>
      <c r="K23" s="170"/>
    </row>
    <row r="24" s="94" customFormat="1" spans="1:11">
      <c r="A24" s="144" t="s">
        <v>178</v>
      </c>
      <c r="B24" s="145"/>
      <c r="C24" s="145"/>
      <c r="D24" s="145"/>
      <c r="E24" s="145"/>
      <c r="F24" s="145"/>
      <c r="G24" s="145"/>
      <c r="H24" s="145"/>
      <c r="I24" s="145"/>
      <c r="J24" s="145"/>
      <c r="K24" s="171"/>
    </row>
    <row r="25" s="94" customFormat="1" spans="1:11">
      <c r="A25" s="146" t="s">
        <v>179</v>
      </c>
      <c r="B25" s="145"/>
      <c r="C25" s="145"/>
      <c r="D25" s="145"/>
      <c r="E25" s="145"/>
      <c r="F25" s="145"/>
      <c r="G25" s="145"/>
      <c r="H25" s="145"/>
      <c r="I25" s="145"/>
      <c r="J25" s="145"/>
      <c r="K25" s="171"/>
    </row>
    <row r="26" s="94" customFormat="1" spans="1:11">
      <c r="A26" s="146" t="s">
        <v>180</v>
      </c>
      <c r="B26" s="145"/>
      <c r="C26" s="145"/>
      <c r="D26" s="145"/>
      <c r="E26" s="145"/>
      <c r="F26" s="145"/>
      <c r="G26" s="145"/>
      <c r="H26" s="145"/>
      <c r="I26" s="145"/>
      <c r="J26" s="145"/>
      <c r="K26" s="171"/>
    </row>
    <row r="27" s="94" customFormat="1" spans="1:11">
      <c r="A27" s="146"/>
      <c r="B27" s="145"/>
      <c r="C27" s="145"/>
      <c r="D27" s="145"/>
      <c r="E27" s="145"/>
      <c r="F27" s="145"/>
      <c r="G27" s="145"/>
      <c r="H27" s="145"/>
      <c r="I27" s="145"/>
      <c r="J27" s="145"/>
      <c r="K27" s="171"/>
    </row>
    <row r="28" s="94" customFormat="1" ht="23.1" customHeight="1" spans="1:11">
      <c r="A28" s="146"/>
      <c r="B28" s="145"/>
      <c r="C28" s="145"/>
      <c r="D28" s="145"/>
      <c r="E28" s="145"/>
      <c r="F28" s="145"/>
      <c r="G28" s="145"/>
      <c r="H28" s="145"/>
      <c r="I28" s="145"/>
      <c r="J28" s="145"/>
      <c r="K28" s="171"/>
    </row>
    <row r="29" s="94" customFormat="1" ht="23.1" customHeight="1" spans="1:11">
      <c r="A29" s="135"/>
      <c r="B29" s="136"/>
      <c r="C29" s="136"/>
      <c r="D29" s="136"/>
      <c r="E29" s="136"/>
      <c r="F29" s="136"/>
      <c r="G29" s="136"/>
      <c r="H29" s="136"/>
      <c r="I29" s="136"/>
      <c r="J29" s="136"/>
      <c r="K29" s="167"/>
    </row>
    <row r="30" s="94" customFormat="1" ht="23.1" customHeight="1" spans="1:11">
      <c r="A30" s="147"/>
      <c r="B30" s="136"/>
      <c r="C30" s="136"/>
      <c r="D30" s="136"/>
      <c r="E30" s="136"/>
      <c r="F30" s="136"/>
      <c r="G30" s="136"/>
      <c r="H30" s="136"/>
      <c r="I30" s="136"/>
      <c r="J30" s="136"/>
      <c r="K30" s="167"/>
    </row>
    <row r="31" s="94" customFormat="1" ht="23.1" customHeight="1" spans="1:11">
      <c r="A31" s="148"/>
      <c r="B31" s="149"/>
      <c r="C31" s="149"/>
      <c r="D31" s="149"/>
      <c r="E31" s="149"/>
      <c r="F31" s="149"/>
      <c r="G31" s="149"/>
      <c r="H31" s="149"/>
      <c r="I31" s="149"/>
      <c r="J31" s="149"/>
      <c r="K31" s="172"/>
    </row>
    <row r="32" s="94" customFormat="1" ht="18.75" customHeight="1" spans="1:11">
      <c r="A32" s="150" t="s">
        <v>181</v>
      </c>
      <c r="B32" s="151"/>
      <c r="C32" s="151"/>
      <c r="D32" s="151"/>
      <c r="E32" s="151"/>
      <c r="F32" s="151"/>
      <c r="G32" s="151"/>
      <c r="H32" s="151"/>
      <c r="I32" s="151"/>
      <c r="J32" s="151"/>
      <c r="K32" s="173"/>
    </row>
    <row r="33" s="96" customFormat="1" ht="18.75" customHeight="1" spans="1:11">
      <c r="A33" s="110" t="s">
        <v>182</v>
      </c>
      <c r="B33" s="112"/>
      <c r="C33" s="112"/>
      <c r="D33" s="109" t="s">
        <v>183</v>
      </c>
      <c r="E33" s="109"/>
      <c r="F33" s="152" t="s">
        <v>184</v>
      </c>
      <c r="G33" s="153"/>
      <c r="H33" s="112" t="s">
        <v>185</v>
      </c>
      <c r="I33" s="112"/>
      <c r="J33" s="112" t="s">
        <v>186</v>
      </c>
      <c r="K33" s="166"/>
    </row>
    <row r="34" s="94" customFormat="1" ht="18.75" customHeight="1" spans="1:13">
      <c r="A34" s="110" t="s">
        <v>78</v>
      </c>
      <c r="B34" s="112" t="s">
        <v>187</v>
      </c>
      <c r="C34" s="112"/>
      <c r="D34" s="112"/>
      <c r="E34" s="112"/>
      <c r="F34" s="112"/>
      <c r="G34" s="112"/>
      <c r="H34" s="112"/>
      <c r="I34" s="112"/>
      <c r="J34" s="112"/>
      <c r="K34" s="166"/>
      <c r="M34" s="96"/>
    </row>
    <row r="35" s="94" customFormat="1" ht="30.95" customHeight="1" spans="1:11">
      <c r="A35" s="154" t="s">
        <v>188</v>
      </c>
      <c r="B35" s="155"/>
      <c r="C35" s="155"/>
      <c r="D35" s="155"/>
      <c r="E35" s="155"/>
      <c r="F35" s="155"/>
      <c r="G35" s="155"/>
      <c r="H35" s="155"/>
      <c r="I35" s="155"/>
      <c r="J35" s="155"/>
      <c r="K35" s="174"/>
    </row>
    <row r="36" s="94" customFormat="1" ht="18.75" customHeight="1" spans="1:11">
      <c r="A36" s="110"/>
      <c r="B36" s="112"/>
      <c r="C36" s="112"/>
      <c r="D36" s="112"/>
      <c r="E36" s="112"/>
      <c r="F36" s="112"/>
      <c r="G36" s="112"/>
      <c r="H36" s="112"/>
      <c r="I36" s="112"/>
      <c r="J36" s="112"/>
      <c r="K36" s="166"/>
    </row>
    <row r="37" s="94" customFormat="1" ht="32.1" customHeight="1" spans="1:11">
      <c r="A37" s="113" t="s">
        <v>89</v>
      </c>
      <c r="B37" s="156" t="s">
        <v>189</v>
      </c>
      <c r="C37" s="156"/>
      <c r="D37" s="115" t="s">
        <v>190</v>
      </c>
      <c r="E37" s="116" t="s">
        <v>95</v>
      </c>
      <c r="F37" s="115" t="s">
        <v>92</v>
      </c>
      <c r="G37" s="157" t="s">
        <v>28</v>
      </c>
      <c r="H37" s="118" t="s">
        <v>93</v>
      </c>
      <c r="I37" s="118"/>
      <c r="J37" s="156" t="s">
        <v>98</v>
      </c>
      <c r="K37" s="175"/>
    </row>
    <row r="38" s="94" customFormat="1" ht="16.5" customHeight="1"/>
    <row r="39" s="94" customFormat="1" ht="16.5" customHeight="1"/>
    <row r="40" s="94" customFormat="1" ht="16.5" customHeight="1"/>
  </sheetData>
  <mergeCells count="49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B7:C7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B20"/>
    <mergeCell ref="E20:K20"/>
    <mergeCell ref="B21:K21"/>
    <mergeCell ref="A22:K22"/>
    <mergeCell ref="A23:K23"/>
    <mergeCell ref="A24:K24"/>
    <mergeCell ref="A25:K25"/>
    <mergeCell ref="A26:K26"/>
    <mergeCell ref="A27:K27"/>
    <mergeCell ref="A28:K28"/>
    <mergeCell ref="A29:K29"/>
    <mergeCell ref="A30:K30"/>
    <mergeCell ref="A31:K31"/>
    <mergeCell ref="A32:K32"/>
    <mergeCell ref="A33:C33"/>
    <mergeCell ref="D33:E33"/>
    <mergeCell ref="F33:G33"/>
    <mergeCell ref="H33:I33"/>
    <mergeCell ref="J33:K33"/>
    <mergeCell ref="B34:K34"/>
    <mergeCell ref="A35:K35"/>
    <mergeCell ref="A36:K36"/>
    <mergeCell ref="B37:C37"/>
    <mergeCell ref="H37:I37"/>
    <mergeCell ref="J37:K37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457200</xdr:colOff>
                    <xdr:row>10</xdr:row>
                    <xdr:rowOff>180975</xdr:rowOff>
                  </from>
                  <to>
                    <xdr:col>3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1</xdr:col>
                    <xdr:colOff>666750</xdr:colOff>
                    <xdr:row>37</xdr:row>
                    <xdr:rowOff>0</xdr:rowOff>
                  </from>
                  <to>
                    <xdr:col>2</xdr:col>
                    <xdr:colOff>95250</xdr:colOff>
                    <xdr:row>38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1</xdr:col>
                    <xdr:colOff>409575</xdr:colOff>
                    <xdr:row>6</xdr:row>
                    <xdr:rowOff>57150</xdr:rowOff>
                  </from>
                  <to>
                    <xdr:col>2</xdr:col>
                    <xdr:colOff>0</xdr:colOff>
                    <xdr:row>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6</xdr:col>
                    <xdr:colOff>57150</xdr:colOff>
                    <xdr:row>37</xdr:row>
                    <xdr:rowOff>0</xdr:rowOff>
                  </from>
                  <to>
                    <xdr:col>6</xdr:col>
                    <xdr:colOff>552450</xdr:colOff>
                    <xdr:row>38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8</xdr:col>
                    <xdr:colOff>104775</xdr:colOff>
                    <xdr:row>37</xdr:row>
                    <xdr:rowOff>0</xdr:rowOff>
                  </from>
                  <to>
                    <xdr:col>8</xdr:col>
                    <xdr:colOff>600075</xdr:colOff>
                    <xdr:row>38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10</xdr:col>
                    <xdr:colOff>76200</xdr:colOff>
                    <xdr:row>37</xdr:row>
                    <xdr:rowOff>9525</xdr:rowOff>
                  </from>
                  <to>
                    <xdr:col>10</xdr:col>
                    <xdr:colOff>571500</xdr:colOff>
                    <xdr:row>38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</xdr:col>
                    <xdr:colOff>476250</xdr:colOff>
                    <xdr:row>13</xdr:row>
                    <xdr:rowOff>0</xdr:rowOff>
                  </from>
                  <to>
                    <xdr:col>3</xdr:col>
                    <xdr:colOff>581025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457200</xdr:colOff>
                    <xdr:row>10</xdr:row>
                    <xdr:rowOff>180975</xdr:rowOff>
                  </from>
                  <to>
                    <xdr:col>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523875</xdr:colOff>
                    <xdr:row>10</xdr:row>
                    <xdr:rowOff>76200</xdr:rowOff>
                  </from>
                  <to>
                    <xdr:col>7</xdr:col>
                    <xdr:colOff>409575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6</xdr:col>
                    <xdr:colOff>523875</xdr:colOff>
                    <xdr:row>11</xdr:row>
                    <xdr:rowOff>76200</xdr:rowOff>
                  </from>
                  <to>
                    <xdr:col>7</xdr:col>
                    <xdr:colOff>409575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5</xdr:col>
                    <xdr:colOff>457200</xdr:colOff>
                    <xdr:row>12</xdr:row>
                    <xdr:rowOff>180975</xdr:rowOff>
                  </from>
                  <to>
                    <xdr:col>6</xdr:col>
                    <xdr:colOff>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6</xdr:col>
                    <xdr:colOff>523875</xdr:colOff>
                    <xdr:row>12</xdr:row>
                    <xdr:rowOff>104775</xdr:rowOff>
                  </from>
                  <to>
                    <xdr:col>7</xdr:col>
                    <xdr:colOff>409575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523875</xdr:colOff>
                    <xdr:row>10</xdr:row>
                    <xdr:rowOff>57150</xdr:rowOff>
                  </from>
                  <to>
                    <xdr:col>10</xdr:col>
                    <xdr:colOff>923925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10</xdr:col>
                    <xdr:colOff>523875</xdr:colOff>
                    <xdr:row>11</xdr:row>
                    <xdr:rowOff>76200</xdr:rowOff>
                  </from>
                  <to>
                    <xdr:col>10</xdr:col>
                    <xdr:colOff>923925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180975</xdr:rowOff>
                  </from>
                  <to>
                    <xdr:col>10</xdr:col>
                    <xdr:colOff>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10</xdr:col>
                    <xdr:colOff>523875</xdr:colOff>
                    <xdr:row>12</xdr:row>
                    <xdr:rowOff>28575</xdr:rowOff>
                  </from>
                  <to>
                    <xdr:col>10</xdr:col>
                    <xdr:colOff>923925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9</xdr:col>
                    <xdr:colOff>285750</xdr:colOff>
                    <xdr:row>5</xdr:row>
                    <xdr:rowOff>9525</xdr:rowOff>
                  </from>
                  <to>
                    <xdr:col>9</xdr:col>
                    <xdr:colOff>771525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10</xdr:col>
                    <xdr:colOff>285750</xdr:colOff>
                    <xdr:row>3</xdr:row>
                    <xdr:rowOff>9525</xdr:rowOff>
                  </from>
                  <to>
                    <xdr:col>10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10</xdr:col>
                    <xdr:colOff>285750</xdr:colOff>
                    <xdr:row>4</xdr:row>
                    <xdr:rowOff>9525</xdr:rowOff>
                  </from>
                  <to>
                    <xdr:col>10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2</xdr:col>
                    <xdr:colOff>457200</xdr:colOff>
                    <xdr:row>8</xdr:row>
                    <xdr:rowOff>0</xdr:rowOff>
                  </from>
                  <to>
                    <xdr:col>3</xdr:col>
                    <xdr:colOff>571500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3</xdr:col>
                    <xdr:colOff>409575</xdr:colOff>
                    <xdr:row>8</xdr:row>
                    <xdr:rowOff>9525</xdr:rowOff>
                  </from>
                  <to>
                    <xdr:col>4</xdr:col>
                    <xdr:colOff>247650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3</xdr:col>
                    <xdr:colOff>409575</xdr:colOff>
                    <xdr:row>9</xdr:row>
                    <xdr:rowOff>9525</xdr:rowOff>
                  </from>
                  <to>
                    <xdr:col>4</xdr:col>
                    <xdr:colOff>247650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4</xdr:col>
                    <xdr:colOff>485775</xdr:colOff>
                    <xdr:row>7</xdr:row>
                    <xdr:rowOff>0</xdr:rowOff>
                  </from>
                  <to>
                    <xdr:col>5</xdr:col>
                    <xdr:colOff>434975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3</xdr:col>
                    <xdr:colOff>533400</xdr:colOff>
                    <xdr:row>7</xdr:row>
                    <xdr:rowOff>0</xdr:rowOff>
                  </from>
                  <to>
                    <xdr:col>4</xdr:col>
                    <xdr:colOff>457200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5</xdr:col>
                    <xdr:colOff>600075</xdr:colOff>
                    <xdr:row>7</xdr:row>
                    <xdr:rowOff>0</xdr:rowOff>
                  </from>
                  <to>
                    <xdr:col>6</xdr:col>
                    <xdr:colOff>47625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8">
              <controlPr locked="0" defaultSize="0">
                <anchor moveWithCells="1">
                  <from>
                    <xdr:col>9</xdr:col>
                    <xdr:colOff>457200</xdr:colOff>
                    <xdr:row>11</xdr:row>
                    <xdr:rowOff>0</xdr:rowOff>
                  </from>
                  <to>
                    <xdr:col>10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29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0</xdr:rowOff>
                  </from>
                  <to>
                    <xdr:col>10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0">
              <controlPr defaultSize="0">
                <anchor moveWithCells="1">
                  <from>
                    <xdr:col>10</xdr:col>
                    <xdr:colOff>285750</xdr:colOff>
                    <xdr:row>5</xdr:row>
                    <xdr:rowOff>9525</xdr:rowOff>
                  </from>
                  <to>
                    <xdr:col>10</xdr:col>
                    <xdr:colOff>771525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1">
              <controlPr defaultSize="0">
                <anchor moveWithCells="1">
                  <from>
                    <xdr:col>9</xdr:col>
                    <xdr:colOff>285750</xdr:colOff>
                    <xdr:row>4</xdr:row>
                    <xdr:rowOff>9525</xdr:rowOff>
                  </from>
                  <to>
                    <xdr:col>9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2">
              <controlPr defaultSize="0">
                <anchor moveWithCells="1">
                  <from>
                    <xdr:col>9</xdr:col>
                    <xdr:colOff>285750</xdr:colOff>
                    <xdr:row>3</xdr:row>
                    <xdr:rowOff>9525</xdr:rowOff>
                  </from>
                  <to>
                    <xdr:col>9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3">
              <controlPr defaultSize="0">
                <anchor moveWithCells="1">
                  <from>
                    <xdr:col>1</xdr:col>
                    <xdr:colOff>523875</xdr:colOff>
                    <xdr:row>11</xdr:row>
                    <xdr:rowOff>76200</xdr:rowOff>
                  </from>
                  <to>
                    <xdr:col>2</xdr:col>
                    <xdr:colOff>95250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4">
              <controlPr defaultSize="0">
                <anchor moveWithCells="1">
                  <from>
                    <xdr:col>2</xdr:col>
                    <xdr:colOff>457200</xdr:colOff>
                    <xdr:row>11</xdr:row>
                    <xdr:rowOff>180975</xdr:rowOff>
                  </from>
                  <to>
                    <xdr:col>3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5">
              <controlPr defaultSize="0">
                <anchor moveWithCells="1">
                  <from>
                    <xdr:col>1</xdr:col>
                    <xdr:colOff>428625</xdr:colOff>
                    <xdr:row>12</xdr:row>
                    <xdr:rowOff>180975</xdr:rowOff>
                  </from>
                  <to>
                    <xdr:col>2</xdr:col>
                    <xdr:colOff>152400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6">
              <controlPr defaultSize="0">
                <anchor moveWithCells="1">
                  <from>
                    <xdr:col>1</xdr:col>
                    <xdr:colOff>485775</xdr:colOff>
                    <xdr:row>10</xdr:row>
                    <xdr:rowOff>180975</xdr:rowOff>
                  </from>
                  <to>
                    <xdr:col>2</xdr:col>
                    <xdr:colOff>219075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7">
              <controlPr defaultSize="0">
                <anchor moveWithCells="1">
                  <from>
                    <xdr:col>5</xdr:col>
                    <xdr:colOff>428625</xdr:colOff>
                    <xdr:row>11</xdr:row>
                    <xdr:rowOff>180975</xdr:rowOff>
                  </from>
                  <to>
                    <xdr:col>6</xdr:col>
                    <xdr:colOff>314325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38">
              <controlPr defaultSize="0">
                <anchor moveWithCells="1">
                  <from>
                    <xdr:col>2</xdr:col>
                    <xdr:colOff>457200</xdr:colOff>
                    <xdr:row>7</xdr:row>
                    <xdr:rowOff>0</xdr:rowOff>
                  </from>
                  <to>
                    <xdr:col>3</xdr:col>
                    <xdr:colOff>571500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39">
              <controlPr defaultSize="0">
                <anchor moveWithCells="1">
                  <from>
                    <xdr:col>2</xdr:col>
                    <xdr:colOff>457200</xdr:colOff>
                    <xdr:row>10</xdr:row>
                    <xdr:rowOff>180975</xdr:rowOff>
                  </from>
                  <to>
                    <xdr:col>3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0">
              <controlPr defaultSize="0">
                <anchor moveWithCells="1">
                  <from>
                    <xdr:col>1</xdr:col>
                    <xdr:colOff>666750</xdr:colOff>
                    <xdr:row>32</xdr:row>
                    <xdr:rowOff>0</xdr:rowOff>
                  </from>
                  <to>
                    <xdr:col>2</xdr:col>
                    <xdr:colOff>95250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1">
              <controlPr defaultSize="0">
                <anchor moveWithCells="1">
                  <from>
                    <xdr:col>1</xdr:col>
                    <xdr:colOff>409575</xdr:colOff>
                    <xdr:row>6</xdr:row>
                    <xdr:rowOff>57150</xdr:rowOff>
                  </from>
                  <to>
                    <xdr:col>2</xdr:col>
                    <xdr:colOff>0</xdr:colOff>
                    <xdr:row>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2">
              <controlPr defaultSize="0">
                <anchor moveWithCells="1">
                  <from>
                    <xdr:col>6</xdr:col>
                    <xdr:colOff>57150</xdr:colOff>
                    <xdr:row>32</xdr:row>
                    <xdr:rowOff>0</xdr:rowOff>
                  </from>
                  <to>
                    <xdr:col>6</xdr:col>
                    <xdr:colOff>552450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3">
              <controlPr defaultSize="0">
                <anchor moveWithCells="1">
                  <from>
                    <xdr:col>8</xdr:col>
                    <xdr:colOff>104775</xdr:colOff>
                    <xdr:row>32</xdr:row>
                    <xdr:rowOff>0</xdr:rowOff>
                  </from>
                  <to>
                    <xdr:col>8</xdr:col>
                    <xdr:colOff>600075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4">
              <controlPr defaultSize="0">
                <anchor moveWithCells="1">
                  <from>
                    <xdr:col>10</xdr:col>
                    <xdr:colOff>76200</xdr:colOff>
                    <xdr:row>32</xdr:row>
                    <xdr:rowOff>9525</xdr:rowOff>
                  </from>
                  <to>
                    <xdr:col>10</xdr:col>
                    <xdr:colOff>571500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5">
              <controlPr defaultSize="0">
                <anchor moveWithCells="1">
                  <from>
                    <xdr:col>2</xdr:col>
                    <xdr:colOff>476250</xdr:colOff>
                    <xdr:row>13</xdr:row>
                    <xdr:rowOff>0</xdr:rowOff>
                  </from>
                  <to>
                    <xdr:col>3</xdr:col>
                    <xdr:colOff>581025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6">
              <controlPr defaultSize="0">
                <anchor moveWithCells="1">
                  <from>
                    <xdr:col>5</xdr:col>
                    <xdr:colOff>457200</xdr:colOff>
                    <xdr:row>10</xdr:row>
                    <xdr:rowOff>180975</xdr:rowOff>
                  </from>
                  <to>
                    <xdr:col>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7">
              <controlPr defaultSize="0">
                <anchor moveWithCells="1">
                  <from>
                    <xdr:col>6</xdr:col>
                    <xdr:colOff>523875</xdr:colOff>
                    <xdr:row>10</xdr:row>
                    <xdr:rowOff>76200</xdr:rowOff>
                  </from>
                  <to>
                    <xdr:col>7</xdr:col>
                    <xdr:colOff>409575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48">
              <controlPr defaultSize="0">
                <anchor moveWithCells="1">
                  <from>
                    <xdr:col>6</xdr:col>
                    <xdr:colOff>523875</xdr:colOff>
                    <xdr:row>11</xdr:row>
                    <xdr:rowOff>76200</xdr:rowOff>
                  </from>
                  <to>
                    <xdr:col>7</xdr:col>
                    <xdr:colOff>409575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49">
              <controlPr defaultSize="0">
                <anchor moveWithCells="1">
                  <from>
                    <xdr:col>5</xdr:col>
                    <xdr:colOff>457200</xdr:colOff>
                    <xdr:row>12</xdr:row>
                    <xdr:rowOff>180975</xdr:rowOff>
                  </from>
                  <to>
                    <xdr:col>6</xdr:col>
                    <xdr:colOff>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0">
              <controlPr defaultSize="0">
                <anchor moveWithCells="1">
                  <from>
                    <xdr:col>6</xdr:col>
                    <xdr:colOff>523875</xdr:colOff>
                    <xdr:row>12</xdr:row>
                    <xdr:rowOff>104775</xdr:rowOff>
                  </from>
                  <to>
                    <xdr:col>7</xdr:col>
                    <xdr:colOff>409575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1">
              <controlPr defaultSize="0">
                <anchor moveWithCells="1">
                  <from>
                    <xdr:col>10</xdr:col>
                    <xdr:colOff>523875</xdr:colOff>
                    <xdr:row>10</xdr:row>
                    <xdr:rowOff>57150</xdr:rowOff>
                  </from>
                  <to>
                    <xdr:col>10</xdr:col>
                    <xdr:colOff>923925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2">
              <controlPr defaultSize="0">
                <anchor moveWithCells="1">
                  <from>
                    <xdr:col>10</xdr:col>
                    <xdr:colOff>523875</xdr:colOff>
                    <xdr:row>11</xdr:row>
                    <xdr:rowOff>76200</xdr:rowOff>
                  </from>
                  <to>
                    <xdr:col>10</xdr:col>
                    <xdr:colOff>923925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3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180975</xdr:rowOff>
                  </from>
                  <to>
                    <xdr:col>10</xdr:col>
                    <xdr:colOff>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4">
              <controlPr defaultSize="0">
                <anchor moveWithCells="1">
                  <from>
                    <xdr:col>10</xdr:col>
                    <xdr:colOff>523875</xdr:colOff>
                    <xdr:row>12</xdr:row>
                    <xdr:rowOff>28575</xdr:rowOff>
                  </from>
                  <to>
                    <xdr:col>10</xdr:col>
                    <xdr:colOff>923925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5">
              <controlPr defaultSize="0">
                <anchor moveWithCells="1">
                  <from>
                    <xdr:col>9</xdr:col>
                    <xdr:colOff>285750</xdr:colOff>
                    <xdr:row>5</xdr:row>
                    <xdr:rowOff>9525</xdr:rowOff>
                  </from>
                  <to>
                    <xdr:col>9</xdr:col>
                    <xdr:colOff>771525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6">
              <controlPr defaultSize="0">
                <anchor moveWithCells="1">
                  <from>
                    <xdr:col>10</xdr:col>
                    <xdr:colOff>285750</xdr:colOff>
                    <xdr:row>3</xdr:row>
                    <xdr:rowOff>9525</xdr:rowOff>
                  </from>
                  <to>
                    <xdr:col>10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7">
              <controlPr defaultSize="0">
                <anchor moveWithCells="1">
                  <from>
                    <xdr:col>10</xdr:col>
                    <xdr:colOff>285750</xdr:colOff>
                    <xdr:row>4</xdr:row>
                    <xdr:rowOff>9525</xdr:rowOff>
                  </from>
                  <to>
                    <xdr:col>10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58">
              <controlPr defaultSize="0">
                <anchor moveWithCells="1">
                  <from>
                    <xdr:col>2</xdr:col>
                    <xdr:colOff>457200</xdr:colOff>
                    <xdr:row>8</xdr:row>
                    <xdr:rowOff>0</xdr:rowOff>
                  </from>
                  <to>
                    <xdr:col>3</xdr:col>
                    <xdr:colOff>571500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59">
              <controlPr defaultSize="0">
                <anchor moveWithCells="1">
                  <from>
                    <xdr:col>3</xdr:col>
                    <xdr:colOff>409575</xdr:colOff>
                    <xdr:row>8</xdr:row>
                    <xdr:rowOff>9525</xdr:rowOff>
                  </from>
                  <to>
                    <xdr:col>4</xdr:col>
                    <xdr:colOff>247650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0">
              <controlPr defaultSize="0">
                <anchor moveWithCells="1">
                  <from>
                    <xdr:col>3</xdr:col>
                    <xdr:colOff>409575</xdr:colOff>
                    <xdr:row>9</xdr:row>
                    <xdr:rowOff>9525</xdr:rowOff>
                  </from>
                  <to>
                    <xdr:col>4</xdr:col>
                    <xdr:colOff>247650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1">
              <controlPr defaultSize="0">
                <anchor moveWithCells="1">
                  <from>
                    <xdr:col>4</xdr:col>
                    <xdr:colOff>485775</xdr:colOff>
                    <xdr:row>7</xdr:row>
                    <xdr:rowOff>0</xdr:rowOff>
                  </from>
                  <to>
                    <xdr:col>5</xdr:col>
                    <xdr:colOff>434975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2">
              <controlPr defaultSize="0">
                <anchor moveWithCells="1">
                  <from>
                    <xdr:col>3</xdr:col>
                    <xdr:colOff>533400</xdr:colOff>
                    <xdr:row>7</xdr:row>
                    <xdr:rowOff>0</xdr:rowOff>
                  </from>
                  <to>
                    <xdr:col>4</xdr:col>
                    <xdr:colOff>457200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3">
              <controlPr defaultSize="0">
                <anchor moveWithCells="1">
                  <from>
                    <xdr:col>5</xdr:col>
                    <xdr:colOff>600075</xdr:colOff>
                    <xdr:row>7</xdr:row>
                    <xdr:rowOff>0</xdr:rowOff>
                  </from>
                  <to>
                    <xdr:col>6</xdr:col>
                    <xdr:colOff>47625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4">
              <controlPr defaultSize="0">
                <anchor moveWithCells="1">
                  <from>
                    <xdr:col>3</xdr:col>
                    <xdr:colOff>295275</xdr:colOff>
                    <xdr:row>18</xdr:row>
                    <xdr:rowOff>180975</xdr:rowOff>
                  </from>
                  <to>
                    <xdr:col>4</xdr:col>
                    <xdr:colOff>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1" name="Check Box 65" r:id="rId65">
              <controlPr locked="0" defaultSize="0">
                <anchor moveWithCells="1">
                  <from>
                    <xdr:col>9</xdr:col>
                    <xdr:colOff>457200</xdr:colOff>
                    <xdr:row>11</xdr:row>
                    <xdr:rowOff>0</xdr:rowOff>
                  </from>
                  <to>
                    <xdr:col>10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2" name="Check Box 66" r:id="rId66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0</xdr:rowOff>
                  </from>
                  <to>
                    <xdr:col>10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3" name="Check Box 67" r:id="rId67">
              <controlPr defaultSize="0">
                <anchor moveWithCells="1">
                  <from>
                    <xdr:col>10</xdr:col>
                    <xdr:colOff>285750</xdr:colOff>
                    <xdr:row>5</xdr:row>
                    <xdr:rowOff>9525</xdr:rowOff>
                  </from>
                  <to>
                    <xdr:col>10</xdr:col>
                    <xdr:colOff>771525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4" name="Check Box 68" r:id="rId68">
              <controlPr defaultSize="0">
                <anchor moveWithCells="1">
                  <from>
                    <xdr:col>9</xdr:col>
                    <xdr:colOff>285750</xdr:colOff>
                    <xdr:row>4</xdr:row>
                    <xdr:rowOff>9525</xdr:rowOff>
                  </from>
                  <to>
                    <xdr:col>9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5" name="Check Box 69" r:id="rId69">
              <controlPr defaultSize="0">
                <anchor moveWithCells="1">
                  <from>
                    <xdr:col>9</xdr:col>
                    <xdr:colOff>285750</xdr:colOff>
                    <xdr:row>3</xdr:row>
                    <xdr:rowOff>9525</xdr:rowOff>
                  </from>
                  <to>
                    <xdr:col>9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6" name="Check Box 70" r:id="rId70">
              <controlPr defaultSize="0">
                <anchor moveWithCells="1">
                  <from>
                    <xdr:col>1</xdr:col>
                    <xdr:colOff>523875</xdr:colOff>
                    <xdr:row>11</xdr:row>
                    <xdr:rowOff>76200</xdr:rowOff>
                  </from>
                  <to>
                    <xdr:col>2</xdr:col>
                    <xdr:colOff>95250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7" name="Check Box 71" r:id="rId71">
              <controlPr defaultSize="0">
                <anchor moveWithCells="1">
                  <from>
                    <xdr:col>2</xdr:col>
                    <xdr:colOff>219075</xdr:colOff>
                    <xdr:row>17</xdr:row>
                    <xdr:rowOff>180975</xdr:rowOff>
                  </from>
                  <to>
                    <xdr:col>3</xdr:col>
                    <xdr:colOff>628650</xdr:colOff>
                    <xdr:row>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8" name="Check Box 72" r:id="rId72">
              <controlPr defaultSize="0">
                <anchor moveWithCells="1">
                  <from>
                    <xdr:col>2</xdr:col>
                    <xdr:colOff>457200</xdr:colOff>
                    <xdr:row>11</xdr:row>
                    <xdr:rowOff>180975</xdr:rowOff>
                  </from>
                  <to>
                    <xdr:col>3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9" name="Check Box 73" r:id="rId73">
              <controlPr defaultSize="0">
                <anchor moveWithCells="1">
                  <from>
                    <xdr:col>1</xdr:col>
                    <xdr:colOff>428625</xdr:colOff>
                    <xdr:row>12</xdr:row>
                    <xdr:rowOff>180975</xdr:rowOff>
                  </from>
                  <to>
                    <xdr:col>2</xdr:col>
                    <xdr:colOff>152400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0" name="Check Box 74" r:id="rId74">
              <controlPr defaultSize="0">
                <anchor moveWithCells="1">
                  <from>
                    <xdr:col>1</xdr:col>
                    <xdr:colOff>485775</xdr:colOff>
                    <xdr:row>10</xdr:row>
                    <xdr:rowOff>180975</xdr:rowOff>
                  </from>
                  <to>
                    <xdr:col>2</xdr:col>
                    <xdr:colOff>219075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1" name="Check Box 75" r:id="rId75">
              <controlPr defaultSize="0">
                <anchor moveWithCells="1">
                  <from>
                    <xdr:col>5</xdr:col>
                    <xdr:colOff>428625</xdr:colOff>
                    <xdr:row>11</xdr:row>
                    <xdr:rowOff>180975</xdr:rowOff>
                  </from>
                  <to>
                    <xdr:col>6</xdr:col>
                    <xdr:colOff>314325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2" name="Check Box 76" r:id="rId76">
              <controlPr defaultSize="0">
                <anchor moveWithCells="1">
                  <from>
                    <xdr:col>2</xdr:col>
                    <xdr:colOff>457200</xdr:colOff>
                    <xdr:row>7</xdr:row>
                    <xdr:rowOff>0</xdr:rowOff>
                  </from>
                  <to>
                    <xdr:col>3</xdr:col>
                    <xdr:colOff>571500</xdr:colOff>
                    <xdr:row>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8"/>
  <sheetViews>
    <sheetView workbookViewId="0">
      <selection activeCell="M18" sqref="M18"/>
    </sheetView>
  </sheetViews>
  <sheetFormatPr defaultColWidth="9" defaultRowHeight="26.1" customHeight="1"/>
  <cols>
    <col min="1" max="1" width="17.125" style="46" customWidth="1"/>
    <col min="2" max="7" width="9.375" style="46" customWidth="1"/>
    <col min="8" max="8" width="1.375" style="46" customWidth="1"/>
    <col min="9" max="9" width="17" style="46" customWidth="1"/>
    <col min="10" max="10" width="18.5" style="46" customWidth="1"/>
    <col min="11" max="11" width="16.625" style="46" customWidth="1"/>
    <col min="12" max="12" width="14.125" style="46" customWidth="1"/>
    <col min="13" max="13" width="16.375" style="46" customWidth="1"/>
    <col min="14" max="16384" width="9" style="46"/>
  </cols>
  <sheetData>
    <row r="1" s="46" customFormat="1" ht="30" customHeight="1" spans="1:13">
      <c r="A1" s="47" t="s">
        <v>191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</row>
    <row r="2" s="46" customFormat="1" ht="29.1" customHeight="1" spans="1:13">
      <c r="A2" s="49" t="s">
        <v>10</v>
      </c>
      <c r="B2" s="50"/>
      <c r="C2" s="50"/>
      <c r="D2" s="51" t="s">
        <v>17</v>
      </c>
      <c r="E2" s="50"/>
      <c r="F2" s="50"/>
      <c r="G2" s="50"/>
      <c r="H2" s="52"/>
      <c r="I2" s="50"/>
      <c r="J2" s="50"/>
      <c r="K2" s="50"/>
      <c r="L2" s="50"/>
      <c r="M2" s="77"/>
    </row>
    <row r="3" s="46" customFormat="1" ht="29.1" customHeight="1" spans="1:13">
      <c r="A3" s="53" t="s">
        <v>99</v>
      </c>
      <c r="B3" s="54" t="s">
        <v>100</v>
      </c>
      <c r="C3" s="54"/>
      <c r="D3" s="54"/>
      <c r="E3" s="54"/>
      <c r="F3" s="54"/>
      <c r="G3" s="54"/>
      <c r="H3" s="55"/>
      <c r="I3" s="78"/>
      <c r="J3" s="78"/>
      <c r="K3" s="78"/>
      <c r="L3" s="78"/>
      <c r="M3" s="79"/>
    </row>
    <row r="4" s="46" customFormat="1" ht="29.1" customHeight="1" spans="1:13">
      <c r="A4" s="53"/>
      <c r="B4" s="56" t="s">
        <v>63</v>
      </c>
      <c r="C4" s="56" t="s">
        <v>64</v>
      </c>
      <c r="D4" s="57" t="s">
        <v>65</v>
      </c>
      <c r="E4" s="56" t="s">
        <v>66</v>
      </c>
      <c r="F4" s="56" t="s">
        <v>67</v>
      </c>
      <c r="G4" s="56" t="s">
        <v>68</v>
      </c>
      <c r="H4" s="55"/>
      <c r="I4" s="80" t="s">
        <v>64</v>
      </c>
      <c r="J4" s="81" t="s">
        <v>65</v>
      </c>
      <c r="K4" s="82" t="s">
        <v>66</v>
      </c>
      <c r="L4" s="80" t="s">
        <v>67</v>
      </c>
      <c r="M4" s="80" t="s">
        <v>68</v>
      </c>
    </row>
    <row r="5" s="46" customFormat="1" ht="29.1" customHeight="1" spans="1:13">
      <c r="A5" s="53"/>
      <c r="B5" s="58" t="s">
        <v>104</v>
      </c>
      <c r="C5" s="58" t="s">
        <v>105</v>
      </c>
      <c r="D5" s="59" t="s">
        <v>106</v>
      </c>
      <c r="E5" s="58" t="s">
        <v>107</v>
      </c>
      <c r="F5" s="58" t="s">
        <v>108</v>
      </c>
      <c r="G5" s="58" t="s">
        <v>109</v>
      </c>
      <c r="H5" s="55"/>
      <c r="I5" s="83" t="s">
        <v>71</v>
      </c>
      <c r="J5" s="83" t="s">
        <v>71</v>
      </c>
      <c r="K5" s="83" t="s">
        <v>71</v>
      </c>
      <c r="L5" s="83" t="s">
        <v>71</v>
      </c>
      <c r="M5" s="83" t="s">
        <v>71</v>
      </c>
    </row>
    <row r="6" s="46" customFormat="1" ht="29.1" customHeight="1" spans="1:13">
      <c r="A6" s="60" t="s">
        <v>192</v>
      </c>
      <c r="B6" s="61">
        <f>C6-2.1</f>
        <v>99.8</v>
      </c>
      <c r="C6" s="61">
        <f>D6-2.1</f>
        <v>101.9</v>
      </c>
      <c r="D6" s="62">
        <v>104</v>
      </c>
      <c r="E6" s="61">
        <f t="shared" ref="E6:G6" si="0">D6+2.1</f>
        <v>106.1</v>
      </c>
      <c r="F6" s="61">
        <f t="shared" si="0"/>
        <v>108.2</v>
      </c>
      <c r="G6" s="61">
        <f t="shared" si="0"/>
        <v>110.3</v>
      </c>
      <c r="H6" s="55"/>
      <c r="I6" s="84" t="s">
        <v>193</v>
      </c>
      <c r="J6" s="84" t="s">
        <v>194</v>
      </c>
      <c r="K6" s="84" t="s">
        <v>113</v>
      </c>
      <c r="L6" s="84" t="s">
        <v>194</v>
      </c>
      <c r="M6" s="85" t="s">
        <v>113</v>
      </c>
    </row>
    <row r="7" s="46" customFormat="1" ht="29.1" customHeight="1" spans="1:13">
      <c r="A7" s="60" t="s">
        <v>114</v>
      </c>
      <c r="B7" s="61">
        <f>C7-4</f>
        <v>74</v>
      </c>
      <c r="C7" s="61">
        <f>D7-4</f>
        <v>78</v>
      </c>
      <c r="D7" s="62">
        <v>82</v>
      </c>
      <c r="E7" s="61">
        <f>D7+4</f>
        <v>86</v>
      </c>
      <c r="F7" s="61">
        <f>E7+5</f>
        <v>91</v>
      </c>
      <c r="G7" s="61">
        <f>F7+6</f>
        <v>97</v>
      </c>
      <c r="H7" s="55"/>
      <c r="I7" s="86" t="s">
        <v>113</v>
      </c>
      <c r="J7" s="86" t="s">
        <v>195</v>
      </c>
      <c r="K7" s="86" t="s">
        <v>196</v>
      </c>
      <c r="L7" s="86" t="s">
        <v>193</v>
      </c>
      <c r="M7" s="87" t="s">
        <v>113</v>
      </c>
    </row>
    <row r="8" s="46" customFormat="1" ht="29.1" customHeight="1" spans="1:13">
      <c r="A8" s="60" t="s">
        <v>117</v>
      </c>
      <c r="B8" s="63">
        <f>C8-3.6</f>
        <v>98.8</v>
      </c>
      <c r="C8" s="63">
        <f>D8-3.6</f>
        <v>102.4</v>
      </c>
      <c r="D8" s="64">
        <v>106</v>
      </c>
      <c r="E8" s="63">
        <f t="shared" ref="E8:G8" si="1">D8+4</f>
        <v>110</v>
      </c>
      <c r="F8" s="63">
        <f t="shared" si="1"/>
        <v>114</v>
      </c>
      <c r="G8" s="63">
        <f t="shared" si="1"/>
        <v>118</v>
      </c>
      <c r="H8" s="55"/>
      <c r="I8" s="86" t="s">
        <v>113</v>
      </c>
      <c r="J8" s="86" t="s">
        <v>113</v>
      </c>
      <c r="K8" s="86" t="s">
        <v>116</v>
      </c>
      <c r="L8" s="86" t="s">
        <v>113</v>
      </c>
      <c r="M8" s="88" t="s">
        <v>113</v>
      </c>
    </row>
    <row r="9" s="46" customFormat="1" ht="29.1" customHeight="1" spans="1:13">
      <c r="A9" s="60" t="s">
        <v>119</v>
      </c>
      <c r="B9" s="61">
        <f>C9-2.3/2</f>
        <v>29.7</v>
      </c>
      <c r="C9" s="61">
        <f>D9-2.3/2</f>
        <v>30.85</v>
      </c>
      <c r="D9" s="62">
        <v>32</v>
      </c>
      <c r="E9" s="61">
        <f t="shared" ref="E9:G9" si="2">D9+2.6/2</f>
        <v>33.3</v>
      </c>
      <c r="F9" s="61">
        <f t="shared" si="2"/>
        <v>34.6</v>
      </c>
      <c r="G9" s="61">
        <f t="shared" si="2"/>
        <v>35.9</v>
      </c>
      <c r="H9" s="55"/>
      <c r="I9" s="84" t="s">
        <v>197</v>
      </c>
      <c r="J9" s="84" t="s">
        <v>198</v>
      </c>
      <c r="K9" s="84" t="s">
        <v>199</v>
      </c>
      <c r="L9" s="84" t="s">
        <v>197</v>
      </c>
      <c r="M9" s="89" t="s">
        <v>200</v>
      </c>
    </row>
    <row r="10" s="46" customFormat="1" ht="29.1" customHeight="1" spans="1:13">
      <c r="A10" s="60" t="s">
        <v>122</v>
      </c>
      <c r="B10" s="61">
        <f>C10-0.7</f>
        <v>20.6</v>
      </c>
      <c r="C10" s="61">
        <f>D10-0.7</f>
        <v>21.3</v>
      </c>
      <c r="D10" s="62">
        <v>22</v>
      </c>
      <c r="E10" s="61">
        <f>D10+0.7</f>
        <v>22.7</v>
      </c>
      <c r="F10" s="61">
        <f>E10+0.7</f>
        <v>23.4</v>
      </c>
      <c r="G10" s="61">
        <f>F10+0.9</f>
        <v>24.3</v>
      </c>
      <c r="H10" s="55"/>
      <c r="I10" s="86" t="s">
        <v>198</v>
      </c>
      <c r="J10" s="86" t="s">
        <v>195</v>
      </c>
      <c r="K10" s="86" t="s">
        <v>201</v>
      </c>
      <c r="L10" s="86" t="s">
        <v>195</v>
      </c>
      <c r="M10" s="88" t="s">
        <v>202</v>
      </c>
    </row>
    <row r="11" s="46" customFormat="1" ht="29.1" customHeight="1" spans="1:13">
      <c r="A11" s="60" t="s">
        <v>125</v>
      </c>
      <c r="B11" s="61">
        <f>C11-0.5</f>
        <v>19</v>
      </c>
      <c r="C11" s="61">
        <f>D11-0.5</f>
        <v>19.5</v>
      </c>
      <c r="D11" s="62">
        <v>20</v>
      </c>
      <c r="E11" s="61">
        <f>D11+0.5</f>
        <v>20.5</v>
      </c>
      <c r="F11" s="61">
        <f>E11+0.5</f>
        <v>21</v>
      </c>
      <c r="G11" s="61">
        <f>F11+0.7</f>
        <v>21.7</v>
      </c>
      <c r="H11" s="55"/>
      <c r="I11" s="86" t="s">
        <v>198</v>
      </c>
      <c r="J11" s="86" t="s">
        <v>203</v>
      </c>
      <c r="K11" s="86" t="s">
        <v>195</v>
      </c>
      <c r="L11" s="86" t="s">
        <v>123</v>
      </c>
      <c r="M11" s="88" t="s">
        <v>204</v>
      </c>
    </row>
    <row r="12" s="46" customFormat="1" ht="29.1" customHeight="1" spans="1:13">
      <c r="A12" s="60" t="s">
        <v>127</v>
      </c>
      <c r="B12" s="61">
        <f>C12-0.7</f>
        <v>27.7</v>
      </c>
      <c r="C12" s="61">
        <f>D12-0.6</f>
        <v>28.4</v>
      </c>
      <c r="D12" s="62">
        <v>29</v>
      </c>
      <c r="E12" s="61">
        <f>D12+0.6</f>
        <v>29.6</v>
      </c>
      <c r="F12" s="61">
        <f>E12+0.7</f>
        <v>30.3</v>
      </c>
      <c r="G12" s="61">
        <f>F12+0.6</f>
        <v>30.9</v>
      </c>
      <c r="H12" s="55"/>
      <c r="I12" s="86" t="s">
        <v>203</v>
      </c>
      <c r="J12" s="86" t="s">
        <v>204</v>
      </c>
      <c r="K12" s="86" t="s">
        <v>205</v>
      </c>
      <c r="L12" s="86" t="s">
        <v>206</v>
      </c>
      <c r="M12" s="88" t="s">
        <v>207</v>
      </c>
    </row>
    <row r="13" s="46" customFormat="1" ht="29.1" customHeight="1" spans="1:13">
      <c r="A13" s="60" t="s">
        <v>129</v>
      </c>
      <c r="B13" s="61">
        <f>C13-0.9</f>
        <v>40.2</v>
      </c>
      <c r="C13" s="61">
        <f>D13-0.9</f>
        <v>41.1</v>
      </c>
      <c r="D13" s="62">
        <v>42</v>
      </c>
      <c r="E13" s="61">
        <f t="shared" ref="E13:G13" si="3">D13+1.1</f>
        <v>43.1</v>
      </c>
      <c r="F13" s="61">
        <f t="shared" si="3"/>
        <v>44.2</v>
      </c>
      <c r="G13" s="61">
        <f t="shared" si="3"/>
        <v>45.3</v>
      </c>
      <c r="H13" s="55"/>
      <c r="I13" s="86" t="s">
        <v>208</v>
      </c>
      <c r="J13" s="86" t="s">
        <v>209</v>
      </c>
      <c r="K13" s="86" t="s">
        <v>195</v>
      </c>
      <c r="L13" s="86" t="s">
        <v>195</v>
      </c>
      <c r="M13" s="88" t="s">
        <v>210</v>
      </c>
    </row>
    <row r="14" s="46" customFormat="1" ht="29.1" customHeight="1" spans="1:13">
      <c r="A14" s="65"/>
      <c r="B14" s="66"/>
      <c r="C14" s="67"/>
      <c r="D14" s="67"/>
      <c r="E14" s="67"/>
      <c r="F14" s="67"/>
      <c r="G14" s="68"/>
      <c r="H14" s="55"/>
      <c r="I14" s="86"/>
      <c r="J14" s="86"/>
      <c r="K14" s="86"/>
      <c r="L14" s="86"/>
      <c r="M14" s="88"/>
    </row>
    <row r="15" s="46" customFormat="1" ht="29.1" customHeight="1" spans="1:13">
      <c r="A15" s="69"/>
      <c r="B15" s="70"/>
      <c r="C15" s="71"/>
      <c r="D15" s="71"/>
      <c r="E15" s="72"/>
      <c r="F15" s="72"/>
      <c r="G15" s="73"/>
      <c r="H15" s="74"/>
      <c r="I15" s="90"/>
      <c r="J15" s="91"/>
      <c r="K15" s="90"/>
      <c r="L15" s="90"/>
      <c r="M15" s="92"/>
    </row>
    <row r="16" s="46" customFormat="1" ht="15" spans="1:13">
      <c r="A16" s="75" t="s">
        <v>78</v>
      </c>
      <c r="D16" s="76"/>
      <c r="E16" s="76"/>
      <c r="F16" s="76"/>
      <c r="G16" s="76"/>
      <c r="H16" s="76"/>
      <c r="I16" s="76"/>
      <c r="J16" s="76"/>
      <c r="K16" s="76"/>
      <c r="L16" s="76"/>
      <c r="M16" s="76"/>
    </row>
    <row r="17" s="46" customFormat="1" ht="14.25" spans="1:13">
      <c r="A17" s="46" t="s">
        <v>132</v>
      </c>
      <c r="D17" s="76"/>
      <c r="E17" s="76"/>
      <c r="F17" s="76"/>
      <c r="G17" s="76"/>
      <c r="H17" s="76"/>
      <c r="I17" s="76"/>
      <c r="J17" s="76"/>
      <c r="K17" s="76"/>
      <c r="L17" s="76"/>
      <c r="M17" s="76"/>
    </row>
    <row r="18" s="46" customFormat="1" ht="14.25" spans="1:13">
      <c r="A18" s="76"/>
      <c r="B18" s="76"/>
      <c r="C18" s="76"/>
      <c r="D18" s="76"/>
      <c r="E18" s="76"/>
      <c r="F18" s="76"/>
      <c r="G18" s="76"/>
      <c r="H18" s="76"/>
      <c r="I18" s="93"/>
      <c r="J18" s="75" t="s">
        <v>211</v>
      </c>
      <c r="K18" s="75" t="s">
        <v>212</v>
      </c>
      <c r="L18" s="75" t="s">
        <v>213</v>
      </c>
      <c r="M18" s="46" t="s">
        <v>98</v>
      </c>
    </row>
  </sheetData>
  <mergeCells count="8">
    <mergeCell ref="A1:M1"/>
    <mergeCell ref="B2:C2"/>
    <mergeCell ref="E2:G2"/>
    <mergeCell ref="I2:M2"/>
    <mergeCell ref="B3:G3"/>
    <mergeCell ref="I3:M3"/>
    <mergeCell ref="A3:A5"/>
    <mergeCell ref="H2:H15"/>
  </mergeCells>
  <pageMargins left="0.75" right="0.75" top="1" bottom="1" header="0.5" footer="0.5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0"/>
  <sheetViews>
    <sheetView zoomScale="125" zoomScaleNormal="125" zoomScalePageLayoutView="125" workbookViewId="0">
      <selection activeCell="C15" sqref="C15"/>
    </sheetView>
  </sheetViews>
  <sheetFormatPr defaultColWidth="9" defaultRowHeight="14.25"/>
  <cols>
    <col min="1" max="1" width="7" customWidth="1"/>
    <col min="2" max="2" width="11.5" customWidth="1"/>
    <col min="3" max="3" width="12.87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ht="29.25" spans="1:15">
      <c r="A1" s="3" t="s">
        <v>214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215</v>
      </c>
      <c r="B2" s="5" t="s">
        <v>216</v>
      </c>
      <c r="C2" s="5" t="s">
        <v>217</v>
      </c>
      <c r="D2" s="5" t="s">
        <v>218</v>
      </c>
      <c r="E2" s="5" t="s">
        <v>219</v>
      </c>
      <c r="F2" s="5" t="s">
        <v>220</v>
      </c>
      <c r="G2" s="5" t="s">
        <v>221</v>
      </c>
      <c r="H2" s="5" t="s">
        <v>222</v>
      </c>
      <c r="I2" s="4" t="s">
        <v>223</v>
      </c>
      <c r="J2" s="4" t="s">
        <v>224</v>
      </c>
      <c r="K2" s="4" t="s">
        <v>225</v>
      </c>
      <c r="L2" s="4" t="s">
        <v>226</v>
      </c>
      <c r="M2" s="4" t="s">
        <v>227</v>
      </c>
      <c r="N2" s="5" t="s">
        <v>228</v>
      </c>
      <c r="O2" s="5" t="s">
        <v>229</v>
      </c>
    </row>
    <row r="3" s="1" customFormat="1" ht="16.5" spans="1:15">
      <c r="A3" s="4"/>
      <c r="B3" s="7"/>
      <c r="C3" s="7"/>
      <c r="D3" s="7"/>
      <c r="E3" s="7"/>
      <c r="F3" s="7"/>
      <c r="G3" s="7"/>
      <c r="H3" s="7"/>
      <c r="I3" s="4" t="s">
        <v>230</v>
      </c>
      <c r="J3" s="4" t="s">
        <v>230</v>
      </c>
      <c r="K3" s="4" t="s">
        <v>230</v>
      </c>
      <c r="L3" s="4" t="s">
        <v>230</v>
      </c>
      <c r="M3" s="4" t="s">
        <v>230</v>
      </c>
      <c r="N3" s="7"/>
      <c r="O3" s="7"/>
    </row>
    <row r="4" spans="1:15">
      <c r="A4" s="9">
        <v>1</v>
      </c>
      <c r="B4" s="38" t="s">
        <v>231</v>
      </c>
      <c r="C4" s="31" t="s">
        <v>232</v>
      </c>
      <c r="D4" s="31" t="s">
        <v>71</v>
      </c>
      <c r="E4" s="43">
        <v>81237</v>
      </c>
      <c r="F4" s="31" t="s">
        <v>233</v>
      </c>
      <c r="G4" s="10"/>
      <c r="H4" s="10"/>
      <c r="I4" s="10"/>
      <c r="J4" s="10"/>
      <c r="K4" s="10">
        <v>1</v>
      </c>
      <c r="L4" s="10">
        <v>1</v>
      </c>
      <c r="M4" s="10"/>
      <c r="N4" s="10"/>
      <c r="O4" s="10"/>
    </row>
    <row r="5" spans="1:15">
      <c r="A5" s="9">
        <v>2</v>
      </c>
      <c r="B5" s="39"/>
      <c r="C5" s="33"/>
      <c r="D5" s="33"/>
      <c r="E5" s="44"/>
      <c r="F5" s="33"/>
      <c r="G5" s="10"/>
      <c r="H5" s="10"/>
      <c r="I5" s="10"/>
      <c r="J5" s="10"/>
      <c r="K5" s="10"/>
      <c r="L5" s="10"/>
      <c r="M5" s="10"/>
      <c r="N5" s="10"/>
      <c r="O5" s="10"/>
    </row>
    <row r="6" spans="1:15">
      <c r="A6" s="9">
        <v>3</v>
      </c>
      <c r="B6" s="40" t="s">
        <v>234</v>
      </c>
      <c r="C6" s="33"/>
      <c r="D6" s="33"/>
      <c r="E6" s="44"/>
      <c r="F6" s="33"/>
      <c r="G6" s="9"/>
      <c r="H6" s="9"/>
      <c r="I6" s="9">
        <v>2</v>
      </c>
      <c r="J6" s="9"/>
      <c r="K6" s="9"/>
      <c r="L6" s="9"/>
      <c r="M6" s="9"/>
      <c r="N6" s="9"/>
      <c r="O6" s="9"/>
    </row>
    <row r="7" spans="1:15">
      <c r="A7" s="9">
        <v>4</v>
      </c>
      <c r="B7" s="40" t="s">
        <v>235</v>
      </c>
      <c r="C7" s="35"/>
      <c r="D7" s="35"/>
      <c r="E7" s="45"/>
      <c r="F7" s="35"/>
      <c r="G7" s="9"/>
      <c r="H7" s="9"/>
      <c r="I7" s="9"/>
      <c r="J7" s="9"/>
      <c r="K7" s="9"/>
      <c r="L7" s="9">
        <v>1</v>
      </c>
      <c r="M7" s="9"/>
      <c r="N7" s="9"/>
      <c r="O7" s="9"/>
    </row>
    <row r="8" spans="1:15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</row>
    <row r="9" s="2" customFormat="1" ht="18.75" spans="1:15">
      <c r="A9" s="11" t="s">
        <v>236</v>
      </c>
      <c r="B9" s="12"/>
      <c r="C9" s="12"/>
      <c r="D9" s="13"/>
      <c r="E9" s="14"/>
      <c r="F9" s="26"/>
      <c r="G9" s="26"/>
      <c r="H9" s="26"/>
      <c r="I9" s="21"/>
      <c r="J9" s="11" t="s">
        <v>237</v>
      </c>
      <c r="K9" s="12"/>
      <c r="L9" s="12"/>
      <c r="M9" s="13"/>
      <c r="N9" s="12"/>
      <c r="O9" s="19"/>
    </row>
    <row r="10" ht="45" customHeight="1" spans="1:15">
      <c r="A10" s="15" t="s">
        <v>238</v>
      </c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</row>
  </sheetData>
  <mergeCells count="20">
    <mergeCell ref="A1:O1"/>
    <mergeCell ref="A9:D9"/>
    <mergeCell ref="E9:I9"/>
    <mergeCell ref="J9:M9"/>
    <mergeCell ref="A10:O10"/>
    <mergeCell ref="A2:A3"/>
    <mergeCell ref="B2:B3"/>
    <mergeCell ref="B4:B5"/>
    <mergeCell ref="C2:C3"/>
    <mergeCell ref="C4:C7"/>
    <mergeCell ref="D2:D3"/>
    <mergeCell ref="D4:D7"/>
    <mergeCell ref="E2:E3"/>
    <mergeCell ref="E4:E7"/>
    <mergeCell ref="F2:F3"/>
    <mergeCell ref="F4:F7"/>
    <mergeCell ref="G2:G3"/>
    <mergeCell ref="H2:H3"/>
    <mergeCell ref="N2:N3"/>
    <mergeCell ref="O2:O3"/>
  </mergeCells>
  <dataValidations count="1">
    <dataValidation type="list" allowBlank="1" showInputMessage="1" showErrorMessage="1" sqref="O1 O3:O5 O6:O1048576">
      <formula1>"YES,NO"</formula1>
    </dataValidation>
  </dataValidations>
  <pageMargins left="0.15748031496063" right="0.15748031496063" top="0.984251968503937" bottom="0.984251968503937" header="0.511811023622047" footer="0.511811023622047"/>
  <pageSetup paperSize="9" scale="85" orientation="landscape" horizontalDpi="300" verticalDpi="3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7"/>
  <sheetViews>
    <sheetView zoomScale="125" zoomScaleNormal="125" zoomScalePageLayoutView="125" workbookViewId="0">
      <selection activeCell="G11" sqref="G11:G12"/>
    </sheetView>
  </sheetViews>
  <sheetFormatPr defaultColWidth="9" defaultRowHeight="14.25" outlineLevelRow="6"/>
  <cols>
    <col min="1" max="1" width="7" customWidth="1"/>
    <col min="2" max="2" width="9.75" customWidth="1"/>
    <col min="3" max="3" width="13.7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ht="29.25" spans="1:13">
      <c r="A1" s="3" t="s">
        <v>239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215</v>
      </c>
      <c r="B2" s="5" t="s">
        <v>220</v>
      </c>
      <c r="C2" s="5" t="s">
        <v>216</v>
      </c>
      <c r="D2" s="5" t="s">
        <v>217</v>
      </c>
      <c r="E2" s="5" t="s">
        <v>218</v>
      </c>
      <c r="F2" s="5" t="s">
        <v>219</v>
      </c>
      <c r="G2" s="4" t="s">
        <v>240</v>
      </c>
      <c r="H2" s="4"/>
      <c r="I2" s="4" t="s">
        <v>241</v>
      </c>
      <c r="J2" s="4"/>
      <c r="K2" s="6" t="s">
        <v>242</v>
      </c>
      <c r="L2" s="41" t="s">
        <v>243</v>
      </c>
      <c r="M2" s="17" t="s">
        <v>244</v>
      </c>
    </row>
    <row r="3" s="1" customFormat="1" ht="16.5" spans="1:13">
      <c r="A3" s="4"/>
      <c r="B3" s="7"/>
      <c r="C3" s="7"/>
      <c r="D3" s="7"/>
      <c r="E3" s="7"/>
      <c r="F3" s="7"/>
      <c r="G3" s="4" t="s">
        <v>245</v>
      </c>
      <c r="H3" s="4" t="s">
        <v>246</v>
      </c>
      <c r="I3" s="4" t="s">
        <v>245</v>
      </c>
      <c r="J3" s="4" t="s">
        <v>246</v>
      </c>
      <c r="K3" s="8"/>
      <c r="L3" s="42"/>
      <c r="M3" s="18"/>
    </row>
    <row r="4" spans="1:13">
      <c r="A4" s="9">
        <v>1</v>
      </c>
      <c r="B4" s="9" t="s">
        <v>233</v>
      </c>
      <c r="C4" s="38" t="s">
        <v>231</v>
      </c>
      <c r="D4" s="31" t="s">
        <v>232</v>
      </c>
      <c r="E4" s="30" t="s">
        <v>71</v>
      </c>
      <c r="F4" s="31">
        <v>81237</v>
      </c>
      <c r="G4" s="10">
        <v>0</v>
      </c>
      <c r="H4" s="10">
        <v>0</v>
      </c>
      <c r="I4" s="10"/>
      <c r="J4" s="10"/>
      <c r="K4" s="10"/>
      <c r="L4" s="10"/>
      <c r="M4" s="10"/>
    </row>
    <row r="5" spans="1:13">
      <c r="A5" s="9">
        <v>2</v>
      </c>
      <c r="B5" s="9" t="s">
        <v>233</v>
      </c>
      <c r="C5" s="39"/>
      <c r="D5" s="33"/>
      <c r="E5" s="32"/>
      <c r="F5" s="33"/>
      <c r="G5" s="10">
        <v>0.2</v>
      </c>
      <c r="H5" s="10">
        <v>0</v>
      </c>
      <c r="I5" s="10"/>
      <c r="J5" s="10"/>
      <c r="K5" s="10"/>
      <c r="L5" s="10"/>
      <c r="M5" s="10"/>
    </row>
    <row r="6" spans="1:13">
      <c r="A6" s="9">
        <v>3</v>
      </c>
      <c r="B6" s="9" t="s">
        <v>233</v>
      </c>
      <c r="C6" s="40" t="s">
        <v>234</v>
      </c>
      <c r="D6" s="33"/>
      <c r="E6" s="32"/>
      <c r="F6" s="33"/>
      <c r="G6" s="10">
        <v>0</v>
      </c>
      <c r="H6" s="10">
        <v>0.2</v>
      </c>
      <c r="I6" s="10"/>
      <c r="J6" s="10"/>
      <c r="K6" s="10"/>
      <c r="L6" s="10"/>
      <c r="M6" s="10"/>
    </row>
    <row r="7" spans="1:13">
      <c r="A7" s="9">
        <v>4</v>
      </c>
      <c r="B7" s="9" t="s">
        <v>233</v>
      </c>
      <c r="C7" s="40" t="s">
        <v>235</v>
      </c>
      <c r="D7" s="35"/>
      <c r="E7" s="34"/>
      <c r="F7" s="35"/>
      <c r="G7" s="10">
        <v>0</v>
      </c>
      <c r="H7" s="10">
        <v>0</v>
      </c>
      <c r="I7" s="10"/>
      <c r="J7" s="10"/>
      <c r="K7" s="10"/>
      <c r="L7" s="10"/>
      <c r="M7" s="10"/>
    </row>
  </sheetData>
  <mergeCells count="16">
    <mergeCell ref="A1:M1"/>
    <mergeCell ref="G2:H2"/>
    <mergeCell ref="I2:J2"/>
    <mergeCell ref="A2:A3"/>
    <mergeCell ref="B2:B3"/>
    <mergeCell ref="C2:C3"/>
    <mergeCell ref="C4:C5"/>
    <mergeCell ref="D2:D3"/>
    <mergeCell ref="D4:D7"/>
    <mergeCell ref="E2:E3"/>
    <mergeCell ref="E4:E7"/>
    <mergeCell ref="F2:F3"/>
    <mergeCell ref="F4:F7"/>
    <mergeCell ref="K2:K3"/>
    <mergeCell ref="L2:L3"/>
    <mergeCell ref="M2:M3"/>
  </mergeCells>
  <dataValidations count="1">
    <dataValidation type="list" allowBlank="1" showInputMessage="1" showErrorMessage="1" sqref="M1:M7 M8:M1048576">
      <formula1>"YES,NO"</formula1>
    </dataValidation>
  </dataValidations>
  <pageMargins left="0.15748031496063" right="0.15748031496063" top="0.984251968503937" bottom="0.984251968503937" header="0.511811023622047" footer="0.511811023622047"/>
  <pageSetup paperSize="9" scale="85" orientation="landscape" horizontalDpi="300" verticalDpi="3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8"/>
  <sheetViews>
    <sheetView zoomScale="125" zoomScaleNormal="125" zoomScalePageLayoutView="125" workbookViewId="0">
      <selection activeCell="C4" sqref="C4:C7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3" t="s">
        <v>247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248</v>
      </c>
      <c r="B2" s="5" t="s">
        <v>220</v>
      </c>
      <c r="C2" s="5" t="s">
        <v>216</v>
      </c>
      <c r="D2" s="5" t="s">
        <v>217</v>
      </c>
      <c r="E2" s="5" t="s">
        <v>218</v>
      </c>
      <c r="F2" s="5" t="s">
        <v>219</v>
      </c>
      <c r="G2" s="27" t="s">
        <v>249</v>
      </c>
      <c r="H2" s="28"/>
      <c r="I2" s="36"/>
      <c r="J2" s="27" t="s">
        <v>250</v>
      </c>
      <c r="K2" s="28"/>
      <c r="L2" s="36"/>
      <c r="M2" s="27" t="s">
        <v>251</v>
      </c>
      <c r="N2" s="28"/>
      <c r="O2" s="36"/>
      <c r="P2" s="27" t="s">
        <v>252</v>
      </c>
      <c r="Q2" s="28"/>
      <c r="R2" s="36"/>
      <c r="S2" s="28" t="s">
        <v>253</v>
      </c>
      <c r="T2" s="28"/>
      <c r="U2" s="36"/>
      <c r="V2" s="23" t="s">
        <v>254</v>
      </c>
      <c r="W2" s="23" t="s">
        <v>229</v>
      </c>
    </row>
    <row r="3" s="1" customFormat="1" ht="16.5" spans="1:23">
      <c r="A3" s="7"/>
      <c r="B3" s="29"/>
      <c r="C3" s="29"/>
      <c r="D3" s="29"/>
      <c r="E3" s="29"/>
      <c r="F3" s="29"/>
      <c r="G3" s="4" t="s">
        <v>255</v>
      </c>
      <c r="H3" s="4" t="s">
        <v>17</v>
      </c>
      <c r="I3" s="4" t="s">
        <v>220</v>
      </c>
      <c r="J3" s="4" t="s">
        <v>255</v>
      </c>
      <c r="K3" s="4" t="s">
        <v>17</v>
      </c>
      <c r="L3" s="4" t="s">
        <v>220</v>
      </c>
      <c r="M3" s="4" t="s">
        <v>255</v>
      </c>
      <c r="N3" s="4" t="s">
        <v>17</v>
      </c>
      <c r="O3" s="4" t="s">
        <v>220</v>
      </c>
      <c r="P3" s="4" t="s">
        <v>255</v>
      </c>
      <c r="Q3" s="4" t="s">
        <v>17</v>
      </c>
      <c r="R3" s="4" t="s">
        <v>220</v>
      </c>
      <c r="S3" s="4" t="s">
        <v>255</v>
      </c>
      <c r="T3" s="4" t="s">
        <v>17</v>
      </c>
      <c r="U3" s="4" t="s">
        <v>220</v>
      </c>
      <c r="V3" s="37"/>
      <c r="W3" s="37"/>
    </row>
    <row r="4" spans="1:23">
      <c r="A4" s="30" t="s">
        <v>256</v>
      </c>
      <c r="B4" s="31"/>
      <c r="C4" s="31"/>
      <c r="D4" s="31"/>
      <c r="E4" s="31"/>
      <c r="F4" s="31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</row>
    <row r="5" ht="16.5" spans="1:23">
      <c r="A5" s="32"/>
      <c r="B5" s="33"/>
      <c r="C5" s="33"/>
      <c r="D5" s="33"/>
      <c r="E5" s="33"/>
      <c r="F5" s="33"/>
      <c r="G5" s="27" t="s">
        <v>257</v>
      </c>
      <c r="H5" s="28"/>
      <c r="I5" s="36"/>
      <c r="J5" s="27" t="s">
        <v>258</v>
      </c>
      <c r="K5" s="28"/>
      <c r="L5" s="36"/>
      <c r="M5" s="27" t="s">
        <v>259</v>
      </c>
      <c r="N5" s="28"/>
      <c r="O5" s="36"/>
      <c r="P5" s="27" t="s">
        <v>260</v>
      </c>
      <c r="Q5" s="28"/>
      <c r="R5" s="36"/>
      <c r="S5" s="28" t="s">
        <v>261</v>
      </c>
      <c r="T5" s="28"/>
      <c r="U5" s="36"/>
      <c r="V5" s="10"/>
      <c r="W5" s="10"/>
    </row>
    <row r="6" ht="16.5" spans="1:23">
      <c r="A6" s="32"/>
      <c r="B6" s="33"/>
      <c r="C6" s="33"/>
      <c r="D6" s="33"/>
      <c r="E6" s="33"/>
      <c r="F6" s="33"/>
      <c r="G6" s="4" t="s">
        <v>255</v>
      </c>
      <c r="H6" s="4" t="s">
        <v>17</v>
      </c>
      <c r="I6" s="4" t="s">
        <v>220</v>
      </c>
      <c r="J6" s="4" t="s">
        <v>255</v>
      </c>
      <c r="K6" s="4" t="s">
        <v>17</v>
      </c>
      <c r="L6" s="4" t="s">
        <v>220</v>
      </c>
      <c r="M6" s="4" t="s">
        <v>255</v>
      </c>
      <c r="N6" s="4" t="s">
        <v>17</v>
      </c>
      <c r="O6" s="4" t="s">
        <v>220</v>
      </c>
      <c r="P6" s="4" t="s">
        <v>255</v>
      </c>
      <c r="Q6" s="4" t="s">
        <v>17</v>
      </c>
      <c r="R6" s="4" t="s">
        <v>220</v>
      </c>
      <c r="S6" s="4" t="s">
        <v>255</v>
      </c>
      <c r="T6" s="4" t="s">
        <v>17</v>
      </c>
      <c r="U6" s="4" t="s">
        <v>220</v>
      </c>
      <c r="V6" s="10"/>
      <c r="W6" s="10"/>
    </row>
    <row r="7" spans="1:23">
      <c r="A7" s="34"/>
      <c r="B7" s="35"/>
      <c r="C7" s="35"/>
      <c r="D7" s="35"/>
      <c r="E7" s="35"/>
      <c r="F7" s="35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</row>
    <row r="8" spans="1:23">
      <c r="A8" s="31" t="s">
        <v>262</v>
      </c>
      <c r="B8" s="31"/>
      <c r="C8" s="31"/>
      <c r="D8" s="31"/>
      <c r="E8" s="31"/>
      <c r="F8" s="31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</row>
    <row r="9" spans="1:23">
      <c r="A9" s="35"/>
      <c r="B9" s="35"/>
      <c r="C9" s="35"/>
      <c r="D9" s="35"/>
      <c r="E9" s="35"/>
      <c r="F9" s="35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>
      <c r="A10" s="31" t="s">
        <v>263</v>
      </c>
      <c r="B10" s="31"/>
      <c r="C10" s="31"/>
      <c r="D10" s="31"/>
      <c r="E10" s="31"/>
      <c r="F10" s="31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</row>
    <row r="11" spans="1:23">
      <c r="A11" s="35"/>
      <c r="B11" s="35"/>
      <c r="C11" s="35"/>
      <c r="D11" s="35"/>
      <c r="E11" s="35"/>
      <c r="F11" s="35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</row>
    <row r="12" spans="1:23">
      <c r="A12" s="31" t="s">
        <v>264</v>
      </c>
      <c r="B12" s="31"/>
      <c r="C12" s="31"/>
      <c r="D12" s="31"/>
      <c r="E12" s="31"/>
      <c r="F12" s="31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</row>
    <row r="13" spans="1:23">
      <c r="A13" s="35"/>
      <c r="B13" s="35"/>
      <c r="C13" s="35"/>
      <c r="D13" s="35"/>
      <c r="E13" s="35"/>
      <c r="F13" s="35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</row>
    <row r="14" spans="1:23">
      <c r="A14" s="31" t="s">
        <v>265</v>
      </c>
      <c r="B14" s="31"/>
      <c r="C14" s="31"/>
      <c r="D14" s="31"/>
      <c r="E14" s="31"/>
      <c r="F14" s="31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</row>
    <row r="15" spans="1:23">
      <c r="A15" s="35"/>
      <c r="B15" s="35"/>
      <c r="C15" s="35"/>
      <c r="D15" s="35"/>
      <c r="E15" s="35"/>
      <c r="F15" s="35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</row>
    <row r="16" spans="1:23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</row>
    <row r="17" s="2" customFormat="1" ht="18.75" spans="1:23">
      <c r="A17" s="11" t="s">
        <v>236</v>
      </c>
      <c r="B17" s="12"/>
      <c r="C17" s="12"/>
      <c r="D17" s="12"/>
      <c r="E17" s="13"/>
      <c r="F17" s="14"/>
      <c r="G17" s="21"/>
      <c r="H17" s="26"/>
      <c r="I17" s="26"/>
      <c r="J17" s="11" t="s">
        <v>237</v>
      </c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3"/>
      <c r="V17" s="12"/>
      <c r="W17" s="19"/>
    </row>
    <row r="18" ht="62.25" customHeight="1" spans="1:23">
      <c r="A18" s="15" t="s">
        <v>266</v>
      </c>
      <c r="B18" s="15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</row>
  </sheetData>
  <mergeCells count="53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2:C3"/>
    <mergeCell ref="C4:C7"/>
    <mergeCell ref="C8:C9"/>
    <mergeCell ref="C10:C11"/>
    <mergeCell ref="C12:C13"/>
    <mergeCell ref="C14:C15"/>
    <mergeCell ref="D2:D3"/>
    <mergeCell ref="D4:D7"/>
    <mergeCell ref="D8:D9"/>
    <mergeCell ref="D10:D11"/>
    <mergeCell ref="D12:D13"/>
    <mergeCell ref="D14:D15"/>
    <mergeCell ref="E2:E3"/>
    <mergeCell ref="E4:E7"/>
    <mergeCell ref="E8:E9"/>
    <mergeCell ref="E10:E11"/>
    <mergeCell ref="E12:E13"/>
    <mergeCell ref="E14:E15"/>
    <mergeCell ref="F2:F3"/>
    <mergeCell ref="F4:F7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15748031496063" right="0.15748031496063" top="0.984251968503937" bottom="0.984251968503937" header="0.511811023622047" footer="0.511811023622047"/>
  <pageSetup paperSize="9" scale="60" orientation="landscape" horizontalDpi="300" verticalDpi="3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zoomScalePageLayoutView="125" workbookViewId="0">
      <selection activeCell="I17" sqref="I17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8.125" customWidth="1"/>
    <col min="5" max="5" width="13.5" customWidth="1"/>
    <col min="6" max="6" width="10.25" customWidth="1"/>
    <col min="7" max="7" width="11.625" customWidth="1"/>
    <col min="8" max="8" width="12.125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267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22" t="s">
        <v>268</v>
      </c>
      <c r="B2" s="23" t="s">
        <v>216</v>
      </c>
      <c r="C2" s="23" t="s">
        <v>217</v>
      </c>
      <c r="D2" s="23" t="s">
        <v>218</v>
      </c>
      <c r="E2" s="23" t="s">
        <v>219</v>
      </c>
      <c r="F2" s="23" t="s">
        <v>220</v>
      </c>
      <c r="G2" s="22" t="s">
        <v>269</v>
      </c>
      <c r="H2" s="22" t="s">
        <v>270</v>
      </c>
      <c r="I2" s="22" t="s">
        <v>271</v>
      </c>
      <c r="J2" s="22" t="s">
        <v>270</v>
      </c>
      <c r="K2" s="22" t="s">
        <v>272</v>
      </c>
      <c r="L2" s="22" t="s">
        <v>270</v>
      </c>
      <c r="M2" s="23" t="s">
        <v>254</v>
      </c>
      <c r="N2" s="23" t="s">
        <v>229</v>
      </c>
    </row>
    <row r="3" spans="1:14">
      <c r="A3" s="9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</row>
    <row r="4" ht="16.5" spans="1:14">
      <c r="A4" s="24" t="s">
        <v>268</v>
      </c>
      <c r="B4" s="25" t="s">
        <v>273</v>
      </c>
      <c r="C4" s="25" t="s">
        <v>255</v>
      </c>
      <c r="D4" s="25" t="s">
        <v>218</v>
      </c>
      <c r="E4" s="23" t="s">
        <v>219</v>
      </c>
      <c r="F4" s="23" t="s">
        <v>220</v>
      </c>
      <c r="G4" s="22" t="s">
        <v>269</v>
      </c>
      <c r="H4" s="22" t="s">
        <v>270</v>
      </c>
      <c r="I4" s="22" t="s">
        <v>271</v>
      </c>
      <c r="J4" s="22" t="s">
        <v>270</v>
      </c>
      <c r="K4" s="22" t="s">
        <v>272</v>
      </c>
      <c r="L4" s="22" t="s">
        <v>270</v>
      </c>
      <c r="M4" s="23" t="s">
        <v>254</v>
      </c>
      <c r="N4" s="23" t="s">
        <v>229</v>
      </c>
    </row>
    <row r="5" spans="1:14">
      <c r="A5" s="9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</row>
    <row r="6" spans="1:14">
      <c r="A6" s="9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pans="1:14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="2" customFormat="1" ht="18.75" spans="1:14">
      <c r="A11" s="11" t="s">
        <v>236</v>
      </c>
      <c r="B11" s="12"/>
      <c r="C11" s="12"/>
      <c r="D11" s="13"/>
      <c r="E11" s="14"/>
      <c r="F11" s="26"/>
      <c r="G11" s="21"/>
      <c r="H11" s="26"/>
      <c r="I11" s="11" t="s">
        <v>237</v>
      </c>
      <c r="J11" s="12"/>
      <c r="K11" s="12"/>
      <c r="L11" s="12"/>
      <c r="M11" s="12"/>
      <c r="N11" s="19"/>
    </row>
    <row r="12" ht="71.25" customHeight="1" spans="1:14">
      <c r="A12" s="15" t="s">
        <v>274</v>
      </c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354330708661417" right="0.15748031496063" top="0.984251968503937" bottom="0.984251968503937" header="0.511811023622047" footer="0.511811023622047"/>
  <pageSetup paperSize="9" scale="85" orientation="landscape" horizontalDpi="300" verticalDpi="3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zoomScale="125" zoomScaleNormal="125" zoomScalePageLayoutView="125" workbookViewId="0">
      <selection activeCell="E7" sqref="E7"/>
    </sheetView>
  </sheetViews>
  <sheetFormatPr defaultColWidth="9" defaultRowHeight="14.25"/>
  <cols>
    <col min="1" max="1" width="9.875" customWidth="1"/>
    <col min="2" max="2" width="7" customWidth="1"/>
    <col min="3" max="3" width="12.8" customWidth="1"/>
    <col min="4" max="4" width="12.875" customWidth="1"/>
    <col min="5" max="5" width="12.125" customWidth="1"/>
    <col min="6" max="6" width="14.375" customWidth="1"/>
    <col min="7" max="7" width="13.8" customWidth="1"/>
    <col min="8" max="9" width="14" customWidth="1"/>
    <col min="10" max="10" width="11.5" customWidth="1"/>
  </cols>
  <sheetData>
    <row r="1" ht="29.25" spans="1:10">
      <c r="A1" s="3" t="s">
        <v>275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248</v>
      </c>
      <c r="B2" s="5" t="s">
        <v>220</v>
      </c>
      <c r="C2" s="5" t="s">
        <v>216</v>
      </c>
      <c r="D2" s="5" t="s">
        <v>217</v>
      </c>
      <c r="E2" s="5" t="s">
        <v>218</v>
      </c>
      <c r="F2" s="5" t="s">
        <v>219</v>
      </c>
      <c r="G2" s="4" t="s">
        <v>276</v>
      </c>
      <c r="H2" s="4" t="s">
        <v>277</v>
      </c>
      <c r="I2" s="4" t="s">
        <v>278</v>
      </c>
      <c r="J2" s="4" t="s">
        <v>279</v>
      </c>
      <c r="K2" s="5" t="s">
        <v>254</v>
      </c>
      <c r="L2" s="5" t="s">
        <v>229</v>
      </c>
    </row>
    <row r="3" spans="1:12">
      <c r="A3" s="9" t="s">
        <v>256</v>
      </c>
      <c r="B3" s="9"/>
      <c r="C3" s="20" t="s">
        <v>280</v>
      </c>
      <c r="D3" s="20"/>
      <c r="E3" s="20" t="s">
        <v>71</v>
      </c>
      <c r="F3" s="10">
        <v>82236</v>
      </c>
      <c r="G3" s="10" t="s">
        <v>281</v>
      </c>
      <c r="H3" s="10" t="s">
        <v>282</v>
      </c>
      <c r="I3" s="10"/>
      <c r="J3" s="10"/>
      <c r="K3" s="10" t="s">
        <v>283</v>
      </c>
      <c r="L3" s="10"/>
    </row>
    <row r="4" spans="1:12">
      <c r="A4" s="9" t="s">
        <v>262</v>
      </c>
      <c r="B4" s="9"/>
      <c r="C4" s="20" t="s">
        <v>284</v>
      </c>
      <c r="D4" s="20"/>
      <c r="E4" s="20" t="s">
        <v>71</v>
      </c>
      <c r="F4" s="10">
        <v>82236</v>
      </c>
      <c r="G4" s="10" t="s">
        <v>281</v>
      </c>
      <c r="H4" s="10" t="s">
        <v>282</v>
      </c>
      <c r="I4" s="10"/>
      <c r="J4" s="10"/>
      <c r="K4" s="10" t="s">
        <v>283</v>
      </c>
      <c r="L4" s="10"/>
    </row>
    <row r="5" spans="1:12">
      <c r="A5" s="9" t="s">
        <v>263</v>
      </c>
      <c r="B5" s="9"/>
      <c r="C5" s="20" t="s">
        <v>285</v>
      </c>
      <c r="D5" s="20"/>
      <c r="E5" s="20" t="s">
        <v>71</v>
      </c>
      <c r="F5" s="10">
        <v>82236</v>
      </c>
      <c r="G5" s="10" t="s">
        <v>281</v>
      </c>
      <c r="H5" s="10" t="s">
        <v>282</v>
      </c>
      <c r="I5" s="10"/>
      <c r="J5" s="10"/>
      <c r="K5" s="10" t="s">
        <v>283</v>
      </c>
      <c r="L5" s="10"/>
    </row>
    <row r="6" spans="1:12">
      <c r="A6" s="9"/>
      <c r="B6" s="9"/>
      <c r="C6" s="9"/>
      <c r="D6" s="9"/>
      <c r="E6" s="9"/>
      <c r="F6" s="10"/>
      <c r="G6" s="10"/>
      <c r="H6" s="10"/>
      <c r="I6" s="10"/>
      <c r="J6" s="10"/>
      <c r="K6" s="10" t="s">
        <v>283</v>
      </c>
      <c r="L6" s="10"/>
    </row>
    <row r="7" spans="1:12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</row>
    <row r="8" spans="1:12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</row>
    <row r="9" spans="1:1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</row>
    <row r="10" spans="1:12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</row>
    <row r="11" s="2" customFormat="1" ht="18.75" spans="1:12">
      <c r="A11" s="11" t="s">
        <v>236</v>
      </c>
      <c r="B11" s="12"/>
      <c r="C11" s="12"/>
      <c r="D11" s="12"/>
      <c r="E11" s="13"/>
      <c r="F11" s="14"/>
      <c r="G11" s="21"/>
      <c r="H11" s="11" t="s">
        <v>237</v>
      </c>
      <c r="I11" s="12"/>
      <c r="J11" s="12"/>
      <c r="K11" s="12"/>
      <c r="L11" s="19"/>
    </row>
    <row r="12" ht="79.5" customHeight="1" spans="1:12">
      <c r="A12" s="15" t="s">
        <v>286</v>
      </c>
      <c r="B12" s="15"/>
      <c r="C12" s="16"/>
      <c r="D12" s="16"/>
      <c r="E12" s="16"/>
      <c r="F12" s="16"/>
      <c r="G12" s="16"/>
      <c r="H12" s="16"/>
      <c r="I12" s="16"/>
      <c r="J12" s="16"/>
      <c r="K12" s="16"/>
      <c r="L12" s="16"/>
    </row>
  </sheetData>
  <mergeCells count="5">
    <mergeCell ref="A1:J1"/>
    <mergeCell ref="A11:E11"/>
    <mergeCell ref="F11:G11"/>
    <mergeCell ref="H11:J11"/>
    <mergeCell ref="A12:L12"/>
  </mergeCells>
  <dataValidations count="1">
    <dataValidation type="list" allowBlank="1" showInputMessage="1" showErrorMessage="1" sqref="L3:L12">
      <formula1>"YES,NO"</formula1>
    </dataValidation>
  </dataValidations>
  <pageMargins left="0.15748031496063" right="0.15748031496063" top="0.984251968503937" bottom="0.984251968503937" header="0.511811023622047" footer="0.511811023622047"/>
  <pageSetup paperSize="9" scale="90" orientation="landscape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首期</vt:lpstr>
      <vt:lpstr>首期洗水尺寸表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艳</cp:lastModifiedBy>
  <dcterms:created xsi:type="dcterms:W3CDTF">2020-03-11T01:34:00Z</dcterms:created>
  <cp:lastPrinted>2021-11-29T07:33:00Z</cp:lastPrinted>
  <dcterms:modified xsi:type="dcterms:W3CDTF">2024-04-03T09:19:05Z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FFFB536E16AC4079B8170CA5C34BDE0F_13</vt:lpwstr>
  </property>
</Properties>
</file>