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<sst xmlns="http://schemas.openxmlformats.org/spreadsheetml/2006/main" count="664" uniqueCount="332">
  <si>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</si>
  <si>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</si>
  <si>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</si>
  <si>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</si>
  <si>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</si>
  <si>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</si>
  <si>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</si>
  <si>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</si>
  <si>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</si>
  <si>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</si>
  <si>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</si>
  <si>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</si>
  <si>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</si>
  <si>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</si>
  <si>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</si>
  <si>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</si>
  <si>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</si>
  <si>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</si>
  <si>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</si>
  <si>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</si>
  <si>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</si>
  <si>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</si>
  <si>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</si>
  <si>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</si>
  <si>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</si>
  <si>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</si>
  <si>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</si>
  <si>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</si>
  <si>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</si>
  <si>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</si>
  <si>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</si>
  <si>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</si>
  <si>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</si>
  <si>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</si>
  <si>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</si>
  <si>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</si>
  <si>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</si>
  <si>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</si>
  <si>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</si>
  <si>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</si>
  <si>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</si>
  <si>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</si>
  <si>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</si>
  <si>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</si>
  <si>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</si>
  <si>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</si>
  <si>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</si>
  <si>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</si>
  <si>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</si>
  <si>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</si>
  <si>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</si>
  <si>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</si>
  <si>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</si>
  <si>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</si>
  <si>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</si>
  <si>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</si>
  <si>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</si>
  <si>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</si>
  <si>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</si>
  <si>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</si>
  <si>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</si>
  <si>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</si>
  <si>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</si>
  <si>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</si>
  <si>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</si>
  <si>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</si>
  <si>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</si>
  <si>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</si>
  <si>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</si>
  <si>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</si>
  <si>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</si>
  <si>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</si>
  <si>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</si>
  <si>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</si>
  <si>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</si>
  <si>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</si>
  <si>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</si>
  <si>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</si>
  <si>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</si>
  <si>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</si>
  <si>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</si>
  <si>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</si>
  <si>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</si>
  <si>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</si>
  <si>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</si>
  <si>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</si>
  <si>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</si>
  <si>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</si>
  <si>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</si>
  <si>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</si>
  <si>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</si>
  <si>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</si>
  <si>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</si>
  <si>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</si>
  <si>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</si>
  <si>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</si>
  <si>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</si>
  <si>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</si>
  <si>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</si>
  <si>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</si>
  <si>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</si>
  <si>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</si>
  <si>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</si>
  <si>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</si>
  <si>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</si>
  <si>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</si>
  <si>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</si>
  <si>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</si>
  <si>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</si>
  <si>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</si>
  <si>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</si>
  <si>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</si>
  <si>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</si>
  <si>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</si>
  <si>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</si>
  <si>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</si>
  <si>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</si>
  <si>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</si>
  <si>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</si>
  <si>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</si>
  <si>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</si>
  <si>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</si>
  <si>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</si>
  <si>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</si>
  <si>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</si>
  <si>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</si>
  <si>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</si>
  <si>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</si>
  <si>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</si>
  <si>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</si>
  <si>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</si>
  <si>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</si>
  <si>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</si>
  <si>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</si>
  <si>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</si>
  <si>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</si>
  <si>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</si>
  <si>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</si>
  <si>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</si>
  <si>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</si>
  <si>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</si>
  <si>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</si>
  <si>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</si>
  <si>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</si>
  <si>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</si>
  <si>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</si>
  <si>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</si>
  <si>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</si>
  <si>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TAZZCM81306</t>
  </si>
  <si>
    <t>男式皮肤衣</t>
  </si>
  <si>
    <t>探越（天津）</t>
  </si>
  <si>
    <t>合同日期</t>
  </si>
  <si>
    <t>12-31/3-5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</si>
  <si>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</si>
  <si>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</si>
  <si>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</si>
  <si>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</si>
  <si>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</si>
  <si>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</si>
  <si>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</si>
  <si>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</si>
  <si>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</si>
  <si>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</si>
  <si>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</si>
  <si>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</si>
  <si>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</si>
  <si>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</si>
  <si>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</si>
  <si>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</si>
  <si>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</si>
  <si>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</si>
  <si>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</si>
  <si>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</si>
  <si>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</si>
  <si>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</si>
  <si>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</si>
  <si>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</si>
  <si>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</si>
  <si>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</si>
  <si>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</si>
  <si>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</si>
  <si>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</si>
  <si>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</si>
  <si>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</si>
  <si>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</si>
  <si>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</si>
  <si>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1.断线1件</t>
  </si>
  <si>
    <t>2，包边毛漏1件。</t>
  </si>
  <si>
    <t>3.脏污一件。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</si>
  <si>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</si>
  <si>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</si>
  <si>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</si>
  <si>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</si>
  <si>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</si>
  <si>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</si>
  <si>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此次出货1680件，按照探路者要求抽箱验货125件，返修6件，未超标，同意出货。</t>
  </si>
  <si>
    <t>品控部</t>
  </si>
  <si>
    <t>检验人</t>
  </si>
  <si>
    <t>杨金玲</t>
  </si>
  <si>
    <t>李</t>
  </si>
  <si>
    <t>QC规格测量表</t>
  </si>
  <si>
    <t>指示规格 FINAL SPAC</t>
  </si>
  <si>
    <t>样品规格 FINAL SPAC</t>
  </si>
  <si>
    <t>藏蓝</t>
  </si>
  <si>
    <t>灰湖绿</t>
  </si>
  <si>
    <t>素影灰</t>
  </si>
  <si>
    <t>165/88B</t>
  </si>
  <si>
    <t>170/92B</t>
  </si>
  <si>
    <t>175/96B</t>
  </si>
  <si>
    <t>180/100B</t>
  </si>
  <si>
    <t>185/104B</t>
  </si>
  <si>
    <t>190/108B</t>
  </si>
  <si>
    <t>后中长</t>
  </si>
  <si>
    <t>+0.5 +1</t>
  </si>
  <si>
    <t>+1  +1</t>
  </si>
  <si>
    <t>+1 +0.5</t>
  </si>
  <si>
    <t>+1  +0.5</t>
  </si>
  <si>
    <t>前中长</t>
  </si>
  <si>
    <t>0  +1</t>
  </si>
  <si>
    <t>+1  0</t>
  </si>
  <si>
    <t>前中拉链长</t>
  </si>
  <si>
    <t>+0.5  0</t>
  </si>
  <si>
    <t>前领高</t>
  </si>
  <si>
    <t>0  0</t>
  </si>
  <si>
    <t>+0.5  +0.5</t>
  </si>
  <si>
    <t>胸围</t>
  </si>
  <si>
    <t>-0.5  0</t>
  </si>
  <si>
    <t>-0.5 0</t>
  </si>
  <si>
    <t>-0.5  -0.5</t>
  </si>
  <si>
    <t>摆围</t>
  </si>
  <si>
    <t>+0.5  +1</t>
  </si>
  <si>
    <t>+0.5 +0.5</t>
  </si>
  <si>
    <t>0 +0.5</t>
  </si>
  <si>
    <t>肩宽</t>
  </si>
  <si>
    <t>+0.6  0</t>
  </si>
  <si>
    <t>+0.3  0</t>
  </si>
  <si>
    <t>+0.7  0</t>
  </si>
  <si>
    <t>-0.6  +0.4</t>
  </si>
  <si>
    <t>肩点袖长</t>
  </si>
  <si>
    <t>0  +0.5</t>
  </si>
  <si>
    <t>+0.5 0</t>
  </si>
  <si>
    <t>袖肥/2</t>
  </si>
  <si>
    <t>0  -0.5</t>
  </si>
  <si>
    <t>+0.5  -0.5</t>
  </si>
  <si>
    <t>袖肘围/2</t>
  </si>
  <si>
    <t>+0.6  1</t>
  </si>
  <si>
    <t>+0.3  1</t>
  </si>
  <si>
    <t>+0.5 +0.6</t>
  </si>
  <si>
    <t>+0.7  1</t>
  </si>
  <si>
    <t>-0.6  +0.5</t>
  </si>
  <si>
    <t>袖口围/2（拉量）</t>
  </si>
  <si>
    <t>0  +0.6</t>
  </si>
  <si>
    <t>+0.5  +0.6</t>
  </si>
  <si>
    <t>0  1</t>
  </si>
  <si>
    <t>+0.5 1</t>
  </si>
  <si>
    <t>袖口围/2（松量）</t>
  </si>
  <si>
    <t>0  -0.6</t>
  </si>
  <si>
    <t>-0.5  1</t>
  </si>
  <si>
    <t>+0.5  -0.6</t>
  </si>
  <si>
    <t>+0.5  1</t>
  </si>
  <si>
    <t>下领围</t>
  </si>
  <si>
    <t>+0.6  2</t>
  </si>
  <si>
    <t>+0.3  2</t>
  </si>
  <si>
    <t>+0.5 +0.7</t>
  </si>
  <si>
    <t>+0.7  2</t>
  </si>
  <si>
    <t>-0.6  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</si>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</sst>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8" borderId="6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9" borderId="70" applyNumberFormat="0" applyAlignment="0" applyProtection="0">
      <alignment vertical="center"/>
    </xf>
    <xf numFmtId="0" fontId="46" fillId="10" borderId="71" applyNumberFormat="0" applyAlignment="0" applyProtection="0">
      <alignment vertical="center"/>
    </xf>
    <xf numFmtId="0" fontId="47" fillId="10" borderId="70" applyNumberFormat="0" applyAlignment="0" applyProtection="0">
      <alignment vertical="center"/>
    </xf>
    <xf numFmtId="0" fontId="48" fillId="11" borderId="72" applyNumberFormat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0" borderId="0">
      <alignment vertical="center"/>
    </xf>
    <xf numFmtId="0" fontId="3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56" fillId="0" borderId="0">
      <alignment vertical="center"/>
    </xf>
    <xf numFmtId="0" fontId="19" fillId="0" borderId="0"/>
    <xf numFmtId="0" fontId="13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 vertical="center"/>
    </xf>
    <xf numFmtId="0" fontId="10" fillId="4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 vertical="center"/>
    </xf>
    <xf numFmtId="0" fontId="11" fillId="3" borderId="11" xfId="56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3" borderId="2" xfId="57" applyFill="1" applyBorder="1" applyAlignment="1">
      <alignment horizontal="center"/>
    </xf>
    <xf numFmtId="0" fontId="14" fillId="3" borderId="2" xfId="57" applyFont="1" applyFill="1" applyBorder="1" applyAlignment="1">
      <alignment horizontal="center"/>
    </xf>
    <xf numFmtId="0" fontId="15" fillId="3" borderId="2" xfId="57" applyFont="1" applyFill="1" applyBorder="1" applyAlignment="1">
      <alignment horizontal="center"/>
    </xf>
    <xf numFmtId="0" fontId="15" fillId="3" borderId="2" xfId="57" applyFont="1" applyFill="1" applyBorder="1" applyAlignment="1">
      <alignment horizontal="left"/>
    </xf>
    <xf numFmtId="176" fontId="15" fillId="3" borderId="2" xfId="57" applyNumberFormat="1" applyFont="1" applyFill="1" applyBorder="1" applyAlignment="1">
      <alignment horizontal="center"/>
    </xf>
    <xf numFmtId="0" fontId="16" fillId="0" borderId="2" xfId="49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/>
    </xf>
    <xf numFmtId="0" fontId="15" fillId="0" borderId="2" xfId="49" applyFont="1" applyFill="1" applyBorder="1" applyAlignment="1">
      <alignment horizontal="center"/>
    </xf>
    <xf numFmtId="0" fontId="11" fillId="4" borderId="2" xfId="56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18" fillId="4" borderId="2" xfId="56" applyNumberFormat="1" applyFont="1" applyFill="1" applyBorder="1" applyAlignment="1">
      <alignment horizontal="center" vertical="center"/>
    </xf>
    <xf numFmtId="0" fontId="19" fillId="4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3" xfId="50" applyFont="1" applyFill="1" applyBorder="1" applyAlignment="1">
      <alignment horizontal="center" vertical="top"/>
    </xf>
    <xf numFmtId="0" fontId="21" fillId="0" borderId="14" xfId="50" applyFont="1" applyFill="1" applyBorder="1" applyAlignment="1">
      <alignment horizontal="left" vertical="center"/>
    </xf>
    <xf numFmtId="0" fontId="22" fillId="4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center" vertical="center"/>
    </xf>
    <xf numFmtId="0" fontId="21" fillId="4" borderId="16" xfId="50" applyFont="1" applyFill="1" applyBorder="1" applyAlignment="1">
      <alignment horizontal="center" vertical="center"/>
    </xf>
    <xf numFmtId="0" fontId="21" fillId="4" borderId="17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vertical="center"/>
    </xf>
    <xf numFmtId="0" fontId="22" fillId="4" borderId="19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vertical="center"/>
    </xf>
    <xf numFmtId="58" fontId="23" fillId="4" borderId="19" xfId="50" applyNumberFormat="1" applyFont="1" applyFill="1" applyBorder="1" applyAlignment="1">
      <alignment horizontal="center" vertical="center"/>
    </xf>
    <xf numFmtId="0" fontId="23" fillId="4" borderId="19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horizontal="left" vertical="center"/>
    </xf>
    <xf numFmtId="0" fontId="22" fillId="4" borderId="19" xfId="50" applyFont="1" applyFill="1" applyBorder="1" applyAlignment="1">
      <alignment horizontal="right" vertical="center"/>
    </xf>
    <xf numFmtId="0" fontId="21" fillId="0" borderId="19" xfId="50" applyFont="1" applyFill="1" applyBorder="1" applyAlignment="1">
      <alignment horizontal="left" vertical="center"/>
    </xf>
    <xf numFmtId="0" fontId="21" fillId="4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vertical="center"/>
    </xf>
    <xf numFmtId="0" fontId="24" fillId="4" borderId="21" xfId="50" applyFont="1" applyFill="1" applyBorder="1" applyAlignment="1">
      <alignment horizontal="center" vertical="center" wrapText="1"/>
    </xf>
    <xf numFmtId="0" fontId="24" fillId="4" borderId="21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0" fontId="23" fillId="4" borderId="22" xfId="50" applyFont="1" applyFill="1" applyBorder="1" applyAlignment="1">
      <alignment horizontal="center" vertical="center"/>
    </xf>
    <xf numFmtId="0" fontId="23" fillId="4" borderId="23" xfId="50" applyFont="1" applyFill="1" applyBorder="1" applyAlignment="1">
      <alignment horizontal="center" vertical="center"/>
    </xf>
    <xf numFmtId="0" fontId="23" fillId="4" borderId="24" xfId="50" applyFont="1" applyFill="1" applyBorder="1" applyAlignment="1">
      <alignment horizontal="center" vertical="center"/>
    </xf>
    <xf numFmtId="0" fontId="21" fillId="4" borderId="21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1" fillId="4" borderId="14" xfId="50" applyFont="1" applyFill="1" applyBorder="1" applyAlignment="1">
      <alignment vertical="center"/>
    </xf>
    <xf numFmtId="0" fontId="21" fillId="4" borderId="15" xfId="50" applyFont="1" applyFill="1" applyBorder="1" applyAlignment="1">
      <alignment vertical="center"/>
    </xf>
    <xf numFmtId="0" fontId="23" fillId="4" borderId="16" xfId="50" applyFont="1" applyFill="1" applyBorder="1" applyAlignment="1">
      <alignment horizontal="center" vertical="center"/>
    </xf>
    <xf numFmtId="0" fontId="23" fillId="4" borderId="25" xfId="50" applyFont="1" applyFill="1" applyBorder="1" applyAlignment="1">
      <alignment horizontal="center" vertical="center"/>
    </xf>
    <xf numFmtId="0" fontId="21" fillId="4" borderId="18" xfId="50" applyFont="1" applyFill="1" applyBorder="1" applyAlignment="1">
      <alignment horizontal="left" vertical="center"/>
    </xf>
    <xf numFmtId="0" fontId="23" fillId="4" borderId="19" xfId="50" applyFont="1" applyFill="1" applyBorder="1" applyAlignment="1">
      <alignment horizontal="left" vertical="center"/>
    </xf>
    <xf numFmtId="0" fontId="21" fillId="4" borderId="19" xfId="50" applyFont="1" applyFill="1" applyBorder="1" applyAlignment="1">
      <alignment vertical="center"/>
    </xf>
    <xf numFmtId="0" fontId="23" fillId="4" borderId="19" xfId="50" applyFont="1" applyFill="1" applyBorder="1" applyAlignment="1">
      <alignment vertical="center"/>
    </xf>
    <xf numFmtId="0" fontId="23" fillId="4" borderId="26" xfId="50" applyFont="1" applyFill="1" applyBorder="1" applyAlignment="1">
      <alignment horizontal="center" vertical="center"/>
    </xf>
    <xf numFmtId="0" fontId="23" fillId="4" borderId="27" xfId="50" applyFont="1" applyFill="1" applyBorder="1" applyAlignment="1">
      <alignment horizontal="center" vertical="center"/>
    </xf>
    <xf numFmtId="0" fontId="25" fillId="4" borderId="28" xfId="50" applyFont="1" applyFill="1" applyBorder="1" applyAlignment="1">
      <alignment horizontal="left" vertical="center"/>
    </xf>
    <xf numFmtId="0" fontId="25" fillId="4" borderId="27" xfId="50" applyFont="1" applyFill="1" applyBorder="1" applyAlignment="1">
      <alignment horizontal="left" vertical="center"/>
    </xf>
    <xf numFmtId="0" fontId="21" fillId="4" borderId="18" xfId="50" applyFont="1" applyFill="1" applyBorder="1" applyAlignment="1">
      <alignment vertical="center"/>
    </xf>
    <xf numFmtId="0" fontId="21" fillId="4" borderId="20" xfId="50" applyFont="1" applyFill="1" applyBorder="1" applyAlignment="1">
      <alignment vertical="center"/>
    </xf>
    <xf numFmtId="0" fontId="23" fillId="4" borderId="21" xfId="50" applyFont="1" applyFill="1" applyBorder="1" applyAlignment="1">
      <alignment horizontal="left" vertical="center"/>
    </xf>
    <xf numFmtId="0" fontId="23" fillId="4" borderId="21" xfId="50" applyFont="1" applyFill="1" applyBorder="1" applyAlignment="1">
      <alignment vertical="center"/>
    </xf>
    <xf numFmtId="0" fontId="21" fillId="4" borderId="21" xfId="50" applyFont="1" applyFill="1" applyBorder="1" applyAlignment="1">
      <alignment vertical="center"/>
    </xf>
    <xf numFmtId="0" fontId="23" fillId="0" borderId="0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3" fillId="4" borderId="18" xfId="50" applyFont="1" applyFill="1" applyBorder="1" applyAlignment="1">
      <alignment horizontal="left" vertical="center"/>
    </xf>
    <xf numFmtId="0" fontId="23" fillId="4" borderId="28" xfId="50" applyFont="1" applyFill="1" applyBorder="1" applyAlignment="1">
      <alignment horizontal="left" vertical="center"/>
    </xf>
    <xf numFmtId="0" fontId="23" fillId="4" borderId="27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9" fillId="0" borderId="21" xfId="50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19" fillId="4" borderId="28" xfId="50" applyFont="1" applyFill="1" applyBorder="1" applyAlignment="1">
      <alignment horizontal="left" vertical="center"/>
    </xf>
    <xf numFmtId="0" fontId="19" fillId="4" borderId="27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5" fillId="0" borderId="14" xfId="50" applyFont="1" applyFill="1" applyBorder="1" applyAlignment="1">
      <alignment horizontal="left" vertical="center"/>
    </xf>
    <xf numFmtId="0" fontId="25" fillId="0" borderId="15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3" fillId="4" borderId="21" xfId="50" applyFont="1" applyFill="1" applyBorder="1" applyAlignment="1">
      <alignment horizontal="center" vertical="center"/>
    </xf>
    <xf numFmtId="0" fontId="23" fillId="4" borderId="21" xfId="50" applyFont="1" applyFill="1" applyBorder="1" applyAlignment="1">
      <alignment vertical="center" wrapText="1"/>
    </xf>
    <xf numFmtId="58" fontId="23" fillId="4" borderId="21" xfId="50" applyNumberFormat="1" applyFont="1" applyFill="1" applyBorder="1" applyAlignment="1">
      <alignment vertical="center"/>
    </xf>
    <xf numFmtId="0" fontId="21" fillId="0" borderId="21" xfId="50" applyFont="1" applyFill="1" applyBorder="1" applyAlignment="1">
      <alignment horizontal="center" vertical="center"/>
    </xf>
    <xf numFmtId="0" fontId="23" fillId="4" borderId="15" xfId="50" applyFont="1" applyFill="1" applyBorder="1" applyAlignment="1">
      <alignment horizontal="center" vertical="center"/>
    </xf>
    <xf numFmtId="0" fontId="23" fillId="4" borderId="32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3" fillId="4" borderId="33" xfId="50" applyFont="1" applyFill="1" applyBorder="1" applyAlignment="1">
      <alignment horizontal="left" vertical="center"/>
    </xf>
    <xf numFmtId="0" fontId="23" fillId="4" borderId="34" xfId="50" applyFont="1" applyFill="1" applyBorder="1" applyAlignment="1">
      <alignment horizontal="left" vertical="center"/>
    </xf>
    <xf numFmtId="0" fontId="23" fillId="4" borderId="35" xfId="50" applyFont="1" applyFill="1" applyBorder="1" applyAlignment="1">
      <alignment horizontal="center" vertical="center"/>
    </xf>
    <xf numFmtId="0" fontId="23" fillId="4" borderId="36" xfId="50" applyFont="1" applyFill="1" applyBorder="1" applyAlignment="1">
      <alignment horizontal="center" vertical="center"/>
    </xf>
    <xf numFmtId="0" fontId="25" fillId="4" borderId="36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3" fillId="4" borderId="36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19" fillId="0" borderId="34" xfId="50" applyFill="1" applyBorder="1" applyAlignment="1">
      <alignment horizontal="center" vertical="center"/>
    </xf>
    <xf numFmtId="0" fontId="21" fillId="0" borderId="35" xfId="50" applyFont="1" applyFill="1" applyBorder="1" applyAlignment="1">
      <alignment horizontal="left" vertical="center"/>
    </xf>
    <xf numFmtId="0" fontId="19" fillId="4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5" fillId="0" borderId="32" xfId="50" applyFont="1" applyFill="1" applyBorder="1" applyAlignment="1">
      <alignment horizontal="left" vertical="center"/>
    </xf>
    <xf numFmtId="0" fontId="21" fillId="4" borderId="33" xfId="50" applyFont="1" applyFill="1" applyBorder="1" applyAlignment="1">
      <alignment horizontal="left" vertical="center"/>
    </xf>
    <xf numFmtId="0" fontId="23" fillId="4" borderId="34" xfId="50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6" fillId="0" borderId="13" xfId="50" applyFont="1" applyBorder="1" applyAlignment="1">
      <alignment horizontal="center" vertical="top"/>
    </xf>
    <xf numFmtId="0" fontId="27" fillId="0" borderId="37" xfId="50" applyFont="1" applyBorder="1" applyAlignment="1">
      <alignment horizontal="left" vertical="center"/>
    </xf>
    <xf numFmtId="0" fontId="22" fillId="0" borderId="38" xfId="50" applyFont="1" applyBorder="1" applyAlignment="1">
      <alignment horizontal="center" vertical="center"/>
    </xf>
    <xf numFmtId="0" fontId="27" fillId="0" borderId="38" xfId="50" applyFont="1" applyBorder="1" applyAlignment="1">
      <alignment horizontal="center" vertical="center"/>
    </xf>
    <xf numFmtId="0" fontId="25" fillId="0" borderId="38" xfId="50" applyFont="1" applyBorder="1" applyAlignment="1">
      <alignment horizontal="left" vertical="center"/>
    </xf>
    <xf numFmtId="0" fontId="25" fillId="0" borderId="14" xfId="50" applyFont="1" applyBorder="1" applyAlignment="1">
      <alignment horizontal="center" vertical="center"/>
    </xf>
    <xf numFmtId="0" fontId="25" fillId="0" borderId="15" xfId="50" applyFont="1" applyBorder="1" applyAlignment="1">
      <alignment horizontal="center" vertical="center"/>
    </xf>
    <xf numFmtId="0" fontId="25" fillId="0" borderId="32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27" fillId="0" borderId="15" xfId="50" applyFont="1" applyBorder="1" applyAlignment="1">
      <alignment horizontal="center" vertical="center"/>
    </xf>
    <xf numFmtId="0" fontId="27" fillId="0" borderId="32" xfId="50" applyFont="1" applyBorder="1" applyAlignment="1">
      <alignment horizontal="center" vertical="center"/>
    </xf>
    <xf numFmtId="0" fontId="25" fillId="0" borderId="18" xfId="50" applyFont="1" applyBorder="1" applyAlignment="1">
      <alignment horizontal="left" vertical="center"/>
    </xf>
    <xf numFmtId="0" fontId="22" fillId="0" borderId="19" xfId="50" applyFont="1" applyBorder="1" applyAlignment="1">
      <alignment horizontal="center" vertical="center"/>
    </xf>
    <xf numFmtId="0" fontId="22" fillId="0" borderId="33" xfId="50" applyFont="1" applyBorder="1" applyAlignment="1">
      <alignment horizontal="center" vertical="center"/>
    </xf>
    <xf numFmtId="0" fontId="25" fillId="0" borderId="19" xfId="50" applyFont="1" applyBorder="1" applyAlignment="1">
      <alignment horizontal="left" vertical="center"/>
    </xf>
    <xf numFmtId="14" fontId="22" fillId="0" borderId="19" xfId="50" applyNumberFormat="1" applyFont="1" applyBorder="1" applyAlignment="1">
      <alignment horizontal="center" vertical="center"/>
    </xf>
    <xf numFmtId="14" fontId="22" fillId="0" borderId="33" xfId="50" applyNumberFormat="1" applyFont="1" applyBorder="1" applyAlignment="1">
      <alignment horizontal="center" vertical="center"/>
    </xf>
    <xf numFmtId="0" fontId="25" fillId="0" borderId="18" xfId="50" applyFont="1" applyBorder="1" applyAlignment="1">
      <alignment vertical="center"/>
    </xf>
    <xf numFmtId="0" fontId="23" fillId="0" borderId="19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22" fillId="0" borderId="19" xfId="50" applyFont="1" applyBorder="1" applyAlignment="1">
      <alignment vertical="center"/>
    </xf>
    <xf numFmtId="0" fontId="22" fillId="0" borderId="33" xfId="50" applyFont="1" applyBorder="1" applyAlignment="1">
      <alignment vertical="center"/>
    </xf>
    <xf numFmtId="0" fontId="25" fillId="0" borderId="18" xfId="50" applyFont="1" applyBorder="1" applyAlignment="1">
      <alignment horizontal="center" vertical="center"/>
    </xf>
    <xf numFmtId="0" fontId="22" fillId="0" borderId="18" xfId="50" applyFont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2" fillId="0" borderId="21" xfId="50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25" fillId="0" borderId="21" xfId="50" applyFont="1" applyBorder="1" applyAlignment="1">
      <alignment horizontal="left" vertical="center"/>
    </xf>
    <xf numFmtId="14" fontId="22" fillId="0" borderId="21" xfId="50" applyNumberFormat="1" applyFont="1" applyBorder="1" applyAlignment="1">
      <alignment horizontal="center" vertical="center"/>
    </xf>
    <xf numFmtId="14" fontId="22" fillId="0" borderId="34" xfId="50" applyNumberFormat="1" applyFont="1" applyBorder="1" applyAlignment="1">
      <alignment horizontal="center" vertical="center"/>
    </xf>
    <xf numFmtId="0" fontId="22" fillId="0" borderId="20" xfId="50" applyFont="1" applyBorder="1" applyAlignment="1">
      <alignment horizontal="left" vertical="center"/>
    </xf>
    <xf numFmtId="0" fontId="27" fillId="0" borderId="0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9" fillId="0" borderId="15" xfId="50" applyFont="1" applyBorder="1" applyAlignment="1">
      <alignment horizontal="left" vertical="center"/>
    </xf>
    <xf numFmtId="0" fontId="22" fillId="0" borderId="15" xfId="50" applyFont="1" applyBorder="1" applyAlignment="1">
      <alignment horizontal="left" vertical="center"/>
    </xf>
    <xf numFmtId="0" fontId="19" fillId="0" borderId="15" xfId="50" applyFont="1" applyBorder="1" applyAlignment="1">
      <alignment vertical="center"/>
    </xf>
    <xf numFmtId="0" fontId="25" fillId="0" borderId="15" xfId="50" applyFont="1" applyBorder="1" applyAlignment="1">
      <alignment vertical="center"/>
    </xf>
    <xf numFmtId="0" fontId="19" fillId="0" borderId="19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vertical="center"/>
    </xf>
    <xf numFmtId="0" fontId="25" fillId="0" borderId="19" xfId="50" applyFont="1" applyBorder="1" applyAlignment="1">
      <alignment vertical="center"/>
    </xf>
    <xf numFmtId="0" fontId="25" fillId="0" borderId="0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0" fontId="23" fillId="0" borderId="15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31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2" fillId="0" borderId="21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8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5" fillId="0" borderId="20" xfId="50" applyFont="1" applyBorder="1" applyAlignment="1">
      <alignment horizontal="center" vertical="center"/>
    </xf>
    <xf numFmtId="0" fontId="25" fillId="0" borderId="21" xfId="50" applyFont="1" applyBorder="1" applyAlignment="1">
      <alignment horizontal="center" vertical="center"/>
    </xf>
    <xf numFmtId="0" fontId="25" fillId="0" borderId="19" xfId="50" applyFont="1" applyBorder="1" applyAlignment="1">
      <alignment horizontal="center" vertical="center"/>
    </xf>
    <xf numFmtId="0" fontId="21" fillId="0" borderId="19" xfId="50" applyFont="1" applyBorder="1" applyAlignment="1">
      <alignment horizontal="left" vertical="center"/>
    </xf>
    <xf numFmtId="0" fontId="25" fillId="0" borderId="39" xfId="50" applyFont="1" applyFill="1" applyBorder="1" applyAlignment="1">
      <alignment horizontal="left" vertical="center"/>
    </xf>
    <xf numFmtId="0" fontId="25" fillId="0" borderId="23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27" fillId="0" borderId="40" xfId="50" applyFont="1" applyBorder="1" applyAlignment="1">
      <alignment vertical="center"/>
    </xf>
    <xf numFmtId="0" fontId="22" fillId="0" borderId="41" xfId="50" applyFont="1" applyBorder="1" applyAlignment="1">
      <alignment horizontal="center" vertical="center"/>
    </xf>
    <xf numFmtId="0" fontId="27" fillId="0" borderId="41" xfId="50" applyFont="1" applyBorder="1" applyAlignment="1">
      <alignment vertical="center"/>
    </xf>
    <xf numFmtId="0" fontId="22" fillId="0" borderId="41" xfId="50" applyFont="1" applyBorder="1" applyAlignment="1">
      <alignment vertical="center"/>
    </xf>
    <xf numFmtId="58" fontId="19" fillId="0" borderId="41" xfId="50" applyNumberFormat="1" applyFont="1" applyBorder="1" applyAlignment="1">
      <alignment vertical="center"/>
    </xf>
    <xf numFmtId="0" fontId="27" fillId="0" borderId="41" xfId="50" applyFont="1" applyBorder="1" applyAlignment="1">
      <alignment horizontal="center" vertical="center"/>
    </xf>
    <xf numFmtId="0" fontId="27" fillId="0" borderId="42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center" vertical="center"/>
    </xf>
    <xf numFmtId="0" fontId="27" fillId="0" borderId="44" xfId="50" applyFont="1" applyFill="1" applyBorder="1" applyAlignment="1">
      <alignment horizontal="center" vertical="center"/>
    </xf>
    <xf numFmtId="0" fontId="27" fillId="0" borderId="20" xfId="50" applyFont="1" applyFill="1" applyBorder="1" applyAlignment="1">
      <alignment horizontal="center" vertical="center"/>
    </xf>
    <xf numFmtId="0" fontId="27" fillId="0" borderId="21" xfId="50" applyFont="1" applyFill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22" fillId="0" borderId="33" xfId="50" applyFont="1" applyBorder="1" applyAlignment="1">
      <alignment horizontal="left" vertical="center"/>
    </xf>
    <xf numFmtId="0" fontId="25" fillId="0" borderId="33" xfId="50" applyFont="1" applyBorder="1" applyAlignment="1">
      <alignment horizontal="center" vertical="center"/>
    </xf>
    <xf numFmtId="0" fontId="22" fillId="0" borderId="34" xfId="50" applyFont="1" applyBorder="1" applyAlignment="1">
      <alignment horizontal="left" vertical="center"/>
    </xf>
    <xf numFmtId="0" fontId="22" fillId="0" borderId="32" xfId="50" applyFont="1" applyBorder="1" applyAlignment="1">
      <alignment horizontal="left" vertical="center"/>
    </xf>
    <xf numFmtId="0" fontId="25" fillId="0" borderId="34" xfId="50" applyFont="1" applyBorder="1" applyAlignment="1">
      <alignment horizontal="left" vertical="center"/>
    </xf>
    <xf numFmtId="0" fontId="21" fillId="0" borderId="15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5" fillId="0" borderId="34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/>
    </xf>
    <xf numFmtId="0" fontId="25" fillId="0" borderId="46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25" fillId="0" borderId="36" xfId="50" applyFont="1" applyBorder="1" applyAlignment="1">
      <alignment horizontal="left" vertical="center"/>
    </xf>
    <xf numFmtId="0" fontId="22" fillId="0" borderId="47" xfId="50" applyFont="1" applyBorder="1" applyAlignment="1">
      <alignment horizontal="center" vertical="center"/>
    </xf>
    <xf numFmtId="0" fontId="27" fillId="0" borderId="48" xfId="50" applyFont="1" applyFill="1" applyBorder="1" applyAlignment="1">
      <alignment horizontal="left" vertical="center"/>
    </xf>
    <xf numFmtId="0" fontId="27" fillId="0" borderId="49" xfId="50" applyFont="1" applyFill="1" applyBorder="1" applyAlignment="1">
      <alignment horizontal="center" vertical="center"/>
    </xf>
    <xf numFmtId="0" fontId="27" fillId="0" borderId="34" xfId="50" applyFont="1" applyFill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8" fillId="0" borderId="13" xfId="50" applyFont="1" applyBorder="1" applyAlignment="1">
      <alignment horizontal="center" vertical="top"/>
    </xf>
    <xf numFmtId="0" fontId="22" fillId="0" borderId="26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5" fillId="0" borderId="20" xfId="50" applyFont="1" applyBorder="1" applyAlignment="1">
      <alignment vertical="center"/>
    </xf>
    <xf numFmtId="0" fontId="25" fillId="0" borderId="50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7" fillId="0" borderId="42" xfId="50" applyFont="1" applyBorder="1" applyAlignment="1">
      <alignment horizontal="left" vertical="center"/>
    </xf>
    <xf numFmtId="0" fontId="27" fillId="0" borderId="41" xfId="50" applyFont="1" applyBorder="1" applyAlignment="1">
      <alignment horizontal="left" vertical="center"/>
    </xf>
    <xf numFmtId="0" fontId="25" fillId="0" borderId="43" xfId="50" applyFont="1" applyBorder="1" applyAlignment="1">
      <alignment vertical="center"/>
    </xf>
    <xf numFmtId="0" fontId="19" fillId="0" borderId="44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vertical="center"/>
    </xf>
    <xf numFmtId="0" fontId="25" fillId="0" borderId="44" xfId="50" applyFont="1" applyBorder="1" applyAlignment="1">
      <alignment vertical="center"/>
    </xf>
    <xf numFmtId="0" fontId="25" fillId="0" borderId="43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5" fillId="0" borderId="44" xfId="50" applyFont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19" fillId="0" borderId="19" xfId="50" applyFont="1" applyBorder="1" applyAlignment="1">
      <alignment horizontal="center" vertical="center"/>
    </xf>
    <xf numFmtId="0" fontId="25" fillId="0" borderId="39" xfId="50" applyFont="1" applyBorder="1" applyAlignment="1">
      <alignment horizontal="left" vertical="center" wrapText="1"/>
    </xf>
    <xf numFmtId="0" fontId="25" fillId="0" borderId="23" xfId="50" applyFont="1" applyBorder="1" applyAlignment="1">
      <alignment horizontal="left" vertical="center" wrapText="1"/>
    </xf>
    <xf numFmtId="0" fontId="25" fillId="0" borderId="43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/>
    </xf>
    <xf numFmtId="0" fontId="29" fillId="0" borderId="51" xfId="50" applyFont="1" applyBorder="1" applyAlignment="1">
      <alignment horizontal="left" vertical="center" wrapText="1"/>
    </xf>
    <xf numFmtId="9" fontId="22" fillId="0" borderId="19" xfId="5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9" fontId="22" fillId="0" borderId="30" xfId="50" applyNumberFormat="1" applyFont="1" applyBorder="1" applyAlignment="1">
      <alignment horizontal="left" vertical="center"/>
    </xf>
    <xf numFmtId="9" fontId="22" fillId="0" borderId="25" xfId="50" applyNumberFormat="1" applyFont="1" applyBorder="1" applyAlignment="1">
      <alignment horizontal="left" vertical="center"/>
    </xf>
    <xf numFmtId="9" fontId="22" fillId="0" borderId="39" xfId="50" applyNumberFormat="1" applyFont="1" applyBorder="1" applyAlignment="1">
      <alignment horizontal="left" vertical="center"/>
    </xf>
    <xf numFmtId="9" fontId="22" fillId="0" borderId="23" xfId="50" applyNumberFormat="1" applyFont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7" fillId="0" borderId="37" xfId="50" applyFont="1" applyBorder="1" applyAlignment="1">
      <alignment vertical="center"/>
    </xf>
    <xf numFmtId="0" fontId="30" fillId="0" borderId="41" xfId="50" applyFont="1" applyBorder="1" applyAlignment="1">
      <alignment horizontal="center" vertical="center"/>
    </xf>
    <xf numFmtId="0" fontId="27" fillId="0" borderId="38" xfId="50" applyFont="1" applyBorder="1" applyAlignment="1">
      <alignment vertical="center"/>
    </xf>
    <xf numFmtId="0" fontId="22" fillId="0" borderId="54" xfId="50" applyFont="1" applyBorder="1" applyAlignment="1">
      <alignment vertical="center"/>
    </xf>
    <xf numFmtId="0" fontId="27" fillId="0" borderId="54" xfId="50" applyFont="1" applyBorder="1" applyAlignment="1">
      <alignment vertical="center"/>
    </xf>
    <xf numFmtId="58" fontId="19" fillId="0" borderId="38" xfId="50" applyNumberFormat="1" applyFont="1" applyBorder="1" applyAlignment="1">
      <alignment vertical="center"/>
    </xf>
    <xf numFmtId="0" fontId="27" fillId="0" borderId="29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25" fillId="0" borderId="55" xfId="50" applyFont="1" applyBorder="1" applyAlignment="1">
      <alignment horizontal="left" vertical="center"/>
    </xf>
    <xf numFmtId="0" fontId="27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9" xfId="50" applyFont="1" applyBorder="1" applyAlignment="1">
      <alignment horizontal="left" vertical="center"/>
    </xf>
    <xf numFmtId="0" fontId="24" fillId="0" borderId="33" xfId="50" applyFont="1" applyBorder="1" applyAlignment="1">
      <alignment horizontal="left" vertical="center" wrapText="1"/>
    </xf>
    <xf numFmtId="0" fontId="24" fillId="0" borderId="33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2" fillId="0" borderId="35" xfId="50" applyNumberFormat="1" applyFont="1" applyBorder="1" applyAlignment="1">
      <alignment horizontal="left" vertical="center"/>
    </xf>
    <xf numFmtId="9" fontId="22" fillId="0" borderId="46" xfId="50" applyNumberFormat="1" applyFont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7" fillId="0" borderId="57" xfId="50" applyFont="1" applyBorder="1" applyAlignment="1">
      <alignment horizontal="center" vertical="center"/>
    </xf>
    <xf numFmtId="0" fontId="22" fillId="0" borderId="54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22" fillId="0" borderId="55" xfId="50" applyFont="1" applyFill="1" applyBorder="1" applyAlignment="1">
      <alignment horizontal="left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2" fillId="0" borderId="60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4" xfId="51"/>
    <cellStyle name="常规 38 2" xfId="52"/>
    <cellStyle name="常规 23" xfId="53"/>
    <cellStyle name="常规 68 3" xfId="54"/>
    <cellStyle name="常规 72" xfId="55"/>
    <cellStyle name="常规 3" xfId="56"/>
    <cellStyle name="常规 28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10</xdr:col>
      <xdr:colOff>114300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779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114300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10</xdr:col>
      <xdr:colOff>114300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779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54" customWidth="1"/>
    <col min="3" max="3" width="10.1666666666667" customWidth="1"/>
  </cols>
  <sheetData>
    <row r="1" ht="21" customHeight="1" spans="1:2">
      <c r="A1" s="355"/>
      <c r="B1" s="356" t="s">
        <v>0</v>
      </c>
    </row>
    <row r="2" spans="1:2">
      <c r="A2" s="9">
        <v>1</v>
      </c>
      <c r="B2" s="357" t="s">
        <v>1</v>
      </c>
    </row>
    <row r="3" spans="1:2">
      <c r="A3" s="9">
        <v>2</v>
      </c>
      <c r="B3" s="357" t="s">
        <v>2</v>
      </c>
    </row>
    <row r="4" spans="1:2">
      <c r="A4" s="9">
        <v>3</v>
      </c>
      <c r="B4" s="357" t="s">
        <v>3</v>
      </c>
    </row>
    <row r="5" spans="1:2">
      <c r="A5" s="9">
        <v>4</v>
      </c>
      <c r="B5" s="357" t="s">
        <v>4</v>
      </c>
    </row>
    <row r="6" spans="1:2">
      <c r="A6" s="9">
        <v>5</v>
      </c>
      <c r="B6" s="357" t="s">
        <v>5</v>
      </c>
    </row>
    <row r="7" spans="1:2">
      <c r="A7" s="9">
        <v>6</v>
      </c>
      <c r="B7" s="357" t="s">
        <v>6</v>
      </c>
    </row>
    <row r="8" s="353" customFormat="1" ht="15" customHeight="1" spans="1:2">
      <c r="A8" s="358">
        <v>7</v>
      </c>
      <c r="B8" s="359" t="s">
        <v>7</v>
      </c>
    </row>
    <row r="9" ht="19" customHeight="1" spans="1:2">
      <c r="A9" s="355"/>
      <c r="B9" s="360" t="s">
        <v>8</v>
      </c>
    </row>
    <row r="10" ht="16" customHeight="1" spans="1:2">
      <c r="A10" s="9">
        <v>1</v>
      </c>
      <c r="B10" s="361" t="s">
        <v>9</v>
      </c>
    </row>
    <row r="11" spans="1:2">
      <c r="A11" s="9">
        <v>2</v>
      </c>
      <c r="B11" s="357" t="s">
        <v>10</v>
      </c>
    </row>
    <row r="12" spans="1:2">
      <c r="A12" s="9">
        <v>3</v>
      </c>
      <c r="B12" s="359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7" t="s">
        <v>17</v>
      </c>
    </row>
    <row r="19" spans="1:2">
      <c r="A19" s="9"/>
      <c r="B19" s="357"/>
    </row>
    <row r="20" ht="20.25" spans="1:2">
      <c r="A20" s="355"/>
      <c r="B20" s="356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7" t="s">
        <v>20</v>
      </c>
    </row>
    <row r="23" spans="1:2">
      <c r="A23" s="9">
        <v>3</v>
      </c>
      <c r="B23" s="357" t="s">
        <v>21</v>
      </c>
    </row>
    <row r="24" spans="1:2">
      <c r="A24" s="9">
        <v>4</v>
      </c>
      <c r="B24" s="357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spans="1:2">
      <c r="A27" s="9">
        <v>7</v>
      </c>
      <c r="B27" s="357" t="s">
        <v>25</v>
      </c>
    </row>
    <row r="28" spans="1:2">
      <c r="A28" s="9">
        <v>8</v>
      </c>
      <c r="B28" s="357" t="s">
        <v>26</v>
      </c>
    </row>
    <row r="29" spans="1:2">
      <c r="A29" s="9"/>
      <c r="B29" s="357"/>
    </row>
    <row r="30" ht="20.25" spans="1:2">
      <c r="A30" s="355"/>
      <c r="B30" s="356" t="s">
        <v>27</v>
      </c>
    </row>
    <row r="31" spans="1:2">
      <c r="A31" s="9">
        <v>1</v>
      </c>
      <c r="B31" s="362" t="s">
        <v>28</v>
      </c>
    </row>
    <row r="32" spans="1:2">
      <c r="A32" s="9">
        <v>2</v>
      </c>
      <c r="B32" s="357" t="s">
        <v>29</v>
      </c>
    </row>
    <row r="33" spans="1:2">
      <c r="A33" s="9">
        <v>3</v>
      </c>
      <c r="B33" s="357" t="s">
        <v>30</v>
      </c>
    </row>
    <row r="34" spans="1:2">
      <c r="A34" s="9">
        <v>4</v>
      </c>
      <c r="B34" s="357" t="s">
        <v>31</v>
      </c>
    </row>
    <row r="35" spans="1:2">
      <c r="A35" s="9">
        <v>5</v>
      </c>
      <c r="B35" s="357" t="s">
        <v>32</v>
      </c>
    </row>
    <row r="36" spans="1:2">
      <c r="A36" s="9">
        <v>6</v>
      </c>
      <c r="B36" s="357" t="s">
        <v>33</v>
      </c>
    </row>
    <row r="37" spans="1:2">
      <c r="A37" s="9">
        <v>7</v>
      </c>
      <c r="B37" s="357" t="s">
        <v>34</v>
      </c>
    </row>
    <row r="38" spans="1:2">
      <c r="A38" s="9"/>
      <c r="B38" s="357"/>
    </row>
    <row r="40" spans="1:2">
      <c r="A40" s="363" t="s">
        <v>35</v>
      </c>
      <c r="B40" s="3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315</v>
      </c>
      <c r="B2" s="24" t="s">
        <v>268</v>
      </c>
      <c r="C2" s="24" t="s">
        <v>269</v>
      </c>
      <c r="D2" s="24" t="s">
        <v>270</v>
      </c>
      <c r="E2" s="24" t="s">
        <v>271</v>
      </c>
      <c r="F2" s="24" t="s">
        <v>272</v>
      </c>
      <c r="G2" s="23" t="s">
        <v>316</v>
      </c>
      <c r="H2" s="23" t="s">
        <v>317</v>
      </c>
      <c r="I2" s="23" t="s">
        <v>318</v>
      </c>
      <c r="J2" s="23" t="s">
        <v>317</v>
      </c>
      <c r="K2" s="23" t="s">
        <v>319</v>
      </c>
      <c r="L2" s="23" t="s">
        <v>317</v>
      </c>
      <c r="M2" s="24" t="s">
        <v>311</v>
      </c>
      <c r="N2" s="24" t="s">
        <v>289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315</v>
      </c>
      <c r="B4" s="26" t="s">
        <v>320</v>
      </c>
      <c r="C4" s="26" t="s">
        <v>312</v>
      </c>
      <c r="D4" s="26" t="s">
        <v>270</v>
      </c>
      <c r="E4" s="24" t="s">
        <v>271</v>
      </c>
      <c r="F4" s="24" t="s">
        <v>272</v>
      </c>
      <c r="G4" s="23" t="s">
        <v>316</v>
      </c>
      <c r="H4" s="23" t="s">
        <v>317</v>
      </c>
      <c r="I4" s="23" t="s">
        <v>318</v>
      </c>
      <c r="J4" s="23" t="s">
        <v>317</v>
      </c>
      <c r="K4" s="23" t="s">
        <v>319</v>
      </c>
      <c r="L4" s="23" t="s">
        <v>317</v>
      </c>
      <c r="M4" s="24" t="s">
        <v>311</v>
      </c>
      <c r="N4" s="24" t="s">
        <v>289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291</v>
      </c>
      <c r="B11" s="13"/>
      <c r="C11" s="13"/>
      <c r="D11" s="14"/>
      <c r="E11" s="15"/>
      <c r="F11" s="27"/>
      <c r="G11" s="22"/>
      <c r="H11" s="27"/>
      <c r="I11" s="12" t="s">
        <v>292</v>
      </c>
      <c r="J11" s="13"/>
      <c r="K11" s="13"/>
      <c r="L11" s="13"/>
      <c r="M11" s="13"/>
      <c r="N11" s="20"/>
    </row>
    <row r="12" ht="16.5" spans="1:14">
      <c r="A12" s="16" t="s">
        <v>321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311</v>
      </c>
      <c r="L2" s="5" t="s">
        <v>289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291</v>
      </c>
      <c r="B11" s="13"/>
      <c r="C11" s="13"/>
      <c r="D11" s="13"/>
      <c r="E11" s="14"/>
      <c r="F11" s="15"/>
      <c r="G11" s="22"/>
      <c r="H11" s="12" t="s">
        <v>292</v>
      </c>
      <c r="I11" s="13"/>
      <c r="J11" s="13"/>
      <c r="K11" s="13"/>
      <c r="L11" s="20"/>
    </row>
    <row r="12" ht="16.5" spans="1:12">
      <c r="A12" s="16" t="s">
        <v>327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312</v>
      </c>
      <c r="D2" s="5" t="s">
        <v>270</v>
      </c>
      <c r="E2" s="5" t="s">
        <v>271</v>
      </c>
      <c r="F2" s="4" t="s">
        <v>329</v>
      </c>
      <c r="G2" s="4" t="s">
        <v>297</v>
      </c>
      <c r="H2" s="6" t="s">
        <v>298</v>
      </c>
      <c r="I2" s="18" t="s">
        <v>300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301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331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3" t="s">
        <v>36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37</v>
      </c>
      <c r="E3" s="338"/>
      <c r="F3" s="339" t="s">
        <v>38</v>
      </c>
      <c r="G3" s="340"/>
      <c r="H3" s="337" t="s">
        <v>39</v>
      </c>
      <c r="I3" s="349"/>
    </row>
    <row r="4" ht="28" customHeight="1" spans="2:9">
      <c r="B4" s="335" t="s">
        <v>40</v>
      </c>
      <c r="C4" s="336" t="s">
        <v>41</v>
      </c>
      <c r="D4" s="336" t="s">
        <v>42</v>
      </c>
      <c r="E4" s="336" t="s">
        <v>43</v>
      </c>
      <c r="F4" s="341" t="s">
        <v>42</v>
      </c>
      <c r="G4" s="341" t="s">
        <v>43</v>
      </c>
      <c r="H4" s="336" t="s">
        <v>42</v>
      </c>
      <c r="I4" s="350" t="s">
        <v>43</v>
      </c>
    </row>
    <row r="5" ht="28" customHeight="1" spans="2:9">
      <c r="B5" s="342" t="s">
        <v>44</v>
      </c>
      <c r="C5" s="9">
        <v>13</v>
      </c>
      <c r="D5" s="9">
        <v>0</v>
      </c>
      <c r="E5" s="9">
        <v>1</v>
      </c>
      <c r="F5" s="343">
        <v>0</v>
      </c>
      <c r="G5" s="343">
        <v>1</v>
      </c>
      <c r="H5" s="9">
        <v>1</v>
      </c>
      <c r="I5" s="351">
        <v>2</v>
      </c>
    </row>
    <row r="6" ht="28" customHeight="1" spans="2:9">
      <c r="B6" s="342" t="s">
        <v>45</v>
      </c>
      <c r="C6" s="9">
        <v>20</v>
      </c>
      <c r="D6" s="9">
        <v>0</v>
      </c>
      <c r="E6" s="9">
        <v>1</v>
      </c>
      <c r="F6" s="343">
        <v>1</v>
      </c>
      <c r="G6" s="343">
        <v>2</v>
      </c>
      <c r="H6" s="9">
        <v>2</v>
      </c>
      <c r="I6" s="351">
        <v>3</v>
      </c>
    </row>
    <row r="7" ht="28" customHeight="1" spans="2:9">
      <c r="B7" s="342" t="s">
        <v>46</v>
      </c>
      <c r="C7" s="9">
        <v>32</v>
      </c>
      <c r="D7" s="9">
        <v>0</v>
      </c>
      <c r="E7" s="9">
        <v>1</v>
      </c>
      <c r="F7" s="343">
        <v>2</v>
      </c>
      <c r="G7" s="343">
        <v>3</v>
      </c>
      <c r="H7" s="9">
        <v>3</v>
      </c>
      <c r="I7" s="351">
        <v>4</v>
      </c>
    </row>
    <row r="8" ht="28" customHeight="1" spans="2:9">
      <c r="B8" s="342" t="s">
        <v>47</v>
      </c>
      <c r="C8" s="9">
        <v>50</v>
      </c>
      <c r="D8" s="9">
        <v>1</v>
      </c>
      <c r="E8" s="9">
        <v>2</v>
      </c>
      <c r="F8" s="343">
        <v>3</v>
      </c>
      <c r="G8" s="343">
        <v>4</v>
      </c>
      <c r="H8" s="9">
        <v>5</v>
      </c>
      <c r="I8" s="351">
        <v>6</v>
      </c>
    </row>
    <row r="9" ht="28" customHeight="1" spans="2:9">
      <c r="B9" s="342" t="s">
        <v>48</v>
      </c>
      <c r="C9" s="9">
        <v>80</v>
      </c>
      <c r="D9" s="9">
        <v>2</v>
      </c>
      <c r="E9" s="9">
        <v>3</v>
      </c>
      <c r="F9" s="343">
        <v>5</v>
      </c>
      <c r="G9" s="343">
        <v>6</v>
      </c>
      <c r="H9" s="9">
        <v>7</v>
      </c>
      <c r="I9" s="351">
        <v>8</v>
      </c>
    </row>
    <row r="10" ht="28" customHeight="1" spans="2:9">
      <c r="B10" s="342" t="s">
        <v>49</v>
      </c>
      <c r="C10" s="9">
        <v>125</v>
      </c>
      <c r="D10" s="9">
        <v>3</v>
      </c>
      <c r="E10" s="9">
        <v>4</v>
      </c>
      <c r="F10" s="343">
        <v>7</v>
      </c>
      <c r="G10" s="343">
        <v>8</v>
      </c>
      <c r="H10" s="9">
        <v>10</v>
      </c>
      <c r="I10" s="351">
        <v>11</v>
      </c>
    </row>
    <row r="11" ht="28" customHeight="1" spans="2:9">
      <c r="B11" s="342" t="s">
        <v>50</v>
      </c>
      <c r="C11" s="9">
        <v>200</v>
      </c>
      <c r="D11" s="9">
        <v>5</v>
      </c>
      <c r="E11" s="9">
        <v>6</v>
      </c>
      <c r="F11" s="343">
        <v>10</v>
      </c>
      <c r="G11" s="343">
        <v>11</v>
      </c>
      <c r="H11" s="9">
        <v>14</v>
      </c>
      <c r="I11" s="351">
        <v>15</v>
      </c>
    </row>
    <row r="12" ht="28" customHeight="1" spans="2:9">
      <c r="B12" s="344" t="s">
        <v>51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52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63"/>
    <col min="10" max="10" width="8.83333333333333" style="163" customWidth="1"/>
    <col min="11" max="11" width="12" style="163" customWidth="1"/>
    <col min="12" max="16384" width="10.3333333333333" style="163"/>
  </cols>
  <sheetData>
    <row r="1" ht="21" spans="1:11">
      <c r="A1" s="267" t="s">
        <v>53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65" t="s">
        <v>54</v>
      </c>
      <c r="B2" s="166"/>
      <c r="C2" s="166"/>
      <c r="D2" s="167" t="s">
        <v>55</v>
      </c>
      <c r="E2" s="167"/>
      <c r="F2" s="166"/>
      <c r="G2" s="166"/>
      <c r="H2" s="168" t="s">
        <v>56</v>
      </c>
      <c r="I2" s="241"/>
      <c r="J2" s="241"/>
      <c r="K2" s="242"/>
    </row>
    <row r="3" ht="14.25" spans="1:11">
      <c r="A3" s="169" t="s">
        <v>57</v>
      </c>
      <c r="B3" s="170"/>
      <c r="C3" s="171"/>
      <c r="D3" s="172" t="s">
        <v>58</v>
      </c>
      <c r="E3" s="173"/>
      <c r="F3" s="173"/>
      <c r="G3" s="174"/>
      <c r="H3" s="172" t="s">
        <v>59</v>
      </c>
      <c r="I3" s="173"/>
      <c r="J3" s="173"/>
      <c r="K3" s="174"/>
    </row>
    <row r="4" ht="14.25" spans="1:11">
      <c r="A4" s="175" t="s">
        <v>60</v>
      </c>
      <c r="B4" s="202"/>
      <c r="C4" s="243"/>
      <c r="D4" s="175" t="s">
        <v>61</v>
      </c>
      <c r="E4" s="178"/>
      <c r="F4" s="179"/>
      <c r="G4" s="180"/>
      <c r="H4" s="175" t="s">
        <v>62</v>
      </c>
      <c r="I4" s="178"/>
      <c r="J4" s="202" t="s">
        <v>63</v>
      </c>
      <c r="K4" s="243" t="s">
        <v>64</v>
      </c>
    </row>
    <row r="5" ht="14.25" spans="1:11">
      <c r="A5" s="181" t="s">
        <v>65</v>
      </c>
      <c r="B5" s="202"/>
      <c r="C5" s="243"/>
      <c r="D5" s="175" t="s">
        <v>66</v>
      </c>
      <c r="E5" s="178"/>
      <c r="F5" s="179"/>
      <c r="G5" s="180"/>
      <c r="H5" s="175" t="s">
        <v>67</v>
      </c>
      <c r="I5" s="178"/>
      <c r="J5" s="202" t="s">
        <v>63</v>
      </c>
      <c r="K5" s="243" t="s">
        <v>64</v>
      </c>
    </row>
    <row r="6" ht="14.25" spans="1:11">
      <c r="A6" s="175" t="s">
        <v>68</v>
      </c>
      <c r="B6" s="184"/>
      <c r="C6" s="185"/>
      <c r="D6" s="181" t="s">
        <v>69</v>
      </c>
      <c r="E6" s="204"/>
      <c r="F6" s="179"/>
      <c r="G6" s="180"/>
      <c r="H6" s="175" t="s">
        <v>70</v>
      </c>
      <c r="I6" s="178"/>
      <c r="J6" s="202" t="s">
        <v>63</v>
      </c>
      <c r="K6" s="243" t="s">
        <v>64</v>
      </c>
    </row>
    <row r="7" ht="14.25" spans="1:11">
      <c r="A7" s="175" t="s">
        <v>71</v>
      </c>
      <c r="B7" s="268"/>
      <c r="C7" s="269"/>
      <c r="D7" s="181" t="s">
        <v>72</v>
      </c>
      <c r="E7" s="203"/>
      <c r="F7" s="179"/>
      <c r="G7" s="180"/>
      <c r="H7" s="175" t="s">
        <v>73</v>
      </c>
      <c r="I7" s="178"/>
      <c r="J7" s="202" t="s">
        <v>63</v>
      </c>
      <c r="K7" s="243" t="s">
        <v>64</v>
      </c>
    </row>
    <row r="8" ht="15" spans="1:11">
      <c r="A8" s="270"/>
      <c r="B8" s="189"/>
      <c r="C8" s="190"/>
      <c r="D8" s="188" t="s">
        <v>74</v>
      </c>
      <c r="E8" s="191"/>
      <c r="F8" s="192"/>
      <c r="G8" s="193"/>
      <c r="H8" s="188" t="s">
        <v>75</v>
      </c>
      <c r="I8" s="191"/>
      <c r="J8" s="212" t="s">
        <v>63</v>
      </c>
      <c r="K8" s="245" t="s">
        <v>64</v>
      </c>
    </row>
    <row r="9" ht="15" spans="1:11">
      <c r="A9" s="271" t="s">
        <v>76</v>
      </c>
      <c r="B9" s="272"/>
      <c r="C9" s="272"/>
      <c r="D9" s="272"/>
      <c r="E9" s="272"/>
      <c r="F9" s="272"/>
      <c r="G9" s="272"/>
      <c r="H9" s="272"/>
      <c r="I9" s="272"/>
      <c r="J9" s="272"/>
      <c r="K9" s="314"/>
    </row>
    <row r="10" ht="15" spans="1:11">
      <c r="A10" s="273" t="s">
        <v>77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315"/>
    </row>
    <row r="11" ht="14.25" spans="1:11">
      <c r="A11" s="275" t="s">
        <v>78</v>
      </c>
      <c r="B11" s="276" t="s">
        <v>79</v>
      </c>
      <c r="C11" s="277" t="s">
        <v>80</v>
      </c>
      <c r="D11" s="278"/>
      <c r="E11" s="279" t="s">
        <v>81</v>
      </c>
      <c r="F11" s="276" t="s">
        <v>79</v>
      </c>
      <c r="G11" s="277" t="s">
        <v>80</v>
      </c>
      <c r="H11" s="277" t="s">
        <v>82</v>
      </c>
      <c r="I11" s="279" t="s">
        <v>83</v>
      </c>
      <c r="J11" s="276" t="s">
        <v>79</v>
      </c>
      <c r="K11" s="316" t="s">
        <v>80</v>
      </c>
    </row>
    <row r="12" ht="14.25" spans="1:11">
      <c r="A12" s="181" t="s">
        <v>84</v>
      </c>
      <c r="B12" s="201" t="s">
        <v>79</v>
      </c>
      <c r="C12" s="202" t="s">
        <v>80</v>
      </c>
      <c r="D12" s="203"/>
      <c r="E12" s="204" t="s">
        <v>85</v>
      </c>
      <c r="F12" s="201" t="s">
        <v>79</v>
      </c>
      <c r="G12" s="202" t="s">
        <v>80</v>
      </c>
      <c r="H12" s="202" t="s">
        <v>82</v>
      </c>
      <c r="I12" s="204" t="s">
        <v>86</v>
      </c>
      <c r="J12" s="201" t="s">
        <v>79</v>
      </c>
      <c r="K12" s="243" t="s">
        <v>80</v>
      </c>
    </row>
    <row r="13" ht="14.25" spans="1:11">
      <c r="A13" s="181" t="s">
        <v>87</v>
      </c>
      <c r="B13" s="201" t="s">
        <v>79</v>
      </c>
      <c r="C13" s="202" t="s">
        <v>80</v>
      </c>
      <c r="D13" s="203"/>
      <c r="E13" s="204" t="s">
        <v>88</v>
      </c>
      <c r="F13" s="202" t="s">
        <v>89</v>
      </c>
      <c r="G13" s="202" t="s">
        <v>90</v>
      </c>
      <c r="H13" s="202" t="s">
        <v>82</v>
      </c>
      <c r="I13" s="204" t="s">
        <v>91</v>
      </c>
      <c r="J13" s="201" t="s">
        <v>79</v>
      </c>
      <c r="K13" s="243" t="s">
        <v>80</v>
      </c>
    </row>
    <row r="14" ht="15" spans="1:11">
      <c r="A14" s="188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7"/>
    </row>
    <row r="15" ht="15" spans="1:11">
      <c r="A15" s="273" t="s">
        <v>93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315"/>
    </row>
    <row r="16" ht="14.25" spans="1:11">
      <c r="A16" s="280" t="s">
        <v>94</v>
      </c>
      <c r="B16" s="277" t="s">
        <v>89</v>
      </c>
      <c r="C16" s="277" t="s">
        <v>90</v>
      </c>
      <c r="D16" s="281"/>
      <c r="E16" s="282" t="s">
        <v>95</v>
      </c>
      <c r="F16" s="277" t="s">
        <v>89</v>
      </c>
      <c r="G16" s="277" t="s">
        <v>90</v>
      </c>
      <c r="H16" s="283"/>
      <c r="I16" s="282" t="s">
        <v>96</v>
      </c>
      <c r="J16" s="277" t="s">
        <v>89</v>
      </c>
      <c r="K16" s="316" t="s">
        <v>90</v>
      </c>
    </row>
    <row r="17" customHeight="1" spans="1:22">
      <c r="A17" s="186" t="s">
        <v>97</v>
      </c>
      <c r="B17" s="202" t="s">
        <v>89</v>
      </c>
      <c r="C17" s="202" t="s">
        <v>90</v>
      </c>
      <c r="D17" s="176"/>
      <c r="E17" s="218" t="s">
        <v>98</v>
      </c>
      <c r="F17" s="202" t="s">
        <v>89</v>
      </c>
      <c r="G17" s="202" t="s">
        <v>90</v>
      </c>
      <c r="H17" s="284"/>
      <c r="I17" s="218" t="s">
        <v>99</v>
      </c>
      <c r="J17" s="202" t="s">
        <v>89</v>
      </c>
      <c r="K17" s="243" t="s">
        <v>90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5" t="s">
        <v>100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18"/>
    </row>
    <row r="19" s="266" customFormat="1" ht="18" customHeight="1" spans="1:11">
      <c r="A19" s="273" t="s">
        <v>101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315"/>
    </row>
    <row r="20" customHeight="1" spans="1:11">
      <c r="A20" s="287" t="s">
        <v>102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19"/>
    </row>
    <row r="21" ht="21.75" customHeight="1" spans="1:11">
      <c r="A21" s="289" t="s">
        <v>103</v>
      </c>
      <c r="B21" s="218" t="s">
        <v>104</v>
      </c>
      <c r="C21" s="218" t="s">
        <v>105</v>
      </c>
      <c r="D21" s="218" t="s">
        <v>106</v>
      </c>
      <c r="E21" s="218" t="s">
        <v>107</v>
      </c>
      <c r="F21" s="218" t="s">
        <v>108</v>
      </c>
      <c r="G21" s="218" t="s">
        <v>109</v>
      </c>
      <c r="H21" s="218" t="s">
        <v>110</v>
      </c>
      <c r="I21" s="218" t="s">
        <v>111</v>
      </c>
      <c r="J21" s="218" t="s">
        <v>112</v>
      </c>
      <c r="K21" s="255" t="s">
        <v>113</v>
      </c>
    </row>
    <row r="22" customHeight="1" spans="1:11">
      <c r="A22" s="187"/>
      <c r="B22" s="290"/>
      <c r="C22" s="290"/>
      <c r="D22" s="290"/>
      <c r="E22" s="290"/>
      <c r="F22" s="290"/>
      <c r="G22" s="290"/>
      <c r="H22" s="290"/>
      <c r="I22" s="290"/>
      <c r="J22" s="290"/>
      <c r="K22" s="320"/>
    </row>
    <row r="23" customHeight="1" spans="1:11">
      <c r="A23" s="187"/>
      <c r="B23" s="290"/>
      <c r="C23" s="290"/>
      <c r="D23" s="290"/>
      <c r="E23" s="290"/>
      <c r="F23" s="290"/>
      <c r="G23" s="290"/>
      <c r="H23" s="290"/>
      <c r="I23" s="290"/>
      <c r="J23" s="290"/>
      <c r="K23" s="321"/>
    </row>
    <row r="24" customHeight="1" spans="1:11">
      <c r="A24" s="187"/>
      <c r="B24" s="290"/>
      <c r="C24" s="290"/>
      <c r="D24" s="290"/>
      <c r="E24" s="290"/>
      <c r="F24" s="290"/>
      <c r="G24" s="290"/>
      <c r="H24" s="290"/>
      <c r="I24" s="290"/>
      <c r="J24" s="290"/>
      <c r="K24" s="321"/>
    </row>
    <row r="25" customHeight="1" spans="1:11">
      <c r="A25" s="187"/>
      <c r="B25" s="290"/>
      <c r="C25" s="290"/>
      <c r="D25" s="290"/>
      <c r="E25" s="290"/>
      <c r="F25" s="290"/>
      <c r="G25" s="290"/>
      <c r="H25" s="290"/>
      <c r="I25" s="290"/>
      <c r="J25" s="290"/>
      <c r="K25" s="322"/>
    </row>
    <row r="26" customHeight="1" spans="1:11">
      <c r="A26" s="187"/>
      <c r="B26" s="290"/>
      <c r="C26" s="290"/>
      <c r="D26" s="290"/>
      <c r="E26" s="290"/>
      <c r="F26" s="290"/>
      <c r="G26" s="290"/>
      <c r="H26" s="290"/>
      <c r="I26" s="290"/>
      <c r="J26" s="290"/>
      <c r="K26" s="322"/>
    </row>
    <row r="27" customHeight="1" spans="1:11">
      <c r="A27" s="187"/>
      <c r="B27" s="290"/>
      <c r="C27" s="290"/>
      <c r="D27" s="290"/>
      <c r="E27" s="290"/>
      <c r="F27" s="290"/>
      <c r="G27" s="290"/>
      <c r="H27" s="290"/>
      <c r="I27" s="290"/>
      <c r="J27" s="290"/>
      <c r="K27" s="322"/>
    </row>
    <row r="28" customHeight="1" spans="1:11">
      <c r="A28" s="187"/>
      <c r="B28" s="290"/>
      <c r="C28" s="290"/>
      <c r="D28" s="290"/>
      <c r="E28" s="290"/>
      <c r="F28" s="290"/>
      <c r="G28" s="290"/>
      <c r="H28" s="290"/>
      <c r="I28" s="290"/>
      <c r="J28" s="290"/>
      <c r="K28" s="322"/>
    </row>
    <row r="29" ht="18" customHeight="1" spans="1:11">
      <c r="A29" s="291" t="s">
        <v>114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3"/>
    </row>
    <row r="30" ht="18.75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5"/>
    </row>
    <row r="32" ht="18" customHeight="1" spans="1:11">
      <c r="A32" s="291" t="s">
        <v>115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3"/>
    </row>
    <row r="33" ht="14.25" spans="1:11">
      <c r="A33" s="297" t="s">
        <v>116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6"/>
    </row>
    <row r="34" ht="15" spans="1:11">
      <c r="A34" s="87" t="s">
        <v>117</v>
      </c>
      <c r="B34" s="89"/>
      <c r="C34" s="202" t="s">
        <v>63</v>
      </c>
      <c r="D34" s="202" t="s">
        <v>64</v>
      </c>
      <c r="E34" s="299" t="s">
        <v>118</v>
      </c>
      <c r="F34" s="300"/>
      <c r="G34" s="300"/>
      <c r="H34" s="300"/>
      <c r="I34" s="300"/>
      <c r="J34" s="300"/>
      <c r="K34" s="327"/>
    </row>
    <row r="35" ht="15" spans="1:11">
      <c r="A35" s="301" t="s">
        <v>119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4.25" spans="1:11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28"/>
    </row>
    <row r="37" ht="14.25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4.25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4.25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4.25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4.2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4.2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5" spans="1:11">
      <c r="A43" s="220" t="s">
        <v>120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ht="15" spans="1:11">
      <c r="A44" s="273" t="s">
        <v>121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315"/>
    </row>
    <row r="45" ht="14.25" spans="1:11">
      <c r="A45" s="280" t="s">
        <v>122</v>
      </c>
      <c r="B45" s="277" t="s">
        <v>89</v>
      </c>
      <c r="C45" s="277" t="s">
        <v>90</v>
      </c>
      <c r="D45" s="277" t="s">
        <v>82</v>
      </c>
      <c r="E45" s="282" t="s">
        <v>123</v>
      </c>
      <c r="F45" s="277" t="s">
        <v>89</v>
      </c>
      <c r="G45" s="277" t="s">
        <v>90</v>
      </c>
      <c r="H45" s="277" t="s">
        <v>82</v>
      </c>
      <c r="I45" s="282" t="s">
        <v>124</v>
      </c>
      <c r="J45" s="277" t="s">
        <v>89</v>
      </c>
      <c r="K45" s="316" t="s">
        <v>90</v>
      </c>
    </row>
    <row r="46" ht="14.25" spans="1:11">
      <c r="A46" s="186" t="s">
        <v>81</v>
      </c>
      <c r="B46" s="202" t="s">
        <v>89</v>
      </c>
      <c r="C46" s="202" t="s">
        <v>90</v>
      </c>
      <c r="D46" s="202" t="s">
        <v>82</v>
      </c>
      <c r="E46" s="218" t="s">
        <v>88</v>
      </c>
      <c r="F46" s="202" t="s">
        <v>89</v>
      </c>
      <c r="G46" s="202" t="s">
        <v>90</v>
      </c>
      <c r="H46" s="202" t="s">
        <v>82</v>
      </c>
      <c r="I46" s="218" t="s">
        <v>99</v>
      </c>
      <c r="J46" s="202" t="s">
        <v>89</v>
      </c>
      <c r="K46" s="243" t="s">
        <v>90</v>
      </c>
    </row>
    <row r="47" ht="15" spans="1:11">
      <c r="A47" s="188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7"/>
    </row>
    <row r="48" ht="15" spans="1:11">
      <c r="A48" s="301" t="s">
        <v>125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8"/>
    </row>
    <row r="50" ht="15" spans="1:11">
      <c r="A50" s="304" t="s">
        <v>126</v>
      </c>
      <c r="B50" s="305" t="s">
        <v>127</v>
      </c>
      <c r="C50" s="305"/>
      <c r="D50" s="306" t="s">
        <v>128</v>
      </c>
      <c r="E50" s="307"/>
      <c r="F50" s="308" t="s">
        <v>129</v>
      </c>
      <c r="G50" s="309"/>
      <c r="H50" s="310" t="s">
        <v>130</v>
      </c>
      <c r="I50" s="329"/>
      <c r="J50" s="330"/>
      <c r="K50" s="331"/>
    </row>
    <row r="51" ht="15" spans="1:11">
      <c r="A51" s="301" t="s">
        <v>131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2"/>
    </row>
    <row r="53" ht="15" spans="1:11">
      <c r="A53" s="304" t="s">
        <v>126</v>
      </c>
      <c r="B53" s="305" t="s">
        <v>127</v>
      </c>
      <c r="C53" s="305"/>
      <c r="D53" s="306" t="s">
        <v>128</v>
      </c>
      <c r="E53" s="313"/>
      <c r="F53" s="308" t="s">
        <v>132</v>
      </c>
      <c r="G53" s="309"/>
      <c r="H53" s="310" t="s">
        <v>130</v>
      </c>
      <c r="I53" s="329"/>
      <c r="J53" s="330"/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3"/>
  </cols>
  <sheetData>
    <row r="1" ht="22.5" customHeight="1" spans="1:11">
      <c r="A1" s="164" t="s">
        <v>133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7.25" customHeight="1" spans="1:11">
      <c r="A2" s="165" t="s">
        <v>54</v>
      </c>
      <c r="B2" s="166"/>
      <c r="C2" s="166"/>
      <c r="D2" s="167" t="s">
        <v>55</v>
      </c>
      <c r="E2" s="167"/>
      <c r="F2" s="166"/>
      <c r="G2" s="166"/>
      <c r="H2" s="168" t="s">
        <v>56</v>
      </c>
      <c r="I2" s="241"/>
      <c r="J2" s="241"/>
      <c r="K2" s="242"/>
    </row>
    <row r="3" customHeight="1" spans="1:11">
      <c r="A3" s="169" t="s">
        <v>57</v>
      </c>
      <c r="B3" s="170"/>
      <c r="C3" s="171"/>
      <c r="D3" s="172" t="s">
        <v>58</v>
      </c>
      <c r="E3" s="173"/>
      <c r="F3" s="173"/>
      <c r="G3" s="174"/>
      <c r="H3" s="172" t="s">
        <v>59</v>
      </c>
      <c r="I3" s="173"/>
      <c r="J3" s="173"/>
      <c r="K3" s="174"/>
    </row>
    <row r="4" customHeight="1" spans="1:11">
      <c r="A4" s="175" t="s">
        <v>60</v>
      </c>
      <c r="B4" s="176"/>
      <c r="C4" s="177"/>
      <c r="D4" s="175" t="s">
        <v>61</v>
      </c>
      <c r="E4" s="178"/>
      <c r="F4" s="179"/>
      <c r="G4" s="180"/>
      <c r="H4" s="175" t="s">
        <v>134</v>
      </c>
      <c r="I4" s="178"/>
      <c r="J4" s="202" t="s">
        <v>63</v>
      </c>
      <c r="K4" s="243" t="s">
        <v>64</v>
      </c>
    </row>
    <row r="5" customHeight="1" spans="1:11">
      <c r="A5" s="181" t="s">
        <v>65</v>
      </c>
      <c r="B5" s="182"/>
      <c r="C5" s="183"/>
      <c r="D5" s="175" t="s">
        <v>135</v>
      </c>
      <c r="E5" s="178"/>
      <c r="F5" s="176"/>
      <c r="G5" s="177"/>
      <c r="H5" s="175" t="s">
        <v>136</v>
      </c>
      <c r="I5" s="178"/>
      <c r="J5" s="202" t="s">
        <v>63</v>
      </c>
      <c r="K5" s="243" t="s">
        <v>64</v>
      </c>
    </row>
    <row r="6" customHeight="1" spans="1:11">
      <c r="A6" s="175" t="s">
        <v>68</v>
      </c>
      <c r="B6" s="184"/>
      <c r="C6" s="185"/>
      <c r="D6" s="175" t="s">
        <v>137</v>
      </c>
      <c r="E6" s="178"/>
      <c r="F6" s="176"/>
      <c r="G6" s="177"/>
      <c r="H6" s="186" t="s">
        <v>138</v>
      </c>
      <c r="I6" s="218"/>
      <c r="J6" s="218"/>
      <c r="K6" s="244"/>
    </row>
    <row r="7" customHeight="1" spans="1:11">
      <c r="A7" s="175" t="s">
        <v>71</v>
      </c>
      <c r="B7" s="176"/>
      <c r="C7" s="177"/>
      <c r="D7" s="175" t="s">
        <v>139</v>
      </c>
      <c r="E7" s="178"/>
      <c r="F7" s="176"/>
      <c r="G7" s="177"/>
      <c r="H7" s="187"/>
      <c r="I7" s="202"/>
      <c r="J7" s="202"/>
      <c r="K7" s="243"/>
    </row>
    <row r="8" customHeight="1" spans="1:11">
      <c r="A8" s="188"/>
      <c r="B8" s="189"/>
      <c r="C8" s="190"/>
      <c r="D8" s="188" t="s">
        <v>74</v>
      </c>
      <c r="E8" s="191"/>
      <c r="F8" s="192"/>
      <c r="G8" s="193"/>
      <c r="H8" s="194"/>
      <c r="I8" s="212"/>
      <c r="J8" s="212"/>
      <c r="K8" s="245"/>
    </row>
    <row r="9" customHeight="1" spans="1:11">
      <c r="A9" s="195" t="s">
        <v>140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78</v>
      </c>
      <c r="B10" s="197" t="s">
        <v>79</v>
      </c>
      <c r="C10" s="198" t="s">
        <v>80</v>
      </c>
      <c r="D10" s="199"/>
      <c r="E10" s="200" t="s">
        <v>83</v>
      </c>
      <c r="F10" s="197" t="s">
        <v>79</v>
      </c>
      <c r="G10" s="198" t="s">
        <v>80</v>
      </c>
      <c r="H10" s="197"/>
      <c r="I10" s="200" t="s">
        <v>81</v>
      </c>
      <c r="J10" s="197" t="s">
        <v>79</v>
      </c>
      <c r="K10" s="246" t="s">
        <v>80</v>
      </c>
    </row>
    <row r="11" customHeight="1" spans="1:11">
      <c r="A11" s="181" t="s">
        <v>84</v>
      </c>
      <c r="B11" s="201" t="s">
        <v>79</v>
      </c>
      <c r="C11" s="202" t="s">
        <v>80</v>
      </c>
      <c r="D11" s="203"/>
      <c r="E11" s="204" t="s">
        <v>86</v>
      </c>
      <c r="F11" s="201" t="s">
        <v>79</v>
      </c>
      <c r="G11" s="202" t="s">
        <v>80</v>
      </c>
      <c r="H11" s="201"/>
      <c r="I11" s="204" t="s">
        <v>91</v>
      </c>
      <c r="J11" s="201" t="s">
        <v>79</v>
      </c>
      <c r="K11" s="243" t="s">
        <v>80</v>
      </c>
    </row>
    <row r="12" customHeight="1" spans="1:11">
      <c r="A12" s="188" t="s">
        <v>118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7"/>
    </row>
    <row r="13" customHeight="1" spans="1:11">
      <c r="A13" s="205" t="s">
        <v>141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/>
      <c r="B14" s="207"/>
      <c r="C14" s="207"/>
      <c r="D14" s="207"/>
      <c r="E14" s="207"/>
      <c r="F14" s="207"/>
      <c r="G14" s="207"/>
      <c r="H14" s="207"/>
      <c r="I14" s="248"/>
      <c r="J14" s="248"/>
      <c r="K14" s="249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50"/>
      <c r="J15" s="251"/>
      <c r="K15" s="252"/>
    </row>
    <row r="16" customHeight="1" spans="1:11">
      <c r="A16" s="194"/>
      <c r="B16" s="212"/>
      <c r="C16" s="212"/>
      <c r="D16" s="212"/>
      <c r="E16" s="212"/>
      <c r="F16" s="212"/>
      <c r="G16" s="212"/>
      <c r="H16" s="212"/>
      <c r="I16" s="212"/>
      <c r="J16" s="212"/>
      <c r="K16" s="245"/>
    </row>
    <row r="17" customHeight="1" spans="1:11">
      <c r="A17" s="205" t="s">
        <v>142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/>
      <c r="B18" s="207"/>
      <c r="C18" s="207"/>
      <c r="D18" s="207"/>
      <c r="E18" s="207"/>
      <c r="F18" s="207"/>
      <c r="G18" s="207"/>
      <c r="H18" s="207"/>
      <c r="I18" s="248"/>
      <c r="J18" s="248"/>
      <c r="K18" s="249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50"/>
      <c r="J19" s="251"/>
      <c r="K19" s="252"/>
    </row>
    <row r="20" customHeight="1" spans="1:11">
      <c r="A20" s="194"/>
      <c r="B20" s="212"/>
      <c r="C20" s="212"/>
      <c r="D20" s="212"/>
      <c r="E20" s="212"/>
      <c r="F20" s="212"/>
      <c r="G20" s="212"/>
      <c r="H20" s="212"/>
      <c r="I20" s="212"/>
      <c r="J20" s="212"/>
      <c r="K20" s="245"/>
    </row>
    <row r="21" customHeight="1" spans="1:11">
      <c r="A21" s="213" t="s">
        <v>115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customHeight="1" spans="1:11">
      <c r="A22" s="76" t="s">
        <v>116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52"/>
    </row>
    <row r="23" customHeight="1" spans="1:11">
      <c r="A23" s="87" t="s">
        <v>117</v>
      </c>
      <c r="B23" s="89"/>
      <c r="C23" s="202" t="s">
        <v>63</v>
      </c>
      <c r="D23" s="202" t="s">
        <v>64</v>
      </c>
      <c r="E23" s="86"/>
      <c r="F23" s="86"/>
      <c r="G23" s="86"/>
      <c r="H23" s="86"/>
      <c r="I23" s="86"/>
      <c r="J23" s="86"/>
      <c r="K23" s="146"/>
    </row>
    <row r="24" customHeight="1" spans="1:11">
      <c r="A24" s="214" t="s">
        <v>143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53"/>
    </row>
    <row r="25" customHeigh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54"/>
    </row>
    <row r="26" customHeight="1" spans="1:11">
      <c r="A26" s="195" t="s">
        <v>121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69" t="s">
        <v>122</v>
      </c>
      <c r="B27" s="198" t="s">
        <v>89</v>
      </c>
      <c r="C27" s="198" t="s">
        <v>90</v>
      </c>
      <c r="D27" s="198" t="s">
        <v>82</v>
      </c>
      <c r="E27" s="170" t="s">
        <v>123</v>
      </c>
      <c r="F27" s="198" t="s">
        <v>89</v>
      </c>
      <c r="G27" s="198" t="s">
        <v>90</v>
      </c>
      <c r="H27" s="198" t="s">
        <v>82</v>
      </c>
      <c r="I27" s="170" t="s">
        <v>124</v>
      </c>
      <c r="J27" s="198" t="s">
        <v>89</v>
      </c>
      <c r="K27" s="246" t="s">
        <v>90</v>
      </c>
    </row>
    <row r="28" customHeight="1" spans="1:11">
      <c r="A28" s="186" t="s">
        <v>81</v>
      </c>
      <c r="B28" s="202" t="s">
        <v>89</v>
      </c>
      <c r="C28" s="202" t="s">
        <v>90</v>
      </c>
      <c r="D28" s="202" t="s">
        <v>82</v>
      </c>
      <c r="E28" s="218" t="s">
        <v>88</v>
      </c>
      <c r="F28" s="202" t="s">
        <v>89</v>
      </c>
      <c r="G28" s="202" t="s">
        <v>90</v>
      </c>
      <c r="H28" s="202" t="s">
        <v>82</v>
      </c>
      <c r="I28" s="218" t="s">
        <v>99</v>
      </c>
      <c r="J28" s="202" t="s">
        <v>89</v>
      </c>
      <c r="K28" s="243" t="s">
        <v>90</v>
      </c>
    </row>
    <row r="29" customHeight="1" spans="1:11">
      <c r="A29" s="175" t="s">
        <v>92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55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56"/>
    </row>
    <row r="31" customHeight="1" spans="1:11">
      <c r="A31" s="222" t="s">
        <v>144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57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58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8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8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8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7.25" customHeight="1" spans="1:11">
      <c r="A43" s="220" t="s">
        <v>120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customHeight="1" spans="1:11">
      <c r="A44" s="222" t="s">
        <v>145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227" t="s">
        <v>118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9"/>
    </row>
    <row r="47" ht="18" customHeight="1" spans="1:11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54"/>
    </row>
    <row r="48" ht="21" customHeight="1" spans="1:11">
      <c r="A48" s="229" t="s">
        <v>126</v>
      </c>
      <c r="B48" s="230" t="s">
        <v>127</v>
      </c>
      <c r="C48" s="230"/>
      <c r="D48" s="231" t="s">
        <v>128</v>
      </c>
      <c r="E48" s="232"/>
      <c r="F48" s="231" t="s">
        <v>129</v>
      </c>
      <c r="G48" s="233"/>
      <c r="H48" s="234" t="s">
        <v>130</v>
      </c>
      <c r="I48" s="234"/>
      <c r="J48" s="230"/>
      <c r="K48" s="260"/>
    </row>
    <row r="49" customHeight="1" spans="1:11">
      <c r="A49" s="235" t="s">
        <v>131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61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2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3"/>
    </row>
    <row r="52" ht="21" customHeight="1" spans="1:11">
      <c r="A52" s="229" t="s">
        <v>126</v>
      </c>
      <c r="B52" s="230" t="s">
        <v>127</v>
      </c>
      <c r="C52" s="230"/>
      <c r="D52" s="231" t="s">
        <v>128</v>
      </c>
      <c r="E52" s="231"/>
      <c r="F52" s="231" t="s">
        <v>129</v>
      </c>
      <c r="G52" s="231"/>
      <c r="H52" s="234" t="s">
        <v>130</v>
      </c>
      <c r="I52" s="234"/>
      <c r="J52" s="264"/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G46" sqref="G46"/>
    </sheetView>
  </sheetViews>
  <sheetFormatPr defaultColWidth="10.1666666666667" defaultRowHeight="14.25"/>
  <cols>
    <col min="1" max="1" width="9.66666666666667" style="74" customWidth="1"/>
    <col min="2" max="2" width="11.1666666666667" style="74" customWidth="1"/>
    <col min="3" max="3" width="9.16666666666667" style="74" customWidth="1"/>
    <col min="4" max="4" width="9.5" style="74" customWidth="1"/>
    <col min="5" max="5" width="9.16666666666667" style="74" customWidth="1"/>
    <col min="6" max="6" width="10.3333333333333" style="74" customWidth="1"/>
    <col min="7" max="7" width="9.5" style="74" customWidth="1"/>
    <col min="8" max="8" width="9.16666666666667" style="74" customWidth="1"/>
    <col min="9" max="9" width="8.16666666666667" style="74" customWidth="1"/>
    <col min="10" max="10" width="10.5" style="74" customWidth="1"/>
    <col min="11" max="11" width="12.1666666666667" style="74" customWidth="1"/>
    <col min="12" max="16384" width="10.1666666666667" style="74"/>
  </cols>
  <sheetData>
    <row r="1" ht="26.25" spans="1:11">
      <c r="A1" s="75" t="s">
        <v>146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>
      <c r="A2" s="76" t="s">
        <v>54</v>
      </c>
      <c r="B2" s="77" t="s">
        <v>147</v>
      </c>
      <c r="C2" s="77"/>
      <c r="D2" s="78" t="s">
        <v>60</v>
      </c>
      <c r="E2" s="55" t="s">
        <v>148</v>
      </c>
      <c r="F2" s="55"/>
      <c r="G2" s="79" t="s">
        <v>149</v>
      </c>
      <c r="H2" s="80"/>
      <c r="I2" s="120" t="s">
        <v>56</v>
      </c>
      <c r="J2" s="144" t="s">
        <v>150</v>
      </c>
      <c r="K2" s="145"/>
    </row>
    <row r="3" spans="1:11">
      <c r="A3" s="81" t="s">
        <v>71</v>
      </c>
      <c r="B3" s="82">
        <v>2400</v>
      </c>
      <c r="C3" s="82"/>
      <c r="D3" s="83" t="s">
        <v>151</v>
      </c>
      <c r="E3" s="84" t="s">
        <v>152</v>
      </c>
      <c r="F3" s="85"/>
      <c r="G3" s="85"/>
      <c r="H3" s="86" t="s">
        <v>153</v>
      </c>
      <c r="I3" s="86"/>
      <c r="J3" s="86"/>
      <c r="K3" s="146"/>
    </row>
    <row r="4" spans="1:11">
      <c r="A4" s="87" t="s">
        <v>68</v>
      </c>
      <c r="B4" s="88">
        <v>3</v>
      </c>
      <c r="C4" s="88">
        <v>6</v>
      </c>
      <c r="D4" s="89" t="s">
        <v>154</v>
      </c>
      <c r="E4" s="85" t="s">
        <v>155</v>
      </c>
      <c r="F4" s="85"/>
      <c r="G4" s="85"/>
      <c r="H4" s="90" t="s">
        <v>156</v>
      </c>
      <c r="I4" s="90"/>
      <c r="J4" s="107" t="s">
        <v>63</v>
      </c>
      <c r="K4" s="147" t="s">
        <v>64</v>
      </c>
    </row>
    <row r="5" spans="1:11">
      <c r="A5" s="87" t="s">
        <v>157</v>
      </c>
      <c r="B5" s="82">
        <v>1</v>
      </c>
      <c r="C5" s="82"/>
      <c r="D5" s="83"/>
      <c r="E5" s="83"/>
      <c r="F5" s="83"/>
      <c r="G5" s="83"/>
      <c r="H5" s="90" t="s">
        <v>158</v>
      </c>
      <c r="I5" s="90"/>
      <c r="J5" s="107" t="s">
        <v>63</v>
      </c>
      <c r="K5" s="147" t="s">
        <v>64</v>
      </c>
    </row>
    <row r="6" ht="40" customHeight="1" spans="1:11">
      <c r="A6" s="91" t="s">
        <v>159</v>
      </c>
      <c r="B6" s="92">
        <v>125</v>
      </c>
      <c r="C6" s="93"/>
      <c r="D6" s="94" t="s">
        <v>160</v>
      </c>
      <c r="E6" s="95">
        <v>1653</v>
      </c>
      <c r="F6" s="96"/>
      <c r="G6" s="97"/>
      <c r="H6" s="98" t="s">
        <v>161</v>
      </c>
      <c r="I6" s="98"/>
      <c r="J6" s="116" t="s">
        <v>63</v>
      </c>
      <c r="K6" s="148" t="s">
        <v>64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="71" customFormat="1" spans="1:11">
      <c r="A8" s="102" t="s">
        <v>162</v>
      </c>
      <c r="B8" s="103" t="s">
        <v>163</v>
      </c>
      <c r="C8" s="103" t="s">
        <v>164</v>
      </c>
      <c r="D8" s="103" t="s">
        <v>165</v>
      </c>
      <c r="E8" s="103" t="s">
        <v>166</v>
      </c>
      <c r="F8" s="103" t="s">
        <v>167</v>
      </c>
      <c r="G8" s="104"/>
      <c r="H8" s="105"/>
      <c r="I8" s="105"/>
      <c r="J8" s="105"/>
      <c r="K8" s="149"/>
    </row>
    <row r="9" s="71" customFormat="1" spans="1:11">
      <c r="A9" s="106" t="s">
        <v>168</v>
      </c>
      <c r="B9" s="90"/>
      <c r="C9" s="107" t="s">
        <v>63</v>
      </c>
      <c r="D9" s="107" t="s">
        <v>64</v>
      </c>
      <c r="E9" s="108" t="s">
        <v>169</v>
      </c>
      <c r="F9" s="109" t="s">
        <v>170</v>
      </c>
      <c r="G9" s="110"/>
      <c r="H9" s="111"/>
      <c r="I9" s="111"/>
      <c r="J9" s="111"/>
      <c r="K9" s="150"/>
    </row>
    <row r="10" s="71" customFormat="1" spans="1:11">
      <c r="A10" s="106" t="s">
        <v>171</v>
      </c>
      <c r="B10" s="90"/>
      <c r="C10" s="107" t="s">
        <v>63</v>
      </c>
      <c r="D10" s="107" t="s">
        <v>64</v>
      </c>
      <c r="E10" s="108" t="s">
        <v>172</v>
      </c>
      <c r="F10" s="109" t="s">
        <v>173</v>
      </c>
      <c r="G10" s="110" t="s">
        <v>174</v>
      </c>
      <c r="H10" s="111"/>
      <c r="I10" s="111"/>
      <c r="J10" s="111"/>
      <c r="K10" s="150"/>
    </row>
    <row r="11" s="71" customFormat="1" spans="1:11">
      <c r="A11" s="112" t="s">
        <v>140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51"/>
    </row>
    <row r="12" s="71" customFormat="1" spans="1:11">
      <c r="A12" s="114" t="s">
        <v>83</v>
      </c>
      <c r="B12" s="107" t="s">
        <v>79</v>
      </c>
      <c r="C12" s="107" t="s">
        <v>80</v>
      </c>
      <c r="D12" s="109"/>
      <c r="E12" s="108" t="s">
        <v>81</v>
      </c>
      <c r="F12" s="107" t="s">
        <v>79</v>
      </c>
      <c r="G12" s="107" t="s">
        <v>80</v>
      </c>
      <c r="H12" s="107"/>
      <c r="I12" s="108" t="s">
        <v>175</v>
      </c>
      <c r="J12" s="107" t="s">
        <v>79</v>
      </c>
      <c r="K12" s="147" t="s">
        <v>80</v>
      </c>
    </row>
    <row r="13" s="71" customFormat="1" spans="1:11">
      <c r="A13" s="114" t="s">
        <v>86</v>
      </c>
      <c r="B13" s="107" t="s">
        <v>79</v>
      </c>
      <c r="C13" s="107" t="s">
        <v>80</v>
      </c>
      <c r="D13" s="109"/>
      <c r="E13" s="108" t="s">
        <v>91</v>
      </c>
      <c r="F13" s="107" t="s">
        <v>79</v>
      </c>
      <c r="G13" s="107" t="s">
        <v>80</v>
      </c>
      <c r="H13" s="107"/>
      <c r="I13" s="108" t="s">
        <v>176</v>
      </c>
      <c r="J13" s="107" t="s">
        <v>79</v>
      </c>
      <c r="K13" s="147" t="s">
        <v>80</v>
      </c>
    </row>
    <row r="14" s="71" customFormat="1" ht="15" spans="1:11">
      <c r="A14" s="115" t="s">
        <v>177</v>
      </c>
      <c r="B14" s="116" t="s">
        <v>79</v>
      </c>
      <c r="C14" s="116" t="s">
        <v>80</v>
      </c>
      <c r="D14" s="117"/>
      <c r="E14" s="118" t="s">
        <v>178</v>
      </c>
      <c r="F14" s="116" t="s">
        <v>79</v>
      </c>
      <c r="G14" s="116" t="s">
        <v>80</v>
      </c>
      <c r="H14" s="116"/>
      <c r="I14" s="118" t="s">
        <v>179</v>
      </c>
      <c r="J14" s="116" t="s">
        <v>79</v>
      </c>
      <c r="K14" s="148" t="s">
        <v>80</v>
      </c>
    </row>
    <row r="15" ht="15" spans="1:11">
      <c r="A15" s="99"/>
      <c r="B15" s="119"/>
      <c r="C15" s="119"/>
      <c r="D15" s="100"/>
      <c r="E15" s="99"/>
      <c r="F15" s="119"/>
      <c r="G15" s="119"/>
      <c r="H15" s="119"/>
      <c r="I15" s="99"/>
      <c r="J15" s="119"/>
      <c r="K15" s="119"/>
    </row>
    <row r="16" s="72" customFormat="1" spans="1:11">
      <c r="A16" s="76" t="s">
        <v>180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52"/>
    </row>
    <row r="17" spans="1:11">
      <c r="A17" s="87" t="s">
        <v>181</v>
      </c>
      <c r="B17" s="89"/>
      <c r="C17" s="89"/>
      <c r="D17" s="89"/>
      <c r="E17" s="89"/>
      <c r="F17" s="89"/>
      <c r="G17" s="89"/>
      <c r="H17" s="89"/>
      <c r="I17" s="89"/>
      <c r="J17" s="89"/>
      <c r="K17" s="153"/>
    </row>
    <row r="18" spans="1:11">
      <c r="A18" s="87" t="s">
        <v>182</v>
      </c>
      <c r="B18" s="89"/>
      <c r="C18" s="89"/>
      <c r="D18" s="89"/>
      <c r="E18" s="89"/>
      <c r="F18" s="89"/>
      <c r="G18" s="89"/>
      <c r="H18" s="89"/>
      <c r="I18" s="89"/>
      <c r="J18" s="89"/>
      <c r="K18" s="153"/>
    </row>
    <row r="19" spans="1:11">
      <c r="A19" s="121" t="s">
        <v>183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47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4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4"/>
    </row>
    <row r="22" spans="1:11">
      <c r="A22" s="121"/>
      <c r="B22" s="107"/>
      <c r="C22" s="107"/>
      <c r="D22" s="107"/>
      <c r="E22" s="107"/>
      <c r="F22" s="107"/>
      <c r="G22" s="107"/>
      <c r="H22" s="107"/>
      <c r="I22" s="107"/>
      <c r="J22" s="107"/>
      <c r="K22" s="147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5"/>
    </row>
    <row r="24" spans="1:11">
      <c r="A24" s="87" t="s">
        <v>117</v>
      </c>
      <c r="B24" s="89"/>
      <c r="C24" s="126" t="s">
        <v>63</v>
      </c>
      <c r="D24" s="126" t="s">
        <v>64</v>
      </c>
      <c r="E24" s="86"/>
      <c r="F24" s="86"/>
      <c r="G24" s="86"/>
      <c r="H24" s="86"/>
      <c r="I24" s="86"/>
      <c r="J24" s="86"/>
      <c r="K24" s="146"/>
    </row>
    <row r="25" ht="15" spans="1:11">
      <c r="A25" s="127" t="s">
        <v>184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6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185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57"/>
    </row>
    <row r="28" spans="1:11">
      <c r="A28" s="132" t="s">
        <v>186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8"/>
    </row>
    <row r="29" spans="1:11">
      <c r="A29" s="132" t="s">
        <v>187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8"/>
    </row>
    <row r="30" spans="1:11">
      <c r="A30" s="132" t="s">
        <v>188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58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9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9"/>
    </row>
    <row r="34" ht="18.75" customHeight="1" spans="1:11">
      <c r="A34" s="136" t="s">
        <v>189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60"/>
    </row>
    <row r="35" s="73" customFormat="1" ht="18.75" customHeight="1" spans="1:11">
      <c r="A35" s="87" t="s">
        <v>190</v>
      </c>
      <c r="B35" s="89"/>
      <c r="C35" s="89"/>
      <c r="D35" s="86" t="s">
        <v>191</v>
      </c>
      <c r="E35" s="86"/>
      <c r="F35" s="138" t="s">
        <v>192</v>
      </c>
      <c r="G35" s="139"/>
      <c r="H35" s="89" t="s">
        <v>193</v>
      </c>
      <c r="I35" s="89"/>
      <c r="J35" s="89" t="s">
        <v>194</v>
      </c>
      <c r="K35" s="153"/>
    </row>
    <row r="36" ht="18.75" customHeight="1" spans="1:13">
      <c r="A36" s="87" t="s">
        <v>118</v>
      </c>
      <c r="B36" s="89"/>
      <c r="C36" s="89"/>
      <c r="D36" s="89"/>
      <c r="E36" s="89"/>
      <c r="F36" s="89"/>
      <c r="G36" s="89"/>
      <c r="H36" s="89"/>
      <c r="I36" s="89"/>
      <c r="J36" s="89"/>
      <c r="K36" s="153"/>
      <c r="M36" s="73"/>
    </row>
    <row r="37" ht="31" customHeight="1" spans="1:11">
      <c r="A37" s="106" t="s">
        <v>195</v>
      </c>
      <c r="B37" s="90"/>
      <c r="C37" s="90"/>
      <c r="D37" s="90"/>
      <c r="E37" s="90"/>
      <c r="F37" s="90"/>
      <c r="G37" s="90"/>
      <c r="H37" s="90"/>
      <c r="I37" s="90"/>
      <c r="J37" s="90"/>
      <c r="K37" s="161"/>
    </row>
    <row r="38" ht="18.75" customHeight="1" spans="1:11">
      <c r="A38" s="87"/>
      <c r="B38" s="89"/>
      <c r="C38" s="89"/>
      <c r="D38" s="89"/>
      <c r="E38" s="89"/>
      <c r="F38" s="89"/>
      <c r="G38" s="89"/>
      <c r="H38" s="89"/>
      <c r="I38" s="89"/>
      <c r="J38" s="89"/>
      <c r="K38" s="153"/>
    </row>
    <row r="39" ht="32" customHeight="1" spans="1:11">
      <c r="A39" s="91" t="s">
        <v>126</v>
      </c>
      <c r="B39" s="140" t="s">
        <v>196</v>
      </c>
      <c r="C39" s="140"/>
      <c r="D39" s="94" t="s">
        <v>197</v>
      </c>
      <c r="E39" s="141" t="s">
        <v>198</v>
      </c>
      <c r="F39" s="94" t="s">
        <v>129</v>
      </c>
      <c r="G39" s="142">
        <v>45319</v>
      </c>
      <c r="H39" s="143" t="s">
        <v>130</v>
      </c>
      <c r="I39" s="143"/>
      <c r="J39" s="140" t="s">
        <v>199</v>
      </c>
      <c r="K39" s="162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P5" sqref="P5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7"/>
      <c r="I2" s="68" t="s">
        <v>149</v>
      </c>
      <c r="J2" s="68"/>
      <c r="K2" s="68"/>
      <c r="L2" s="68"/>
      <c r="M2" s="68"/>
      <c r="N2" s="68"/>
      <c r="O2" s="52"/>
      <c r="P2" s="52"/>
      <c r="Q2" s="52"/>
      <c r="R2" s="52"/>
      <c r="S2" s="52"/>
    </row>
    <row r="3" s="51" customFormat="1" customHeight="1" spans="1:19">
      <c r="A3" s="58"/>
      <c r="B3" s="59" t="s">
        <v>201</v>
      </c>
      <c r="C3" s="59"/>
      <c r="D3" s="59"/>
      <c r="E3" s="59"/>
      <c r="F3" s="59"/>
      <c r="G3" s="59"/>
      <c r="H3" s="59"/>
      <c r="I3" s="59" t="s">
        <v>202</v>
      </c>
      <c r="J3" s="59"/>
      <c r="K3" s="59"/>
      <c r="L3" s="59"/>
      <c r="M3" s="59"/>
      <c r="N3" s="59"/>
      <c r="O3" s="52"/>
      <c r="P3" s="52"/>
      <c r="Q3" s="52"/>
      <c r="R3" s="52"/>
      <c r="S3" s="52"/>
    </row>
    <row r="4" s="51" customFormat="1" customHeight="1" spans="1:19">
      <c r="A4" s="58"/>
      <c r="B4" s="60" t="s">
        <v>106</v>
      </c>
      <c r="C4" s="60" t="s">
        <v>107</v>
      </c>
      <c r="D4" s="61" t="s">
        <v>108</v>
      </c>
      <c r="E4" s="60" t="s">
        <v>109</v>
      </c>
      <c r="F4" s="60" t="s">
        <v>110</v>
      </c>
      <c r="G4" s="60" t="s">
        <v>111</v>
      </c>
      <c r="H4" s="59"/>
      <c r="I4" s="69" t="s">
        <v>203</v>
      </c>
      <c r="J4" s="69" t="s">
        <v>203</v>
      </c>
      <c r="K4" s="69" t="s">
        <v>204</v>
      </c>
      <c r="L4" s="69" t="s">
        <v>204</v>
      </c>
      <c r="M4" s="69" t="s">
        <v>205</v>
      </c>
      <c r="N4" s="69" t="s">
        <v>205</v>
      </c>
      <c r="O4" s="52"/>
      <c r="P4" s="52"/>
      <c r="Q4" s="52"/>
      <c r="R4" s="52"/>
      <c r="S4" s="52"/>
    </row>
    <row r="5" s="51" customFormat="1" customHeight="1" spans="1:19">
      <c r="A5" s="58"/>
      <c r="B5" s="62" t="s">
        <v>206</v>
      </c>
      <c r="C5" s="62" t="s">
        <v>207</v>
      </c>
      <c r="D5" s="61" t="s">
        <v>208</v>
      </c>
      <c r="E5" s="62" t="s">
        <v>209</v>
      </c>
      <c r="F5" s="62" t="s">
        <v>210</v>
      </c>
      <c r="G5" s="62" t="s">
        <v>211</v>
      </c>
      <c r="H5" s="59"/>
      <c r="I5" s="68" t="s">
        <v>106</v>
      </c>
      <c r="J5" s="68" t="s">
        <v>107</v>
      </c>
      <c r="K5" s="68" t="s">
        <v>108</v>
      </c>
      <c r="L5" s="68" t="s">
        <v>109</v>
      </c>
      <c r="M5" s="68" t="s">
        <v>110</v>
      </c>
      <c r="N5" s="68" t="s">
        <v>111</v>
      </c>
      <c r="O5" s="52"/>
      <c r="P5" s="52"/>
      <c r="Q5" s="52"/>
      <c r="R5" s="52"/>
      <c r="S5" s="52"/>
    </row>
    <row r="6" s="51" customFormat="1" customHeight="1" spans="1:19">
      <c r="A6" s="63" t="s">
        <v>212</v>
      </c>
      <c r="B6" s="64">
        <f t="shared" ref="B6:B8" si="0">C6-1</f>
        <v>68</v>
      </c>
      <c r="C6" s="64">
        <f t="shared" ref="C6:C8" si="1">D6-2</f>
        <v>69</v>
      </c>
      <c r="D6" s="65">
        <v>71</v>
      </c>
      <c r="E6" s="64">
        <f t="shared" ref="E6:E8" si="2">D6+2</f>
        <v>73</v>
      </c>
      <c r="F6" s="64">
        <f t="shared" ref="F6:F8" si="3">E6+2</f>
        <v>75</v>
      </c>
      <c r="G6" s="64">
        <f t="shared" ref="G6:G8" si="4">F6+1</f>
        <v>76</v>
      </c>
      <c r="H6" s="59"/>
      <c r="I6" s="70" t="s">
        <v>213</v>
      </c>
      <c r="J6" s="70" t="s">
        <v>214</v>
      </c>
      <c r="K6" s="70" t="s">
        <v>215</v>
      </c>
      <c r="L6" s="70" t="s">
        <v>216</v>
      </c>
      <c r="M6" s="70" t="s">
        <v>215</v>
      </c>
      <c r="N6" s="70" t="s">
        <v>215</v>
      </c>
      <c r="O6" s="52"/>
      <c r="P6" s="52"/>
      <c r="Q6" s="52"/>
      <c r="R6" s="52"/>
      <c r="S6" s="52"/>
    </row>
    <row r="7" s="51" customFormat="1" customHeight="1" spans="1:19">
      <c r="A7" s="63" t="s">
        <v>217</v>
      </c>
      <c r="B7" s="64">
        <f t="shared" si="0"/>
        <v>65</v>
      </c>
      <c r="C7" s="64">
        <f t="shared" si="1"/>
        <v>66</v>
      </c>
      <c r="D7" s="65">
        <v>68</v>
      </c>
      <c r="E7" s="64">
        <f t="shared" si="2"/>
        <v>70</v>
      </c>
      <c r="F7" s="64">
        <f t="shared" si="3"/>
        <v>72</v>
      </c>
      <c r="G7" s="64">
        <f t="shared" si="4"/>
        <v>73</v>
      </c>
      <c r="H7" s="59"/>
      <c r="I7" s="70" t="s">
        <v>214</v>
      </c>
      <c r="J7" s="70" t="s">
        <v>218</v>
      </c>
      <c r="K7" s="70" t="s">
        <v>216</v>
      </c>
      <c r="L7" s="70" t="s">
        <v>214</v>
      </c>
      <c r="M7" s="70" t="s">
        <v>214</v>
      </c>
      <c r="N7" s="70" t="s">
        <v>219</v>
      </c>
      <c r="O7" s="52"/>
      <c r="P7" s="52"/>
      <c r="Q7" s="52"/>
      <c r="R7" s="52"/>
      <c r="S7" s="52"/>
    </row>
    <row r="8" s="51" customFormat="1" customHeight="1" spans="1:19">
      <c r="A8" s="63" t="s">
        <v>220</v>
      </c>
      <c r="B8" s="64">
        <f t="shared" si="0"/>
        <v>65</v>
      </c>
      <c r="C8" s="64">
        <f t="shared" si="1"/>
        <v>66</v>
      </c>
      <c r="D8" s="66">
        <v>68</v>
      </c>
      <c r="E8" s="64">
        <f t="shared" si="2"/>
        <v>70</v>
      </c>
      <c r="F8" s="64">
        <f t="shared" si="3"/>
        <v>72</v>
      </c>
      <c r="G8" s="64">
        <f t="shared" si="4"/>
        <v>73</v>
      </c>
      <c r="H8" s="59"/>
      <c r="I8" s="70" t="s">
        <v>218</v>
      </c>
      <c r="J8" s="70" t="s">
        <v>216</v>
      </c>
      <c r="K8" s="70" t="s">
        <v>218</v>
      </c>
      <c r="L8" s="70" t="s">
        <v>218</v>
      </c>
      <c r="M8" s="70" t="s">
        <v>221</v>
      </c>
      <c r="N8" s="70" t="s">
        <v>221</v>
      </c>
      <c r="O8" s="52"/>
      <c r="P8" s="52"/>
      <c r="Q8" s="52"/>
      <c r="R8" s="52"/>
      <c r="S8" s="52"/>
    </row>
    <row r="9" s="51" customFormat="1" customHeight="1" spans="1:19">
      <c r="A9" s="63" t="s">
        <v>222</v>
      </c>
      <c r="B9" s="65">
        <v>8</v>
      </c>
      <c r="C9" s="65">
        <v>8</v>
      </c>
      <c r="D9" s="65">
        <v>8</v>
      </c>
      <c r="E9" s="65">
        <v>8</v>
      </c>
      <c r="F9" s="65">
        <v>8</v>
      </c>
      <c r="G9" s="65">
        <v>8</v>
      </c>
      <c r="H9" s="59"/>
      <c r="I9" s="70" t="s">
        <v>214</v>
      </c>
      <c r="J9" s="70" t="s">
        <v>223</v>
      </c>
      <c r="K9" s="70" t="s">
        <v>214</v>
      </c>
      <c r="L9" s="70" t="s">
        <v>224</v>
      </c>
      <c r="M9" s="70" t="s">
        <v>214</v>
      </c>
      <c r="N9" s="70" t="s">
        <v>214</v>
      </c>
      <c r="O9" s="52"/>
      <c r="P9" s="52"/>
      <c r="Q9" s="52"/>
      <c r="R9" s="52"/>
      <c r="S9" s="52"/>
    </row>
    <row r="10" s="51" customFormat="1" customHeight="1" spans="1:19">
      <c r="A10" s="63" t="s">
        <v>225</v>
      </c>
      <c r="B10" s="64">
        <f>C10-4</f>
        <v>104</v>
      </c>
      <c r="C10" s="64">
        <f>D10-4</f>
        <v>108</v>
      </c>
      <c r="D10" s="65">
        <v>112</v>
      </c>
      <c r="E10" s="64">
        <f>D10+4</f>
        <v>116</v>
      </c>
      <c r="F10" s="64">
        <f>E10+4</f>
        <v>120</v>
      </c>
      <c r="G10" s="64">
        <f>F10+6</f>
        <v>126</v>
      </c>
      <c r="H10" s="59"/>
      <c r="I10" s="70" t="s">
        <v>226</v>
      </c>
      <c r="J10" s="70" t="s">
        <v>223</v>
      </c>
      <c r="K10" s="70" t="s">
        <v>227</v>
      </c>
      <c r="L10" s="70" t="s">
        <v>226</v>
      </c>
      <c r="M10" s="70" t="s">
        <v>228</v>
      </c>
      <c r="N10" s="70" t="s">
        <v>228</v>
      </c>
      <c r="O10" s="52"/>
      <c r="P10" s="52"/>
      <c r="Q10" s="52"/>
      <c r="R10" s="52"/>
      <c r="S10" s="52"/>
    </row>
    <row r="11" s="51" customFormat="1" customHeight="1" spans="1:19">
      <c r="A11" s="63" t="s">
        <v>229</v>
      </c>
      <c r="B11" s="64">
        <f>C11-4</f>
        <v>102</v>
      </c>
      <c r="C11" s="64">
        <f>D11-4</f>
        <v>106</v>
      </c>
      <c r="D11" s="60">
        <v>110</v>
      </c>
      <c r="E11" s="64">
        <f>D11+4</f>
        <v>114</v>
      </c>
      <c r="F11" s="64">
        <f>E11+5</f>
        <v>119</v>
      </c>
      <c r="G11" s="64">
        <f>F11+6</f>
        <v>125</v>
      </c>
      <c r="H11" s="59"/>
      <c r="I11" s="70" t="s">
        <v>230</v>
      </c>
      <c r="J11" s="70" t="s">
        <v>226</v>
      </c>
      <c r="K11" s="70" t="s">
        <v>231</v>
      </c>
      <c r="L11" s="70" t="s">
        <v>230</v>
      </c>
      <c r="M11" s="70" t="s">
        <v>231</v>
      </c>
      <c r="N11" s="70" t="s">
        <v>232</v>
      </c>
      <c r="O11" s="52"/>
      <c r="P11" s="52"/>
      <c r="Q11" s="52"/>
      <c r="R11" s="52"/>
      <c r="S11" s="52"/>
    </row>
    <row r="12" s="51" customFormat="1" customHeight="1" spans="1:19">
      <c r="A12" s="63" t="s">
        <v>233</v>
      </c>
      <c r="B12" s="64">
        <f>C12-1.2</f>
        <v>45.6</v>
      </c>
      <c r="C12" s="64">
        <f>D12-1.2</f>
        <v>46.8</v>
      </c>
      <c r="D12" s="65">
        <v>48</v>
      </c>
      <c r="E12" s="64">
        <f>D12+1.2</f>
        <v>49.2</v>
      </c>
      <c r="F12" s="64">
        <f>E12+1.2</f>
        <v>50.4</v>
      </c>
      <c r="G12" s="64">
        <f>F12+1.4</f>
        <v>51.8</v>
      </c>
      <c r="H12" s="59"/>
      <c r="I12" s="70" t="s">
        <v>234</v>
      </c>
      <c r="J12" s="70" t="s">
        <v>235</v>
      </c>
      <c r="K12" s="70" t="s">
        <v>231</v>
      </c>
      <c r="L12" s="70" t="s">
        <v>236</v>
      </c>
      <c r="M12" s="70" t="s">
        <v>237</v>
      </c>
      <c r="N12" s="70" t="s">
        <v>237</v>
      </c>
      <c r="O12" s="52"/>
      <c r="P12" s="52"/>
      <c r="Q12" s="52"/>
      <c r="R12" s="52"/>
      <c r="S12" s="52"/>
    </row>
    <row r="13" s="51" customFormat="1" customHeight="1" spans="1:19">
      <c r="A13" s="63" t="s">
        <v>238</v>
      </c>
      <c r="B13" s="64">
        <f>C13-0.6</f>
        <v>60.2</v>
      </c>
      <c r="C13" s="64">
        <f>D13-1.2</f>
        <v>60.8</v>
      </c>
      <c r="D13" s="65">
        <v>62</v>
      </c>
      <c r="E13" s="64">
        <f>D13+1.2</f>
        <v>63.2</v>
      </c>
      <c r="F13" s="64">
        <f>E13+1.2</f>
        <v>64.4</v>
      </c>
      <c r="G13" s="64">
        <f t="shared" ref="G13:G17" si="5">F13+0.6</f>
        <v>65</v>
      </c>
      <c r="H13" s="59"/>
      <c r="I13" s="70" t="s">
        <v>239</v>
      </c>
      <c r="J13" s="70" t="s">
        <v>224</v>
      </c>
      <c r="K13" s="70" t="s">
        <v>223</v>
      </c>
      <c r="L13" s="70" t="s">
        <v>239</v>
      </c>
      <c r="M13" s="70" t="s">
        <v>240</v>
      </c>
      <c r="N13" s="70" t="s">
        <v>223</v>
      </c>
      <c r="O13" s="52"/>
      <c r="P13" s="52"/>
      <c r="Q13" s="52"/>
      <c r="R13" s="52"/>
      <c r="S13" s="52"/>
    </row>
    <row r="14" s="51" customFormat="1" customHeight="1" spans="1:19">
      <c r="A14" s="63" t="s">
        <v>241</v>
      </c>
      <c r="B14" s="64">
        <f>C14-0.8</f>
        <v>19.9</v>
      </c>
      <c r="C14" s="64">
        <f>D14-0.8</f>
        <v>20.7</v>
      </c>
      <c r="D14" s="65">
        <v>21.5</v>
      </c>
      <c r="E14" s="64">
        <f>D14+0.8</f>
        <v>22.3</v>
      </c>
      <c r="F14" s="64">
        <f>E14+0.8</f>
        <v>23.1</v>
      </c>
      <c r="G14" s="64">
        <f>F14+1.3</f>
        <v>24.4</v>
      </c>
      <c r="H14" s="59"/>
      <c r="I14" s="70" t="s">
        <v>242</v>
      </c>
      <c r="J14" s="70" t="s">
        <v>223</v>
      </c>
      <c r="K14" s="70" t="s">
        <v>226</v>
      </c>
      <c r="L14" s="70" t="s">
        <v>226</v>
      </c>
      <c r="M14" s="70" t="s">
        <v>243</v>
      </c>
      <c r="N14" s="70" t="s">
        <v>221</v>
      </c>
      <c r="O14" s="52"/>
      <c r="P14" s="52"/>
      <c r="Q14" s="52"/>
      <c r="R14" s="52"/>
      <c r="S14" s="52"/>
    </row>
    <row r="15" customHeight="1" spans="1:14">
      <c r="A15" s="63" t="s">
        <v>244</v>
      </c>
      <c r="B15" s="64">
        <f>C15-0.6</f>
        <v>17.8</v>
      </c>
      <c r="C15" s="64">
        <f>D15-0.6</f>
        <v>18.4</v>
      </c>
      <c r="D15" s="65">
        <v>19</v>
      </c>
      <c r="E15" s="64">
        <f>D15+0.6</f>
        <v>19.6</v>
      </c>
      <c r="F15" s="64">
        <f>E15+0.6</f>
        <v>20.2</v>
      </c>
      <c r="G15" s="64">
        <f>F15+0.95</f>
        <v>21.15</v>
      </c>
      <c r="I15" s="70" t="s">
        <v>245</v>
      </c>
      <c r="J15" s="70" t="s">
        <v>246</v>
      </c>
      <c r="K15" s="70" t="s">
        <v>247</v>
      </c>
      <c r="L15" s="70" t="s">
        <v>248</v>
      </c>
      <c r="M15" s="70" t="s">
        <v>249</v>
      </c>
      <c r="N15" s="70" t="s">
        <v>249</v>
      </c>
    </row>
    <row r="16" customHeight="1" spans="1:14">
      <c r="A16" s="63" t="s">
        <v>250</v>
      </c>
      <c r="B16" s="64">
        <f>C16-0.4</f>
        <v>12.2</v>
      </c>
      <c r="C16" s="64">
        <f>D16-0.4</f>
        <v>12.6</v>
      </c>
      <c r="D16" s="65">
        <v>13</v>
      </c>
      <c r="E16" s="64">
        <f>D16+0.4</f>
        <v>13.4</v>
      </c>
      <c r="F16" s="64">
        <f>E16+0.4</f>
        <v>13.8</v>
      </c>
      <c r="G16" s="64">
        <f t="shared" si="5"/>
        <v>14.4</v>
      </c>
      <c r="I16" s="70" t="s">
        <v>251</v>
      </c>
      <c r="J16" s="70" t="s">
        <v>252</v>
      </c>
      <c r="K16" s="70" t="s">
        <v>253</v>
      </c>
      <c r="L16" s="70" t="s">
        <v>251</v>
      </c>
      <c r="M16" s="70" t="s">
        <v>254</v>
      </c>
      <c r="N16" s="70" t="s">
        <v>253</v>
      </c>
    </row>
    <row r="17" customHeight="1" spans="1:14">
      <c r="A17" s="63" t="s">
        <v>255</v>
      </c>
      <c r="B17" s="64">
        <f>C17-0.4</f>
        <v>9.7</v>
      </c>
      <c r="C17" s="64">
        <f>D17-0.4</f>
        <v>10.1</v>
      </c>
      <c r="D17" s="67">
        <v>10.5</v>
      </c>
      <c r="E17" s="64">
        <f>D17+0.4</f>
        <v>10.9</v>
      </c>
      <c r="F17" s="64">
        <f>E17+0.4</f>
        <v>11.3</v>
      </c>
      <c r="G17" s="64">
        <f t="shared" si="5"/>
        <v>11.9</v>
      </c>
      <c r="I17" s="70" t="s">
        <v>256</v>
      </c>
      <c r="J17" s="70" t="s">
        <v>253</v>
      </c>
      <c r="K17" s="70" t="s">
        <v>257</v>
      </c>
      <c r="L17" s="70" t="s">
        <v>257</v>
      </c>
      <c r="M17" s="70" t="s">
        <v>258</v>
      </c>
      <c r="N17" s="70" t="s">
        <v>259</v>
      </c>
    </row>
    <row r="18" customHeight="1" spans="1:14">
      <c r="A18" s="63" t="s">
        <v>260</v>
      </c>
      <c r="B18" s="64">
        <f>C18-1</f>
        <v>47</v>
      </c>
      <c r="C18" s="64">
        <f>D18-1</f>
        <v>48</v>
      </c>
      <c r="D18" s="60">
        <v>49</v>
      </c>
      <c r="E18" s="64">
        <f>D18+1</f>
        <v>50</v>
      </c>
      <c r="F18" s="64">
        <f>E18+1</f>
        <v>51</v>
      </c>
      <c r="G18" s="64">
        <f>F18+1.5</f>
        <v>52.5</v>
      </c>
      <c r="I18" s="70" t="s">
        <v>261</v>
      </c>
      <c r="J18" s="70" t="s">
        <v>262</v>
      </c>
      <c r="K18" s="70" t="s">
        <v>263</v>
      </c>
      <c r="L18" s="70" t="s">
        <v>264</v>
      </c>
      <c r="M18" s="70" t="s">
        <v>265</v>
      </c>
      <c r="N18" s="70" t="s">
        <v>265</v>
      </c>
    </row>
  </sheetData>
  <mergeCells count="8">
    <mergeCell ref="A1:N1"/>
    <mergeCell ref="B2:C2"/>
    <mergeCell ref="E2:G2"/>
    <mergeCell ref="I2:N2"/>
    <mergeCell ref="B3:G3"/>
    <mergeCell ref="I3:N3"/>
    <mergeCell ref="A3:A5"/>
    <mergeCell ref="H2:H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4" t="s">
        <v>280</v>
      </c>
      <c r="O2" s="49" t="s">
        <v>281</v>
      </c>
      <c r="P2" s="4" t="s">
        <v>282</v>
      </c>
      <c r="Q2" s="4" t="s">
        <v>283</v>
      </c>
      <c r="R2" s="5" t="s">
        <v>284</v>
      </c>
      <c r="S2" s="5" t="s">
        <v>285</v>
      </c>
      <c r="T2" s="5" t="s">
        <v>286</v>
      </c>
      <c r="U2" s="5" t="s">
        <v>287</v>
      </c>
      <c r="V2" s="5" t="s">
        <v>288</v>
      </c>
      <c r="W2" s="5" t="s">
        <v>289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290</v>
      </c>
      <c r="J3" s="4" t="s">
        <v>290</v>
      </c>
      <c r="K3" s="4" t="s">
        <v>290</v>
      </c>
      <c r="L3" s="4" t="s">
        <v>290</v>
      </c>
      <c r="M3" s="4" t="s">
        <v>290</v>
      </c>
      <c r="N3" s="4" t="s">
        <v>290</v>
      </c>
      <c r="O3" s="28" t="s">
        <v>290</v>
      </c>
      <c r="P3" s="4" t="s">
        <v>290</v>
      </c>
      <c r="Q3" s="4" t="s">
        <v>290</v>
      </c>
      <c r="R3" s="4" t="s">
        <v>290</v>
      </c>
      <c r="S3" s="4" t="s">
        <v>290</v>
      </c>
      <c r="T3" s="4" t="s">
        <v>290</v>
      </c>
      <c r="U3" s="4" t="s">
        <v>290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291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292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293</v>
      </c>
    </row>
    <row r="15" ht="16.5" spans="1:23">
      <c r="A15" s="16" t="s">
        <v>294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296</v>
      </c>
      <c r="H2" s="4"/>
      <c r="I2" s="4" t="s">
        <v>297</v>
      </c>
      <c r="J2" s="4"/>
      <c r="K2" s="6" t="s">
        <v>298</v>
      </c>
      <c r="L2" s="40" t="s">
        <v>299</v>
      </c>
      <c r="M2" s="18" t="s">
        <v>300</v>
      </c>
    </row>
    <row r="3" s="1" customFormat="1" ht="16.5" spans="1:13">
      <c r="A3" s="4"/>
      <c r="B3" s="7"/>
      <c r="C3" s="7"/>
      <c r="D3" s="7"/>
      <c r="E3" s="7"/>
      <c r="F3" s="7"/>
      <c r="G3" s="4" t="s">
        <v>301</v>
      </c>
      <c r="H3" s="4" t="s">
        <v>302</v>
      </c>
      <c r="I3" s="4" t="s">
        <v>301</v>
      </c>
      <c r="J3" s="4" t="s">
        <v>302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291</v>
      </c>
      <c r="B13" s="13"/>
      <c r="C13" s="13"/>
      <c r="D13" s="13"/>
      <c r="E13" s="14"/>
      <c r="F13" s="15"/>
      <c r="G13" s="22"/>
      <c r="H13" s="12" t="s">
        <v>292</v>
      </c>
      <c r="I13" s="13"/>
      <c r="J13" s="13"/>
      <c r="K13" s="14"/>
      <c r="L13" s="42"/>
      <c r="M13" s="20"/>
    </row>
    <row r="14" ht="16.5" spans="1:13">
      <c r="A14" s="39" t="s">
        <v>303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305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28" t="s">
        <v>306</v>
      </c>
      <c r="H2" s="29"/>
      <c r="I2" s="37"/>
      <c r="J2" s="28" t="s">
        <v>307</v>
      </c>
      <c r="K2" s="29"/>
      <c r="L2" s="37"/>
      <c r="M2" s="28" t="s">
        <v>308</v>
      </c>
      <c r="N2" s="29"/>
      <c r="O2" s="37"/>
      <c r="P2" s="28" t="s">
        <v>309</v>
      </c>
      <c r="Q2" s="29"/>
      <c r="R2" s="37"/>
      <c r="S2" s="29" t="s">
        <v>310</v>
      </c>
      <c r="T2" s="29"/>
      <c r="U2" s="37"/>
      <c r="V2" s="24" t="s">
        <v>311</v>
      </c>
      <c r="W2" s="24" t="s">
        <v>289</v>
      </c>
    </row>
    <row r="3" s="1" customFormat="1" ht="16.5" spans="1:23">
      <c r="A3" s="7"/>
      <c r="B3" s="30"/>
      <c r="C3" s="30"/>
      <c r="D3" s="30"/>
      <c r="E3" s="30"/>
      <c r="F3" s="30"/>
      <c r="G3" s="4" t="s">
        <v>312</v>
      </c>
      <c r="H3" s="4" t="s">
        <v>65</v>
      </c>
      <c r="I3" s="4" t="s">
        <v>272</v>
      </c>
      <c r="J3" s="4" t="s">
        <v>312</v>
      </c>
      <c r="K3" s="4" t="s">
        <v>65</v>
      </c>
      <c r="L3" s="4" t="s">
        <v>272</v>
      </c>
      <c r="M3" s="4" t="s">
        <v>312</v>
      </c>
      <c r="N3" s="4" t="s">
        <v>65</v>
      </c>
      <c r="O3" s="4" t="s">
        <v>272</v>
      </c>
      <c r="P3" s="4" t="s">
        <v>312</v>
      </c>
      <c r="Q3" s="4" t="s">
        <v>65</v>
      </c>
      <c r="R3" s="4" t="s">
        <v>272</v>
      </c>
      <c r="S3" s="4" t="s">
        <v>312</v>
      </c>
      <c r="T3" s="4" t="s">
        <v>65</v>
      </c>
      <c r="U3" s="4" t="s">
        <v>272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291</v>
      </c>
      <c r="B17" s="13"/>
      <c r="C17" s="13"/>
      <c r="D17" s="13"/>
      <c r="E17" s="14"/>
      <c r="F17" s="15"/>
      <c r="G17" s="22"/>
      <c r="H17" s="27"/>
      <c r="I17" s="27"/>
      <c r="J17" s="12" t="s">
        <v>292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313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2020-03-11T17:34:00Z</dcterms:created>
  <dcterms:modified xsi:type="dcterms:W3CDTF">2024-01-27T05:26:03Z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