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<sst xmlns="http://schemas.openxmlformats.org/spreadsheetml/2006/main" count="745" uniqueCount="333">
  <si>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</si>
  <si>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</si>
  <si>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</si>
  <si>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</si>
  <si>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</si>
  <si>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</si>
  <si>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</si>
  <si>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</si>
  <si>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</si>
  <si>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</si>
  <si>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</si>
  <si>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</si>
  <si>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</si>
  <si>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</si>
  <si>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</si>
  <si>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</si>
  <si>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</si>
  <si>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</si>
  <si>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</si>
  <si>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</si>
  <si>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</si>
  <si>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</si>
  <si>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</si>
  <si>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</si>
  <si>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</si>
  <si>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</si>
  <si>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</si>
  <si>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</si>
  <si>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</si>
  <si>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</si>
  <si>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</si>
  <si>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</si>
  <si>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</si>
  <si>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</si>
  <si>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</si>
  <si>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</si>
  <si>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</si>
  <si>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</si>
  <si>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</si>
  <si>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</si>
  <si>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</si>
  <si>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</si>
  <si>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</si>
  <si>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</si>
  <si>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</si>
  <si>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</si>
  <si>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</si>
  <si>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</si>
  <si>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</si>
  <si>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</si>
  <si>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</si>
  <si>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</si>
  <si>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</si>
  <si>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</si>
  <si>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</si>
  <si>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</si>
  <si>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</si>
  <si>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</si>
  <si>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</si>
  <si>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</si>
  <si>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</si>
  <si>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</si>
  <si>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</si>
  <si>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TAMMBM81750</t>
  </si>
  <si>
    <t>合同交期</t>
  </si>
  <si>
    <t>2024/1/15.2-10</t>
  </si>
  <si>
    <t>产前确认样</t>
  </si>
  <si>
    <t>有</t>
  </si>
  <si>
    <t>无</t>
  </si>
  <si>
    <t>品名</t>
  </si>
  <si>
    <t>男式长裤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</si>
  <si>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</si>
  <si>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</si>
  <si>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</si>
  <si>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</si>
  <si>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</si>
  <si>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</si>
  <si>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</si>
  <si>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</si>
  <si>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</si>
  <si>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</si>
  <si>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</si>
  <si>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</si>
  <si>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</si>
  <si>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</si>
  <si>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</si>
  <si>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</si>
  <si>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</si>
  <si>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</si>
  <si>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</si>
  <si>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</si>
  <si>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</si>
  <si>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</si>
  <si>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</si>
  <si>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</si>
  <si>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</si>
  <si>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</si>
  <si>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</si>
  <si>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</si>
  <si>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</si>
  <si>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</si>
  <si>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</si>
  <si>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</si>
  <si>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</si>
  <si>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</si>
  <si>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</si>
  <si>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</si>
  <si>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</si>
  <si>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</si>
  <si>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</si>
  <si>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</si>
  <si>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</si>
  <si>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</si>
  <si>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</si>
  <si>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</si>
  <si>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</si>
  <si>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</si>
  <si>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</si>
  <si>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</si>
  <si>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</si>
  <si>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</si>
  <si>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</si>
  <si>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</si>
  <si>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</si>
  <si>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</si>
  <si>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</si>
  <si>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</si>
  <si>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</si>
  <si>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1.接线过长。</t>
  </si>
  <si>
    <t>2.脚口有斜扭现象。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</si>
  <si>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</si>
  <si>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</si>
  <si>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</si>
  <si>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</si>
  <si>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</si>
  <si>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</si>
  <si>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</si>
  <si>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</si>
  <si>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</si>
  <si>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</si>
  <si>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</si>
  <si>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</si>
  <si>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</si>
  <si>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</si>
  <si>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</si>
  <si>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TOREAD-QC中期检验报告书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</si>
  <si>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</si>
  <si>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</si>
  <si>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</si>
  <si>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</si>
  <si>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</si>
  <si>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</si>
  <si>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</si>
  <si>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1..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</si>
  <si>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</si>
  <si>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</si>
  <si>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</si>
  <si>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</si>
  <si>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</si>
  <si>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</si>
  <si>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</si>
  <si>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</si>
  <si>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</si>
  <si>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</si>
  <si>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</si>
  <si>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</si>
  <si>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</si>
  <si>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</si>
  <si>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</si>
  <si>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</si>
  <si>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</si>
  <si>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</si>
  <si>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</si>
  <si>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</si>
  <si>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</si>
  <si>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</si>
  <si>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</si>
  <si>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</si>
  <si>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</si>
  <si>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</si>
  <si>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</si>
  <si>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</si>
  <si>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</si>
  <si>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</si>
  <si>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</si>
  <si>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</si>
  <si>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</si>
  <si>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</si>
  <si>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</si>
  <si>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</si>
  <si>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</si>
  <si>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</si>
  <si>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齐色齐号一箱</t>
  </si>
  <si>
    <t>情况说明：</t>
  </si>
  <si>
    <t xml:space="preserve">【问题点描述】  </t>
  </si>
  <si>
    <t>1。左右裤不齐1件</t>
  </si>
  <si>
    <t>2.结子不平1件。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</si>
  <si>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</si>
  <si>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</si>
  <si>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</si>
  <si>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</si>
  <si>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</si>
  <si>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</si>
  <si>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</si>
  <si>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此次出货1360件，按照探路者要求抽箱验货125件，未超标，同意出货。</t>
  </si>
  <si>
    <t>品控部</t>
  </si>
  <si>
    <t>检验人</t>
  </si>
  <si>
    <t>杨金玲</t>
  </si>
  <si>
    <t>QC规格测量表</t>
  </si>
  <si>
    <t>部位名称</t>
  </si>
  <si>
    <t>指示规格  FINAL SPEC</t>
  </si>
  <si>
    <t>样品规格  SAMPLE SPEC</t>
  </si>
  <si>
    <t>岩草绿</t>
  </si>
  <si>
    <t>165/80B</t>
  </si>
  <si>
    <t>170/84B</t>
  </si>
  <si>
    <t>175/88B</t>
  </si>
  <si>
    <t>180/92B</t>
  </si>
  <si>
    <t>185/96B</t>
  </si>
  <si>
    <t>190/100B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</si>
  <si>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XXL</t>
    </r>
  </si>
  <si>
    <t>外裤长</t>
  </si>
  <si>
    <t>-.5-0.5</t>
  </si>
  <si>
    <t>-0.5+1.2</t>
  </si>
  <si>
    <t>+1.1.5</t>
  </si>
  <si>
    <t>+1.2+1</t>
  </si>
  <si>
    <t>-0.5-0.5</t>
  </si>
  <si>
    <t>腰围（平量）</t>
  </si>
  <si>
    <t>√√</t>
  </si>
  <si>
    <t>腰围（拉量）</t>
  </si>
  <si>
    <t>√-0.8</t>
  </si>
  <si>
    <t>√-0.5</t>
  </si>
  <si>
    <t>-0.6√</t>
  </si>
  <si>
    <t>腰绳长</t>
  </si>
  <si>
    <t>臀围</t>
  </si>
  <si>
    <t>-0.5√</t>
  </si>
  <si>
    <t>腿围/2</t>
  </si>
  <si>
    <t>膝围/2</t>
  </si>
  <si>
    <t>脚口/2（平量）</t>
  </si>
  <si>
    <t>脚口/2（拉量）</t>
  </si>
  <si>
    <t>前裆长（含腰）</t>
  </si>
  <si>
    <t>后裆长（含腰)</t>
  </si>
  <si>
    <t xml:space="preserve">     初期请洗测2-3件，有问题的另加测量数量。</t>
  </si>
  <si>
    <t>验货时间：1-29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</si>
  <si>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</si>
  <si>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</si>
  <si>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</si>
  <si>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</si>
  <si>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</si>
  <si>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</si>
  <si>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</si>
  <si>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</si>
  <si>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</si>
  <si>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</si>
  <si>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</si>
  <si>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</si>
  <si>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</si>
  <si>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</si>
  <si>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</si>
  <si>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</si>
  <si>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</si>
  <si>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</si>
  <si>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</si>
  <si>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FW08470</t>
  </si>
  <si>
    <t>19SS黑色/E77//</t>
  </si>
  <si>
    <t>TAMMBM82751/TAMMBM81750</t>
  </si>
  <si>
    <t>赢合</t>
  </si>
  <si>
    <t>YES</t>
  </si>
  <si>
    <t>24SS岩草绿/R101//</t>
  </si>
  <si>
    <t>制表时间：2023-12-11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</si>
  <si>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</si>
  <si>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</si>
  <si>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</si>
  <si>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</si>
  <si>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</si>
  <si>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</si>
  <si>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</si>
  <si>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</si>
  <si>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</si>
  <si>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</si>
  <si>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</si>
  <si>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</si>
  <si>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</si>
  <si>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</si>
  <si>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</si>
  <si>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</si>
  <si>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</si>
  <si>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</si>
  <si>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</si>
  <si>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</si>
  <si>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</si>
  <si>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</si>
  <si>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嘉兴台华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</si>
  <si>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</si>
  <si>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</si>
  <si>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</si>
  <si>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</si>
  <si>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</si>
  <si>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</si>
  <si>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</si>
  <si>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</si>
  <si>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</si>
  <si>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</si>
  <si>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</si>
  <si>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</si>
  <si>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</si>
  <si>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</si>
  <si>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</si>
  <si>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</si>
  <si>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</si>
  <si>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</si>
  <si>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</si>
  <si>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</si>
  <si>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</si>
  <si>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</si>
  <si>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</si>
  <si>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</si>
  <si>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</si>
  <si>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</si>
  <si>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</si>
  <si>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</si>
  <si>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洗测3次</t>
  </si>
  <si>
    <t>洗测4次</t>
  </si>
  <si>
    <t>洗测5次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</si>
  <si>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</si>
  <si>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</si>
  <si>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</si>
  <si>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</si>
  <si>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</si>
  <si>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</si>
  <si>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XJ00002</t>
  </si>
  <si>
    <t>23SS军绿/P55//</t>
  </si>
  <si>
    <t>23FW地茶色/R69//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</si>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</sst>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\¥#,##0.00;[Red]\-\¥#,##0.00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0" borderId="7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3" applyNumberFormat="0" applyFill="0" applyAlignment="0" applyProtection="0">
      <alignment vertical="center"/>
    </xf>
    <xf numFmtId="0" fontId="42" fillId="0" borderId="73" applyNumberFormat="0" applyFill="0" applyAlignment="0" applyProtection="0">
      <alignment vertical="center"/>
    </xf>
    <xf numFmtId="0" fontId="43" fillId="0" borderId="7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75" applyNumberFormat="0" applyAlignment="0" applyProtection="0">
      <alignment vertical="center"/>
    </xf>
    <xf numFmtId="0" fontId="45" fillId="12" borderId="76" applyNumberFormat="0" applyAlignment="0" applyProtection="0">
      <alignment vertical="center"/>
    </xf>
    <xf numFmtId="0" fontId="46" fillId="12" borderId="75" applyNumberFormat="0" applyAlignment="0" applyProtection="0">
      <alignment vertical="center"/>
    </xf>
    <xf numFmtId="0" fontId="47" fillId="13" borderId="77" applyNumberFormat="0" applyAlignment="0" applyProtection="0">
      <alignment vertical="center"/>
    </xf>
    <xf numFmtId="0" fontId="48" fillId="0" borderId="78" applyNumberFormat="0" applyFill="0" applyAlignment="0" applyProtection="0">
      <alignment vertical="center"/>
    </xf>
    <xf numFmtId="0" fontId="49" fillId="0" borderId="79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35" fillId="0" borderId="0">
      <alignment vertical="center"/>
    </xf>
    <xf numFmtId="0" fontId="5" fillId="0" borderId="0">
      <alignment vertical="center"/>
    </xf>
    <xf numFmtId="0" fontId="5" fillId="0" borderId="0"/>
    <xf numFmtId="0" fontId="35" fillId="0" borderId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top"/>
    </xf>
    <xf numFmtId="0" fontId="17" fillId="0" borderId="0">
      <alignment vertical="center"/>
    </xf>
    <xf numFmtId="0" fontId="5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8" xfId="54" applyFont="1" applyBorder="1" applyAlignment="1">
      <alignment horizontal="center" vertical="center" wrapText="1"/>
    </xf>
    <xf numFmtId="0" fontId="9" fillId="0" borderId="9" xfId="54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11" fillId="3" borderId="11" xfId="55" applyFont="1" applyFill="1" applyBorder="1" applyAlignment="1">
      <alignment horizontal="center" vertical="center" wrapText="1"/>
    </xf>
    <xf numFmtId="0" fontId="11" fillId="3" borderId="12" xfId="56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9" xfId="55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2" fillId="4" borderId="0" xfId="52" applyFont="1" applyFill="1"/>
    <xf numFmtId="0" fontId="13" fillId="4" borderId="0" xfId="52" applyFont="1" applyFill="1" applyBorder="1" applyAlignment="1">
      <alignment horizontal="center"/>
    </xf>
    <xf numFmtId="0" fontId="12" fillId="4" borderId="0" xfId="52" applyFont="1" applyFill="1" applyBorder="1" applyAlignment="1">
      <alignment horizontal="center"/>
    </xf>
    <xf numFmtId="0" fontId="13" fillId="4" borderId="13" xfId="51" applyFont="1" applyFill="1" applyBorder="1" applyAlignment="1">
      <alignment horizontal="left" vertical="center"/>
    </xf>
    <xf numFmtId="0" fontId="12" fillId="4" borderId="14" xfId="51" applyFont="1" applyFill="1" applyBorder="1" applyAlignment="1">
      <alignment horizontal="center" vertical="center"/>
    </xf>
    <xf numFmtId="0" fontId="13" fillId="4" borderId="14" xfId="51" applyFont="1" applyFill="1" applyBorder="1" applyAlignment="1">
      <alignment vertical="center"/>
    </xf>
    <xf numFmtId="0" fontId="12" fillId="4" borderId="14" xfId="52" applyFont="1" applyFill="1" applyBorder="1" applyAlignment="1">
      <alignment horizontal="center"/>
    </xf>
    <xf numFmtId="0" fontId="13" fillId="4" borderId="15" xfId="52" applyFont="1" applyFill="1" applyBorder="1" applyAlignment="1" applyProtection="1">
      <alignment horizontal="center" vertical="center"/>
    </xf>
    <xf numFmtId="0" fontId="13" fillId="4" borderId="2" xfId="52" applyFont="1" applyFill="1" applyBorder="1" applyAlignment="1">
      <alignment horizontal="center" vertical="center"/>
    </xf>
    <xf numFmtId="0" fontId="12" fillId="4" borderId="2" xfId="52" applyFont="1" applyFill="1" applyBorder="1" applyAlignment="1">
      <alignment horizontal="center"/>
    </xf>
    <xf numFmtId="176" fontId="14" fillId="0" borderId="2" xfId="51" applyNumberFormat="1" applyFont="1" applyFill="1" applyBorder="1" applyAlignment="1">
      <alignment horizontal="center"/>
    </xf>
    <xf numFmtId="176" fontId="12" fillId="0" borderId="2" xfId="51" applyNumberFormat="1" applyFont="1" applyFill="1" applyBorder="1" applyAlignment="1">
      <alignment horizontal="center"/>
    </xf>
    <xf numFmtId="177" fontId="8" fillId="0" borderId="2" xfId="51" applyNumberFormat="1" applyFont="1" applyFill="1" applyBorder="1" applyAlignment="1">
      <alignment horizontal="left" vertical="center"/>
    </xf>
    <xf numFmtId="177" fontId="8" fillId="0" borderId="4" xfId="51" applyNumberFormat="1" applyFont="1" applyFill="1" applyBorder="1" applyAlignment="1">
      <alignment horizontal="left" vertical="center"/>
    </xf>
    <xf numFmtId="177" fontId="8" fillId="5" borderId="4" xfId="51" applyNumberFormat="1" applyFont="1" applyFill="1" applyBorder="1" applyAlignment="1">
      <alignment horizontal="left" vertical="center"/>
    </xf>
    <xf numFmtId="176" fontId="14" fillId="5" borderId="2" xfId="51" applyNumberFormat="1" applyFont="1" applyFill="1" applyBorder="1" applyAlignment="1">
      <alignment horizontal="center"/>
    </xf>
    <xf numFmtId="176" fontId="15" fillId="0" borderId="2" xfId="57" applyNumberFormat="1" applyFont="1" applyFill="1" applyBorder="1" applyAlignment="1">
      <alignment horizontal="center"/>
    </xf>
    <xf numFmtId="176" fontId="16" fillId="0" borderId="2" xfId="57" applyNumberFormat="1" applyFont="1" applyFill="1" applyBorder="1" applyAlignment="1">
      <alignment horizontal="center"/>
    </xf>
    <xf numFmtId="0" fontId="13" fillId="4" borderId="0" xfId="52" applyFont="1" applyFill="1"/>
    <xf numFmtId="0" fontId="0" fillId="4" borderId="0" xfId="53" applyFont="1" applyFill="1">
      <alignment vertical="center"/>
    </xf>
    <xf numFmtId="0" fontId="13" fillId="4" borderId="14" xfId="51" applyFont="1" applyFill="1" applyBorder="1" applyAlignment="1">
      <alignment horizontal="left" vertical="center"/>
    </xf>
    <xf numFmtId="0" fontId="12" fillId="4" borderId="16" xfId="51" applyFont="1" applyFill="1" applyBorder="1" applyAlignment="1">
      <alignment horizontal="center" vertical="center"/>
    </xf>
    <xf numFmtId="0" fontId="13" fillId="4" borderId="2" xfId="52" applyFont="1" applyFill="1" applyBorder="1" applyAlignment="1" applyProtection="1">
      <alignment horizontal="center" vertical="center"/>
    </xf>
    <xf numFmtId="0" fontId="13" fillId="4" borderId="17" xfId="52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 applyProtection="1">
      <alignment horizontal="center" vertical="center"/>
    </xf>
    <xf numFmtId="0" fontId="12" fillId="4" borderId="7" xfId="52" applyFont="1" applyFill="1" applyBorder="1" applyAlignment="1" applyProtection="1">
      <alignment horizontal="center" vertical="center"/>
    </xf>
    <xf numFmtId="176" fontId="17" fillId="0" borderId="2" xfId="57" applyNumberFormat="1" applyFont="1" applyFill="1" applyBorder="1" applyAlignment="1">
      <alignment horizontal="center"/>
    </xf>
    <xf numFmtId="176" fontId="13" fillId="0" borderId="2" xfId="57" applyNumberFormat="1" applyFont="1" applyFill="1" applyBorder="1" applyAlignment="1">
      <alignment horizontal="center"/>
    </xf>
    <xf numFmtId="49" fontId="18" fillId="0" borderId="2" xfId="57" applyNumberFormat="1" applyFont="1" applyFill="1" applyBorder="1" applyAlignment="1">
      <alignment horizontal="center"/>
    </xf>
    <xf numFmtId="49" fontId="13" fillId="4" borderId="2" xfId="53" applyNumberFormat="1" applyFont="1" applyFill="1" applyBorder="1" applyAlignment="1">
      <alignment horizontal="center" vertical="center"/>
    </xf>
    <xf numFmtId="49" fontId="13" fillId="4" borderId="18" xfId="53" applyNumberFormat="1" applyFont="1" applyFill="1" applyBorder="1" applyAlignment="1">
      <alignment horizontal="center" vertical="center"/>
    </xf>
    <xf numFmtId="49" fontId="18" fillId="4" borderId="2" xfId="57" applyNumberFormat="1" applyFont="1" applyFill="1" applyBorder="1" applyAlignment="1">
      <alignment horizontal="center"/>
    </xf>
    <xf numFmtId="49" fontId="12" fillId="4" borderId="19" xfId="53" applyNumberFormat="1" applyFont="1" applyFill="1" applyBorder="1" applyAlignment="1">
      <alignment horizontal="center" vertical="center"/>
    </xf>
    <xf numFmtId="49" fontId="12" fillId="4" borderId="2" xfId="53" applyNumberFormat="1" applyFont="1" applyFill="1" applyBorder="1" applyAlignment="1">
      <alignment horizontal="center" vertical="center"/>
    </xf>
    <xf numFmtId="14" fontId="13" fillId="4" borderId="0" xfId="52" applyNumberFormat="1" applyFont="1" applyFill="1"/>
    <xf numFmtId="0" fontId="5" fillId="0" borderId="0" xfId="51" applyFill="1" applyBorder="1" applyAlignment="1">
      <alignment horizontal="left" vertical="center"/>
    </xf>
    <xf numFmtId="0" fontId="5" fillId="0" borderId="0" xfId="51" applyFont="1" applyFill="1" applyAlignment="1">
      <alignment horizontal="left" vertical="center"/>
    </xf>
    <xf numFmtId="0" fontId="5" fillId="0" borderId="0" xfId="51" applyFill="1" applyAlignment="1">
      <alignment horizontal="left" vertical="center"/>
    </xf>
    <xf numFmtId="0" fontId="19" fillId="0" borderId="20" xfId="51" applyFont="1" applyFill="1" applyBorder="1" applyAlignment="1">
      <alignment horizontal="center" vertical="top"/>
    </xf>
    <xf numFmtId="0" fontId="20" fillId="0" borderId="21" xfId="51" applyFont="1" applyFill="1" applyBorder="1" applyAlignment="1">
      <alignment horizontal="left" vertical="center"/>
    </xf>
    <xf numFmtId="0" fontId="21" fillId="0" borderId="22" xfId="51" applyFont="1" applyFill="1" applyBorder="1" applyAlignment="1">
      <alignment horizontal="center" vertical="center"/>
    </xf>
    <xf numFmtId="0" fontId="20" fillId="0" borderId="22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vertical="center"/>
    </xf>
    <xf numFmtId="0" fontId="20" fillId="0" borderId="22" xfId="51" applyFont="1" applyFill="1" applyBorder="1" applyAlignment="1">
      <alignment vertical="center"/>
    </xf>
    <xf numFmtId="0" fontId="22" fillId="0" borderId="22" xfId="51" applyFont="1" applyFill="1" applyBorder="1" applyAlignment="1">
      <alignment horizontal="center" vertical="center"/>
    </xf>
    <xf numFmtId="0" fontId="20" fillId="0" borderId="23" xfId="51" applyFont="1" applyFill="1" applyBorder="1" applyAlignment="1">
      <alignment vertical="center"/>
    </xf>
    <xf numFmtId="0" fontId="21" fillId="0" borderId="24" xfId="51" applyFont="1" applyFill="1" applyBorder="1" applyAlignment="1">
      <alignment horizontal="center" vertical="center"/>
    </xf>
    <xf numFmtId="0" fontId="20" fillId="0" borderId="24" xfId="51" applyFont="1" applyFill="1" applyBorder="1" applyAlignment="1">
      <alignment vertical="center"/>
    </xf>
    <xf numFmtId="58" fontId="22" fillId="0" borderId="24" xfId="51" applyNumberFormat="1" applyFont="1" applyFill="1" applyBorder="1" applyAlignment="1">
      <alignment horizontal="center" vertical="center"/>
    </xf>
    <xf numFmtId="0" fontId="22" fillId="0" borderId="24" xfId="51" applyFont="1" applyFill="1" applyBorder="1" applyAlignment="1">
      <alignment horizontal="center" vertical="center"/>
    </xf>
    <xf numFmtId="0" fontId="20" fillId="0" borderId="24" xfId="51" applyFont="1" applyFill="1" applyBorder="1" applyAlignment="1">
      <alignment horizontal="center" vertical="center"/>
    </xf>
    <xf numFmtId="0" fontId="20" fillId="0" borderId="23" xfId="51" applyFont="1" applyFill="1" applyBorder="1" applyAlignment="1">
      <alignment horizontal="left" vertical="center"/>
    </xf>
    <xf numFmtId="0" fontId="21" fillId="0" borderId="24" xfId="51" applyFont="1" applyBorder="1" applyAlignment="1">
      <alignment vertical="center"/>
    </xf>
    <xf numFmtId="0" fontId="21" fillId="0" borderId="25" xfId="51" applyFont="1" applyBorder="1" applyAlignment="1">
      <alignment vertical="center"/>
    </xf>
    <xf numFmtId="0" fontId="20" fillId="0" borderId="24" xfId="51" applyFont="1" applyFill="1" applyBorder="1" applyAlignment="1">
      <alignment horizontal="left" vertical="center"/>
    </xf>
    <xf numFmtId="0" fontId="20" fillId="0" borderId="26" xfId="51" applyFont="1" applyFill="1" applyBorder="1" applyAlignment="1">
      <alignment vertical="center"/>
    </xf>
    <xf numFmtId="0" fontId="21" fillId="0" borderId="27" xfId="51" applyFont="1" applyFill="1" applyBorder="1" applyAlignment="1">
      <alignment horizontal="right" vertical="center"/>
    </xf>
    <xf numFmtId="0" fontId="20" fillId="0" borderId="27" xfId="51" applyFont="1" applyFill="1" applyBorder="1" applyAlignment="1">
      <alignment vertical="center"/>
    </xf>
    <xf numFmtId="0" fontId="22" fillId="0" borderId="27" xfId="51" applyFont="1" applyFill="1" applyBorder="1" applyAlignment="1">
      <alignment vertical="center"/>
    </xf>
    <xf numFmtId="0" fontId="22" fillId="0" borderId="27" xfId="51" applyFont="1" applyFill="1" applyBorder="1" applyAlignment="1">
      <alignment horizontal="left" vertical="center"/>
    </xf>
    <xf numFmtId="0" fontId="20" fillId="0" borderId="27" xfId="5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vertical="center"/>
    </xf>
    <xf numFmtId="0" fontId="22" fillId="0" borderId="0" xfId="51" applyFont="1" applyFill="1" applyBorder="1" applyAlignment="1">
      <alignment vertical="center"/>
    </xf>
    <xf numFmtId="0" fontId="22" fillId="0" borderId="0" xfId="51" applyFont="1" applyFill="1" applyAlignment="1">
      <alignment horizontal="left" vertical="center"/>
    </xf>
    <xf numFmtId="0" fontId="20" fillId="0" borderId="21" xfId="51" applyFont="1" applyFill="1" applyBorder="1" applyAlignment="1">
      <alignment vertical="center"/>
    </xf>
    <xf numFmtId="0" fontId="20" fillId="0" borderId="28" xfId="51" applyFont="1" applyFill="1" applyBorder="1" applyAlignment="1">
      <alignment horizontal="left" vertical="center"/>
    </xf>
    <xf numFmtId="0" fontId="20" fillId="0" borderId="29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vertical="center"/>
    </xf>
    <xf numFmtId="0" fontId="22" fillId="0" borderId="30" xfId="51" applyFont="1" applyFill="1" applyBorder="1" applyAlignment="1">
      <alignment horizontal="center" vertical="center"/>
    </xf>
    <xf numFmtId="0" fontId="22" fillId="0" borderId="31" xfId="51" applyFont="1" applyFill="1" applyBorder="1" applyAlignment="1">
      <alignment horizontal="center" vertical="center"/>
    </xf>
    <xf numFmtId="0" fontId="23" fillId="0" borderId="32" xfId="51" applyFont="1" applyFill="1" applyBorder="1" applyAlignment="1">
      <alignment horizontal="left" vertical="center"/>
    </xf>
    <xf numFmtId="0" fontId="23" fillId="0" borderId="31" xfId="51" applyFont="1" applyFill="1" applyBorder="1" applyAlignment="1">
      <alignment horizontal="left" vertical="center"/>
    </xf>
    <xf numFmtId="0" fontId="22" fillId="0" borderId="0" xfId="51" applyFont="1" applyFill="1" applyBorder="1" applyAlignment="1">
      <alignment horizontal="left" vertical="center"/>
    </xf>
    <xf numFmtId="0" fontId="20" fillId="0" borderId="22" xfId="51" applyFont="1" applyFill="1" applyBorder="1" applyAlignment="1">
      <alignment horizontal="left" vertical="center"/>
    </xf>
    <xf numFmtId="0" fontId="22" fillId="0" borderId="32" xfId="51" applyFont="1" applyFill="1" applyBorder="1" applyAlignment="1">
      <alignment horizontal="left" vertical="center"/>
    </xf>
    <xf numFmtId="0" fontId="22" fillId="0" borderId="31" xfId="51" applyFont="1" applyFill="1" applyBorder="1" applyAlignment="1">
      <alignment horizontal="left" vertical="center"/>
    </xf>
    <xf numFmtId="0" fontId="22" fillId="0" borderId="23" xfId="51" applyFont="1" applyFill="1" applyBorder="1" applyAlignment="1">
      <alignment horizontal="left" vertical="center" wrapText="1"/>
    </xf>
    <xf numFmtId="0" fontId="22" fillId="0" borderId="24" xfId="51" applyFont="1" applyFill="1" applyBorder="1" applyAlignment="1">
      <alignment horizontal="left" vertical="center" wrapText="1"/>
    </xf>
    <xf numFmtId="0" fontId="20" fillId="0" borderId="26" xfId="51" applyFont="1" applyFill="1" applyBorder="1" applyAlignment="1">
      <alignment horizontal="left" vertical="center"/>
    </xf>
    <xf numFmtId="0" fontId="5" fillId="0" borderId="27" xfId="51" applyFill="1" applyBorder="1" applyAlignment="1">
      <alignment horizontal="center" vertical="center"/>
    </xf>
    <xf numFmtId="0" fontId="20" fillId="0" borderId="33" xfId="51" applyFont="1" applyFill="1" applyBorder="1" applyAlignment="1">
      <alignment horizontal="center" vertical="center"/>
    </xf>
    <xf numFmtId="0" fontId="20" fillId="0" borderId="34" xfId="51" applyFont="1" applyFill="1" applyBorder="1" applyAlignment="1">
      <alignment horizontal="left" vertical="center"/>
    </xf>
    <xf numFmtId="0" fontId="5" fillId="0" borderId="32" xfId="51" applyFont="1" applyFill="1" applyBorder="1" applyAlignment="1">
      <alignment horizontal="left" vertical="center"/>
    </xf>
    <xf numFmtId="0" fontId="5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22" fillId="0" borderId="35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3" fillId="0" borderId="21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center" vertical="center"/>
    </xf>
    <xf numFmtId="58" fontId="22" fillId="0" borderId="27" xfId="51" applyNumberFormat="1" applyFont="1" applyFill="1" applyBorder="1" applyAlignment="1">
      <alignment vertical="center"/>
    </xf>
    <xf numFmtId="0" fontId="20" fillId="0" borderId="27" xfId="51" applyFont="1" applyFill="1" applyBorder="1" applyAlignment="1">
      <alignment horizontal="center" vertical="center"/>
    </xf>
    <xf numFmtId="0" fontId="22" fillId="0" borderId="38" xfId="51" applyFont="1" applyFill="1" applyBorder="1" applyAlignment="1">
      <alignment horizontal="center" vertical="center"/>
    </xf>
    <xf numFmtId="0" fontId="20" fillId="0" borderId="25" xfId="51" applyFont="1" applyFill="1" applyBorder="1" applyAlignment="1">
      <alignment horizontal="center" vertical="center"/>
    </xf>
    <xf numFmtId="0" fontId="22" fillId="0" borderId="25" xfId="51" applyFont="1" applyFill="1" applyBorder="1" applyAlignment="1">
      <alignment horizontal="left" vertical="center"/>
    </xf>
    <xf numFmtId="0" fontId="22" fillId="0" borderId="39" xfId="51" applyFont="1" applyFill="1" applyBorder="1" applyAlignment="1">
      <alignment horizontal="left" vertical="center"/>
    </xf>
    <xf numFmtId="0" fontId="20" fillId="0" borderId="40" xfId="51" applyFont="1" applyFill="1" applyBorder="1" applyAlignment="1">
      <alignment horizontal="left" vertical="center"/>
    </xf>
    <xf numFmtId="0" fontId="22" fillId="0" borderId="41" xfId="51" applyFont="1" applyFill="1" applyBorder="1" applyAlignment="1">
      <alignment horizontal="center" vertical="center"/>
    </xf>
    <xf numFmtId="0" fontId="23" fillId="0" borderId="41" xfId="51" applyFont="1" applyFill="1" applyBorder="1" applyAlignment="1">
      <alignment horizontal="left" vertical="center"/>
    </xf>
    <xf numFmtId="0" fontId="20" fillId="0" borderId="38" xfId="51" applyFont="1" applyFill="1" applyBorder="1" applyAlignment="1">
      <alignment horizontal="left" vertical="center"/>
    </xf>
    <xf numFmtId="0" fontId="20" fillId="0" borderId="25" xfId="51" applyFont="1" applyFill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2" fillId="0" borderId="25" xfId="51" applyFont="1" applyFill="1" applyBorder="1" applyAlignment="1">
      <alignment horizontal="left" vertical="center" wrapText="1"/>
    </xf>
    <xf numFmtId="0" fontId="5" fillId="0" borderId="39" xfId="51" applyFill="1" applyBorder="1" applyAlignment="1">
      <alignment horizontal="center" vertical="center"/>
    </xf>
    <xf numFmtId="0" fontId="5" fillId="0" borderId="41" xfId="51" applyFont="1" applyFill="1" applyBorder="1" applyAlignment="1">
      <alignment horizontal="left" vertical="center"/>
    </xf>
    <xf numFmtId="0" fontId="22" fillId="0" borderId="42" xfId="51" applyFont="1" applyFill="1" applyBorder="1" applyAlignment="1">
      <alignment horizontal="left" vertical="center"/>
    </xf>
    <xf numFmtId="0" fontId="23" fillId="0" borderId="38" xfId="51" applyFont="1" applyFill="1" applyBorder="1" applyAlignment="1">
      <alignment horizontal="left" vertical="center"/>
    </xf>
    <xf numFmtId="0" fontId="22" fillId="0" borderId="39" xfId="51" applyFont="1" applyFill="1" applyBorder="1" applyAlignment="1">
      <alignment horizontal="center" vertical="center"/>
    </xf>
    <xf numFmtId="0" fontId="5" fillId="0" borderId="0" xfId="51" applyFont="1" applyAlignment="1">
      <alignment horizontal="left" vertical="center"/>
    </xf>
    <xf numFmtId="0" fontId="25" fillId="0" borderId="20" xfId="51" applyFont="1" applyBorder="1" applyAlignment="1">
      <alignment horizontal="center" vertical="top"/>
    </xf>
    <xf numFmtId="0" fontId="24" fillId="0" borderId="43" xfId="51" applyFont="1" applyBorder="1" applyAlignment="1">
      <alignment horizontal="left" vertical="center"/>
    </xf>
    <xf numFmtId="0" fontId="21" fillId="0" borderId="44" xfId="51" applyFont="1" applyBorder="1" applyAlignment="1">
      <alignment horizontal="center" vertical="center"/>
    </xf>
    <xf numFmtId="0" fontId="24" fillId="0" borderId="44" xfId="51" applyFont="1" applyBorder="1" applyAlignment="1">
      <alignment horizontal="center" vertical="center"/>
    </xf>
    <xf numFmtId="0" fontId="23" fillId="0" borderId="44" xfId="51" applyFont="1" applyBorder="1" applyAlignment="1">
      <alignment horizontal="left" vertical="center"/>
    </xf>
    <xf numFmtId="0" fontId="23" fillId="0" borderId="21" xfId="51" applyFont="1" applyBorder="1" applyAlignment="1">
      <alignment horizontal="center" vertical="center"/>
    </xf>
    <xf numFmtId="0" fontId="23" fillId="0" borderId="22" xfId="51" applyFont="1" applyBorder="1" applyAlignment="1">
      <alignment horizontal="center" vertical="center"/>
    </xf>
    <xf numFmtId="0" fontId="23" fillId="0" borderId="38" xfId="51" applyFont="1" applyBorder="1" applyAlignment="1">
      <alignment horizontal="center" vertical="center"/>
    </xf>
    <xf numFmtId="0" fontId="24" fillId="0" borderId="21" xfId="51" applyFont="1" applyBorder="1" applyAlignment="1">
      <alignment horizontal="center" vertical="center"/>
    </xf>
    <xf numFmtId="0" fontId="24" fillId="0" borderId="22" xfId="51" applyFont="1" applyBorder="1" applyAlignment="1">
      <alignment horizontal="center" vertical="center"/>
    </xf>
    <xf numFmtId="0" fontId="24" fillId="0" borderId="38" xfId="51" applyFont="1" applyBorder="1" applyAlignment="1">
      <alignment horizontal="center" vertical="center"/>
    </xf>
    <xf numFmtId="0" fontId="23" fillId="0" borderId="23" xfId="51" applyFont="1" applyBorder="1" applyAlignment="1">
      <alignment horizontal="left" vertical="center"/>
    </xf>
    <xf numFmtId="0" fontId="21" fillId="0" borderId="24" xfId="51" applyFont="1" applyBorder="1" applyAlignment="1">
      <alignment horizontal="left" vertical="center"/>
    </xf>
    <xf numFmtId="0" fontId="21" fillId="0" borderId="25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14" fontId="21" fillId="0" borderId="24" xfId="51" applyNumberFormat="1" applyFont="1" applyBorder="1" applyAlignment="1">
      <alignment horizontal="center" vertical="center"/>
    </xf>
    <xf numFmtId="14" fontId="21" fillId="0" borderId="25" xfId="51" applyNumberFormat="1" applyFont="1" applyBorder="1" applyAlignment="1">
      <alignment horizontal="center" vertical="center"/>
    </xf>
    <xf numFmtId="0" fontId="23" fillId="0" borderId="23" xfId="51" applyFont="1" applyBorder="1" applyAlignment="1">
      <alignment vertical="center"/>
    </xf>
    <xf numFmtId="0" fontId="23" fillId="0" borderId="24" xfId="51" applyFont="1" applyBorder="1" applyAlignment="1">
      <alignment vertical="center"/>
    </xf>
    <xf numFmtId="0" fontId="21" fillId="0" borderId="30" xfId="51" applyFont="1" applyBorder="1" applyAlignment="1">
      <alignment horizontal="left" vertical="center"/>
    </xf>
    <xf numFmtId="0" fontId="21" fillId="0" borderId="41" xfId="51" applyFont="1" applyBorder="1" applyAlignment="1">
      <alignment horizontal="left" vertical="center"/>
    </xf>
    <xf numFmtId="0" fontId="5" fillId="0" borderId="24" xfId="51" applyFont="1" applyBorder="1" applyAlignment="1">
      <alignment vertical="center"/>
    </xf>
    <xf numFmtId="0" fontId="26" fillId="0" borderId="26" xfId="51" applyFont="1" applyBorder="1" applyAlignment="1">
      <alignment vertical="center"/>
    </xf>
    <xf numFmtId="0" fontId="21" fillId="0" borderId="27" xfId="51" applyFont="1" applyBorder="1" applyAlignment="1">
      <alignment horizontal="center" vertical="center"/>
    </xf>
    <xf numFmtId="0" fontId="21" fillId="0" borderId="39" xfId="51" applyFont="1" applyBorder="1" applyAlignment="1">
      <alignment horizontal="center" vertical="center"/>
    </xf>
    <xf numFmtId="0" fontId="23" fillId="0" borderId="26" xfId="51" applyFont="1" applyBorder="1" applyAlignment="1">
      <alignment horizontal="left" vertical="center"/>
    </xf>
    <xf numFmtId="0" fontId="23" fillId="0" borderId="27" xfId="51" applyFont="1" applyBorder="1" applyAlignment="1">
      <alignment horizontal="left" vertical="center"/>
    </xf>
    <xf numFmtId="14" fontId="21" fillId="0" borderId="27" xfId="51" applyNumberFormat="1" applyFont="1" applyBorder="1" applyAlignment="1">
      <alignment horizontal="center" vertical="center"/>
    </xf>
    <xf numFmtId="14" fontId="21" fillId="0" borderId="39" xfId="51" applyNumberFormat="1" applyFont="1" applyBorder="1" applyAlignment="1">
      <alignment horizontal="center" vertical="center"/>
    </xf>
    <xf numFmtId="0" fontId="24" fillId="0" borderId="0" xfId="51" applyFont="1" applyBorder="1" applyAlignment="1">
      <alignment horizontal="left" vertical="center"/>
    </xf>
    <xf numFmtId="0" fontId="23" fillId="0" borderId="21" xfId="51" applyFont="1" applyBorder="1" applyAlignment="1">
      <alignment vertical="center"/>
    </xf>
    <xf numFmtId="0" fontId="5" fillId="0" borderId="22" xfId="51" applyFont="1" applyBorder="1" applyAlignment="1">
      <alignment horizontal="left" vertical="center"/>
    </xf>
    <xf numFmtId="0" fontId="21" fillId="0" borderId="22" xfId="51" applyFont="1" applyBorder="1" applyAlignment="1">
      <alignment horizontal="left" vertical="center"/>
    </xf>
    <xf numFmtId="0" fontId="5" fillId="0" borderId="22" xfId="51" applyFont="1" applyBorder="1" applyAlignment="1">
      <alignment vertical="center"/>
    </xf>
    <xf numFmtId="0" fontId="23" fillId="0" borderId="22" xfId="51" applyFont="1" applyBorder="1" applyAlignment="1">
      <alignment vertical="center"/>
    </xf>
    <xf numFmtId="0" fontId="5" fillId="0" borderId="24" xfId="51" applyFont="1" applyBorder="1" applyAlignment="1">
      <alignment horizontal="left" vertical="center"/>
    </xf>
    <xf numFmtId="0" fontId="23" fillId="0" borderId="0" xfId="51" applyFont="1" applyBorder="1" applyAlignment="1">
      <alignment horizontal="left" vertical="center"/>
    </xf>
    <xf numFmtId="0" fontId="22" fillId="0" borderId="21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0" fontId="22" fillId="0" borderId="32" xfId="51" applyFont="1" applyBorder="1" applyAlignment="1">
      <alignment horizontal="left" vertical="center"/>
    </xf>
    <xf numFmtId="0" fontId="22" fillId="0" borderId="31" xfId="51" applyFont="1" applyBorder="1" applyAlignment="1">
      <alignment horizontal="left" vertical="center"/>
    </xf>
    <xf numFmtId="0" fontId="22" fillId="0" borderId="37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1" fillId="0" borderId="26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23" xfId="51" applyFont="1" applyFill="1" applyBorder="1" applyAlignment="1">
      <alignment horizontal="left" vertical="center"/>
    </xf>
    <xf numFmtId="0" fontId="21" fillId="0" borderId="24" xfId="51" applyFont="1" applyFill="1" applyBorder="1" applyAlignment="1">
      <alignment horizontal="left" vertical="center"/>
    </xf>
    <xf numFmtId="0" fontId="23" fillId="0" borderId="26" xfId="51" applyFont="1" applyBorder="1" applyAlignment="1">
      <alignment horizontal="center" vertical="center"/>
    </xf>
    <xf numFmtId="0" fontId="23" fillId="0" borderId="27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20" fillId="0" borderId="24" xfId="51" applyFont="1" applyBorder="1" applyAlignment="1">
      <alignment horizontal="left" vertical="center"/>
    </xf>
    <xf numFmtId="0" fontId="23" fillId="0" borderId="35" xfId="51" applyFont="1" applyFill="1" applyBorder="1" applyAlignment="1">
      <alignment horizontal="left" vertical="center"/>
    </xf>
    <xf numFmtId="0" fontId="23" fillId="0" borderId="36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horizontal="left" vertical="center"/>
    </xf>
    <xf numFmtId="0" fontId="21" fillId="0" borderId="34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1" fillId="0" borderId="32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3" fillId="0" borderId="32" xfId="51" applyFont="1" applyBorder="1" applyAlignment="1">
      <alignment horizontal="left" vertical="center"/>
    </xf>
    <xf numFmtId="0" fontId="23" fillId="0" borderId="31" xfId="51" applyFont="1" applyBorder="1" applyAlignment="1">
      <alignment horizontal="left" vertical="center"/>
    </xf>
    <xf numFmtId="0" fontId="24" fillId="0" borderId="45" xfId="51" applyFont="1" applyBorder="1" applyAlignment="1">
      <alignment vertical="center"/>
    </xf>
    <xf numFmtId="0" fontId="21" fillId="0" borderId="46" xfId="51" applyFont="1" applyBorder="1" applyAlignment="1">
      <alignment horizontal="center" vertical="center"/>
    </xf>
    <xf numFmtId="0" fontId="24" fillId="0" borderId="46" xfId="51" applyFont="1" applyBorder="1" applyAlignment="1">
      <alignment vertical="center"/>
    </xf>
    <xf numFmtId="0" fontId="21" fillId="0" borderId="46" xfId="51" applyFont="1" applyBorder="1" applyAlignment="1">
      <alignment vertical="center"/>
    </xf>
    <xf numFmtId="58" fontId="5" fillId="0" borderId="46" xfId="51" applyNumberFormat="1" applyFont="1" applyBorder="1" applyAlignment="1">
      <alignment vertical="center"/>
    </xf>
    <xf numFmtId="0" fontId="24" fillId="0" borderId="46" xfId="51" applyFont="1" applyBorder="1" applyAlignment="1">
      <alignment horizontal="center" vertical="center"/>
    </xf>
    <xf numFmtId="0" fontId="24" fillId="0" borderId="47" xfId="51" applyFont="1" applyFill="1" applyBorder="1" applyAlignment="1">
      <alignment horizontal="left" vertical="center"/>
    </xf>
    <xf numFmtId="0" fontId="24" fillId="0" borderId="46" xfId="51" applyFont="1" applyFill="1" applyBorder="1" applyAlignment="1">
      <alignment horizontal="left" vertical="center"/>
    </xf>
    <xf numFmtId="0" fontId="24" fillId="0" borderId="48" xfId="51" applyFont="1" applyFill="1" applyBorder="1" applyAlignment="1">
      <alignment horizontal="center" vertical="center"/>
    </xf>
    <xf numFmtId="0" fontId="24" fillId="0" borderId="49" xfId="51" applyFont="1" applyFill="1" applyBorder="1" applyAlignment="1">
      <alignment horizontal="center" vertical="center"/>
    </xf>
    <xf numFmtId="0" fontId="24" fillId="0" borderId="26" xfId="51" applyFont="1" applyFill="1" applyBorder="1" applyAlignment="1">
      <alignment horizontal="center" vertical="center"/>
    </xf>
    <xf numFmtId="0" fontId="24" fillId="0" borderId="27" xfId="51" applyFont="1" applyFill="1" applyBorder="1" applyAlignment="1">
      <alignment horizontal="center" vertical="center"/>
    </xf>
    <xf numFmtId="0" fontId="5" fillId="0" borderId="44" xfId="51" applyFont="1" applyBorder="1" applyAlignment="1">
      <alignment horizontal="center" vertical="center"/>
    </xf>
    <xf numFmtId="0" fontId="5" fillId="0" borderId="50" xfId="51" applyFont="1" applyBorder="1" applyAlignment="1">
      <alignment horizontal="center" vertical="center"/>
    </xf>
    <xf numFmtId="0" fontId="21" fillId="0" borderId="39" xfId="51" applyFont="1" applyBorder="1" applyAlignment="1">
      <alignment horizontal="left" vertical="center"/>
    </xf>
    <xf numFmtId="0" fontId="21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0" fontId="20" fillId="0" borderId="22" xfId="51" applyFont="1" applyBorder="1" applyAlignment="1">
      <alignment horizontal="left" vertical="center"/>
    </xf>
    <xf numFmtId="0" fontId="20" fillId="0" borderId="38" xfId="51" applyFont="1" applyBorder="1" applyAlignment="1">
      <alignment horizontal="left" vertical="center"/>
    </xf>
    <xf numFmtId="0" fontId="20" fillId="0" borderId="30" xfId="51" applyFont="1" applyBorder="1" applyAlignment="1">
      <alignment horizontal="left" vertical="center"/>
    </xf>
    <xf numFmtId="0" fontId="20" fillId="0" borderId="31" xfId="51" applyFont="1" applyBorder="1" applyAlignment="1">
      <alignment horizontal="left" vertical="center"/>
    </xf>
    <xf numFmtId="0" fontId="20" fillId="0" borderId="41" xfId="51" applyFont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3" fillId="0" borderId="39" xfId="51" applyFont="1" applyBorder="1" applyAlignment="1">
      <alignment horizontal="center" vertical="center"/>
    </xf>
    <xf numFmtId="0" fontId="20" fillId="0" borderId="25" xfId="51" applyFont="1" applyBorder="1" applyAlignment="1">
      <alignment horizontal="left" vertical="center"/>
    </xf>
    <xf numFmtId="0" fontId="23" fillId="0" borderId="42" xfId="51" applyFont="1" applyFill="1" applyBorder="1" applyAlignment="1">
      <alignment horizontal="left" vertical="center"/>
    </xf>
    <xf numFmtId="0" fontId="21" fillId="0" borderId="40" xfId="51" applyFont="1" applyFill="1" applyBorder="1" applyAlignment="1">
      <alignment horizontal="left" vertical="center"/>
    </xf>
    <xf numFmtId="0" fontId="21" fillId="0" borderId="41" xfId="51" applyFont="1" applyFill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1" fillId="0" borderId="51" xfId="51" applyFont="1" applyBorder="1" applyAlignment="1">
      <alignment horizontal="center" vertical="center"/>
    </xf>
    <xf numFmtId="0" fontId="24" fillId="0" borderId="52" xfId="51" applyFont="1" applyFill="1" applyBorder="1" applyAlignment="1">
      <alignment horizontal="left" vertical="center"/>
    </xf>
    <xf numFmtId="0" fontId="24" fillId="0" borderId="53" xfId="51" applyFont="1" applyFill="1" applyBorder="1" applyAlignment="1">
      <alignment horizontal="center" vertical="center"/>
    </xf>
    <xf numFmtId="0" fontId="24" fillId="0" borderId="39" xfId="51" applyFont="1" applyFill="1" applyBorder="1" applyAlignment="1">
      <alignment horizontal="center" vertical="center"/>
    </xf>
    <xf numFmtId="0" fontId="5" fillId="0" borderId="46" xfId="51" applyFont="1" applyBorder="1" applyAlignment="1">
      <alignment horizontal="center" vertical="center"/>
    </xf>
    <xf numFmtId="0" fontId="5" fillId="0" borderId="51" xfId="51" applyFont="1" applyBorder="1" applyAlignment="1">
      <alignment horizontal="center" vertical="center"/>
    </xf>
    <xf numFmtId="0" fontId="5" fillId="0" borderId="0" xfId="51" applyFont="1" applyBorder="1" applyAlignment="1">
      <alignment horizontal="left" vertical="center"/>
    </xf>
    <xf numFmtId="0" fontId="27" fillId="0" borderId="20" xfId="51" applyFont="1" applyBorder="1" applyAlignment="1">
      <alignment horizontal="center" vertical="top"/>
    </xf>
    <xf numFmtId="0" fontId="23" fillId="0" borderId="54" xfId="51" applyFont="1" applyBorder="1" applyAlignment="1">
      <alignment horizontal="left" vertical="center"/>
    </xf>
    <xf numFmtId="0" fontId="23" fillId="0" borderId="33" xfId="51" applyFont="1" applyBorder="1" applyAlignment="1">
      <alignment horizontal="left" vertical="center"/>
    </xf>
    <xf numFmtId="0" fontId="24" fillId="0" borderId="47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3" fillId="0" borderId="48" xfId="51" applyFont="1" applyBorder="1" applyAlignment="1">
      <alignment vertical="center"/>
    </xf>
    <xf numFmtId="0" fontId="5" fillId="0" borderId="49" xfId="51" applyFont="1" applyBorder="1" applyAlignment="1">
      <alignment horizontal="left" vertical="center"/>
    </xf>
    <xf numFmtId="0" fontId="21" fillId="0" borderId="49" xfId="51" applyFont="1" applyBorder="1" applyAlignment="1">
      <alignment horizontal="left" vertical="center"/>
    </xf>
    <xf numFmtId="0" fontId="5" fillId="0" borderId="49" xfId="51" applyFont="1" applyBorder="1" applyAlignment="1">
      <alignment vertical="center"/>
    </xf>
    <xf numFmtId="0" fontId="23" fillId="0" borderId="49" xfId="51" applyFont="1" applyBorder="1" applyAlignment="1">
      <alignment vertical="center"/>
    </xf>
    <xf numFmtId="0" fontId="23" fillId="0" borderId="48" xfId="51" applyFont="1" applyBorder="1" applyAlignment="1">
      <alignment horizontal="center" vertical="center"/>
    </xf>
    <xf numFmtId="0" fontId="21" fillId="0" borderId="49" xfId="51" applyFont="1" applyBorder="1" applyAlignment="1">
      <alignment horizontal="center" vertical="center"/>
    </xf>
    <xf numFmtId="0" fontId="23" fillId="0" borderId="49" xfId="51" applyFont="1" applyBorder="1" applyAlignment="1">
      <alignment horizontal="center" vertical="center"/>
    </xf>
    <xf numFmtId="0" fontId="5" fillId="0" borderId="49" xfId="51" applyFont="1" applyBorder="1" applyAlignment="1">
      <alignment horizontal="center" vertical="center"/>
    </xf>
    <xf numFmtId="0" fontId="21" fillId="0" borderId="24" xfId="51" applyFont="1" applyBorder="1" applyAlignment="1">
      <alignment horizontal="center" vertical="center"/>
    </xf>
    <xf numFmtId="0" fontId="5" fillId="0" borderId="24" xfId="51" applyFont="1" applyBorder="1" applyAlignment="1">
      <alignment horizontal="center" vertical="center"/>
    </xf>
    <xf numFmtId="0" fontId="23" fillId="0" borderId="35" xfId="51" applyFont="1" applyBorder="1" applyAlignment="1">
      <alignment horizontal="left" vertical="center" wrapText="1"/>
    </xf>
    <xf numFmtId="0" fontId="23" fillId="0" borderId="36" xfId="51" applyFont="1" applyBorder="1" applyAlignment="1">
      <alignment horizontal="left" vertical="center" wrapText="1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 wrapText="1"/>
    </xf>
    <xf numFmtId="0" fontId="21" fillId="0" borderId="23" xfId="51" applyFont="1" applyBorder="1" applyAlignment="1">
      <alignment horizontal="left" vertical="center"/>
    </xf>
    <xf numFmtId="9" fontId="21" fillId="0" borderId="24" xfId="51" applyNumberFormat="1" applyFont="1" applyBorder="1" applyAlignment="1">
      <alignment horizontal="center" vertical="center"/>
    </xf>
    <xf numFmtId="0" fontId="24" fillId="0" borderId="47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9" fontId="21" fillId="0" borderId="34" xfId="51" applyNumberFormat="1" applyFont="1" applyBorder="1" applyAlignment="1">
      <alignment horizontal="left" vertical="center"/>
    </xf>
    <xf numFmtId="9" fontId="21" fillId="0" borderId="29" xfId="51" applyNumberFormat="1" applyFont="1" applyBorder="1" applyAlignment="1">
      <alignment horizontal="left" vertical="center"/>
    </xf>
    <xf numFmtId="9" fontId="21" fillId="0" borderId="35" xfId="51" applyNumberFormat="1" applyFont="1" applyBorder="1" applyAlignment="1">
      <alignment horizontal="left" vertical="center"/>
    </xf>
    <xf numFmtId="9" fontId="21" fillId="0" borderId="36" xfId="51" applyNumberFormat="1" applyFont="1" applyBorder="1" applyAlignment="1">
      <alignment horizontal="left" vertical="center"/>
    </xf>
    <xf numFmtId="0" fontId="20" fillId="0" borderId="48" xfId="51" applyFont="1" applyFill="1" applyBorder="1" applyAlignment="1">
      <alignment horizontal="left" vertical="center"/>
    </xf>
    <xf numFmtId="0" fontId="20" fillId="0" borderId="49" xfId="51" applyFont="1" applyFill="1" applyBorder="1" applyAlignment="1">
      <alignment horizontal="left" vertical="center"/>
    </xf>
    <xf numFmtId="0" fontId="20" fillId="0" borderId="56" xfId="51" applyFont="1" applyFill="1" applyBorder="1" applyAlignment="1">
      <alignment horizontal="left" vertical="center"/>
    </xf>
    <xf numFmtId="0" fontId="20" fillId="0" borderId="36" xfId="51" applyFont="1" applyFill="1" applyBorder="1" applyAlignment="1">
      <alignment horizontal="left" vertical="center"/>
    </xf>
    <xf numFmtId="0" fontId="24" fillId="0" borderId="33" xfId="51" applyFont="1" applyFill="1" applyBorder="1" applyAlignment="1">
      <alignment horizontal="left" vertical="center"/>
    </xf>
    <xf numFmtId="0" fontId="21" fillId="0" borderId="57" xfId="51" applyFont="1" applyFill="1" applyBorder="1" applyAlignment="1">
      <alignment horizontal="left" vertical="center"/>
    </xf>
    <xf numFmtId="0" fontId="21" fillId="0" borderId="58" xfId="51" applyFont="1" applyFill="1" applyBorder="1" applyAlignment="1">
      <alignment horizontal="left" vertical="center"/>
    </xf>
    <xf numFmtId="0" fontId="24" fillId="0" borderId="43" xfId="51" applyFont="1" applyBorder="1" applyAlignment="1">
      <alignment vertical="center"/>
    </xf>
    <xf numFmtId="0" fontId="14" fillId="0" borderId="46" xfId="51" applyFont="1" applyBorder="1" applyAlignment="1">
      <alignment horizontal="center" vertical="center"/>
    </xf>
    <xf numFmtId="0" fontId="24" fillId="0" borderId="44" xfId="51" applyFont="1" applyBorder="1" applyAlignment="1">
      <alignment vertical="center"/>
    </xf>
    <xf numFmtId="0" fontId="21" fillId="0" borderId="59" xfId="51" applyFont="1" applyBorder="1" applyAlignment="1">
      <alignment vertical="center"/>
    </xf>
    <xf numFmtId="0" fontId="24" fillId="0" borderId="59" xfId="51" applyFont="1" applyBorder="1" applyAlignment="1">
      <alignment vertical="center"/>
    </xf>
    <xf numFmtId="58" fontId="5" fillId="0" borderId="44" xfId="51" applyNumberFormat="1" applyFont="1" applyBorder="1" applyAlignment="1">
      <alignment vertical="center"/>
    </xf>
    <xf numFmtId="0" fontId="24" fillId="0" borderId="33" xfId="51" applyFont="1" applyBorder="1" applyAlignment="1">
      <alignment horizontal="center" vertical="center"/>
    </xf>
    <xf numFmtId="0" fontId="21" fillId="0" borderId="54" xfId="51" applyFont="1" applyFill="1" applyBorder="1" applyAlignment="1">
      <alignment horizontal="left" vertical="center"/>
    </xf>
    <xf numFmtId="0" fontId="21" fillId="0" borderId="33" xfId="51" applyFont="1" applyFill="1" applyBorder="1" applyAlignment="1">
      <alignment horizontal="left" vertical="center"/>
    </xf>
    <xf numFmtId="0" fontId="5" fillId="0" borderId="59" xfId="51" applyFont="1" applyBorder="1" applyAlignment="1">
      <alignment vertical="center"/>
    </xf>
    <xf numFmtId="0" fontId="23" fillId="0" borderId="60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1" fillId="0" borderId="53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42" xfId="51" applyFont="1" applyBorder="1" applyAlignment="1">
      <alignment horizontal="left" vertical="center" wrapText="1"/>
    </xf>
    <xf numFmtId="0" fontId="23" fillId="0" borderId="53" xfId="51" applyFont="1" applyBorder="1" applyAlignment="1">
      <alignment horizontal="left" vertical="center"/>
    </xf>
    <xf numFmtId="0" fontId="29" fillId="0" borderId="25" xfId="51" applyFont="1" applyBorder="1" applyAlignment="1">
      <alignment horizontal="left" vertical="center"/>
    </xf>
    <xf numFmtId="0" fontId="22" fillId="0" borderId="25" xfId="51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9" fontId="21" fillId="0" borderId="40" xfId="51" applyNumberFormat="1" applyFont="1" applyBorder="1" applyAlignment="1">
      <alignment horizontal="left" vertical="center"/>
    </xf>
    <xf numFmtId="9" fontId="21" fillId="0" borderId="42" xfId="51" applyNumberFormat="1" applyFont="1" applyBorder="1" applyAlignment="1">
      <alignment horizontal="left" vertical="center"/>
    </xf>
    <xf numFmtId="0" fontId="20" fillId="0" borderId="53" xfId="51" applyFont="1" applyFill="1" applyBorder="1" applyAlignment="1">
      <alignment horizontal="left" vertical="center"/>
    </xf>
    <xf numFmtId="0" fontId="20" fillId="0" borderId="42" xfId="51" applyFont="1" applyFill="1" applyBorder="1" applyAlignment="1">
      <alignment horizontal="left" vertical="center"/>
    </xf>
    <xf numFmtId="0" fontId="21" fillId="0" borderId="61" xfId="51" applyFont="1" applyFill="1" applyBorder="1" applyAlignment="1">
      <alignment horizontal="left" vertical="center"/>
    </xf>
    <xf numFmtId="0" fontId="24" fillId="0" borderId="62" xfId="51" applyFont="1" applyBorder="1" applyAlignment="1">
      <alignment horizontal="center" vertical="center"/>
    </xf>
    <xf numFmtId="0" fontId="21" fillId="0" borderId="59" xfId="51" applyFont="1" applyBorder="1" applyAlignment="1">
      <alignment horizontal="center" vertical="center"/>
    </xf>
    <xf numFmtId="0" fontId="21" fillId="0" borderId="60" xfId="51" applyFont="1" applyBorder="1" applyAlignment="1">
      <alignment horizontal="center" vertical="center"/>
    </xf>
    <xf numFmtId="0" fontId="21" fillId="0" borderId="60" xfId="51" applyFont="1" applyFill="1" applyBorder="1" applyAlignment="1">
      <alignment horizontal="left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2" xfId="0" applyFont="1" applyFill="1" applyBorder="1"/>
    <xf numFmtId="0" fontId="0" fillId="0" borderId="65" xfId="0" applyBorder="1"/>
    <xf numFmtId="0" fontId="0" fillId="6" borderId="2" xfId="0" applyFill="1" applyBorder="1"/>
    <xf numFmtId="0" fontId="0" fillId="0" borderId="66" xfId="0" applyBorder="1"/>
    <xf numFmtId="0" fontId="0" fillId="0" borderId="67" xfId="0" applyBorder="1"/>
    <xf numFmtId="0" fontId="0" fillId="6" borderId="67" xfId="0" applyFill="1" applyBorder="1"/>
    <xf numFmtId="0" fontId="0" fillId="7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8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vertical="center"/>
    </xf>
    <xf numFmtId="0" fontId="11" fillId="3" borderId="11" xfId="55" applyFont="1" applyFill="1" applyBorder="1" applyAlignment="1" quotePrefix="1">
      <alignment horizontal="center" vertical="center" wrapText="1"/>
    </xf>
    <xf numFmtId="0" fontId="11" fillId="3" borderId="12" xfId="56" applyFont="1" applyFill="1" applyBorder="1" applyAlignment="1" quotePrefix="1">
      <alignment horizontal="center" vertical="top" wrapText="1"/>
    </xf>
    <xf numFmtId="0" fontId="0" fillId="0" borderId="2" xfId="0" applyBorder="1" quotePrefix="1"/>
    <xf numFmtId="0" fontId="0" fillId="0" borderId="2" xfId="0" applyBorder="1" applyAlignment="1" quotePrefix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2" xfId="51"/>
    <cellStyle name="常规 3" xfId="52"/>
    <cellStyle name="常规 4" xfId="53"/>
    <cellStyle name="S15" xfId="54"/>
    <cellStyle name="S10" xfId="55"/>
    <cellStyle name="S11" xfId="56"/>
    <cellStyle name="常规 10 10" xfId="57"/>
    <cellStyle name="常规 23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43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344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891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891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48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34402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621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494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621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8595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431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987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797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86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670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670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86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324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324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42</xdr:row>
          <xdr:rowOff>12700</xdr:rowOff>
        </xdr:from>
        <xdr:to>
          <xdr:col>1</xdr:col>
          <xdr:colOff>596900</xdr:colOff>
          <xdr:row>43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423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0</xdr:rowOff>
        </xdr:from>
        <xdr:to>
          <xdr:col>1</xdr:col>
          <xdr:colOff>596900</xdr:colOff>
          <xdr:row>44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591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591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42</xdr:row>
          <xdr:rowOff>0</xdr:rowOff>
        </xdr:from>
        <xdr:to>
          <xdr:col>2</xdr:col>
          <xdr:colOff>596900</xdr:colOff>
          <xdr:row>43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410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43</xdr:row>
          <xdr:rowOff>0</xdr:rowOff>
        </xdr:from>
        <xdr:to>
          <xdr:col>5</xdr:col>
          <xdr:colOff>635000</xdr:colOff>
          <xdr:row>44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591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622300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410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591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410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43</xdr:row>
          <xdr:rowOff>0</xdr:rowOff>
        </xdr:from>
        <xdr:to>
          <xdr:col>9</xdr:col>
          <xdr:colOff>596900</xdr:colOff>
          <xdr:row>44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591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591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584200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410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410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591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42</xdr:row>
          <xdr:rowOff>0</xdr:rowOff>
        </xdr:from>
        <xdr:to>
          <xdr:col>8</xdr:col>
          <xdr:colOff>190500</xdr:colOff>
          <xdr:row>43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410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591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42</xdr:row>
          <xdr:rowOff>0</xdr:rowOff>
        </xdr:from>
        <xdr:to>
          <xdr:col>4</xdr:col>
          <xdr:colOff>190500</xdr:colOff>
          <xdr:row>43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410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8282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324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43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621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591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31</xdr:row>
          <xdr:rowOff>0</xdr:rowOff>
        </xdr:from>
        <xdr:to>
          <xdr:col>2</xdr:col>
          <xdr:colOff>596900</xdr:colOff>
          <xdr:row>32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3817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31</xdr:row>
          <xdr:rowOff>0</xdr:rowOff>
        </xdr:from>
        <xdr:to>
          <xdr:col>3</xdr:col>
          <xdr:colOff>596900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381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43815</xdr:colOff>
          <xdr:row>4</xdr:row>
          <xdr:rowOff>8890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51725" y="633730"/>
              <a:ext cx="411480" cy="1943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8155940" y="655320"/>
              <a:ext cx="411480" cy="1879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50800</xdr:colOff>
          <xdr:row>4</xdr:row>
          <xdr:rowOff>133350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7458710" y="808990"/>
              <a:ext cx="411480" cy="1435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10</xdr:col>
          <xdr:colOff>765810</xdr:colOff>
          <xdr:row>4</xdr:row>
          <xdr:rowOff>133350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8143240" y="803275"/>
              <a:ext cx="441960" cy="149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7387590" y="120967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7387590" y="139065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73025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7374890" y="803275"/>
              <a:ext cx="393700" cy="88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146050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7362190" y="635000"/>
              <a:ext cx="393700" cy="149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133350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8009890" y="596900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88900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8022590" y="790575"/>
              <a:ext cx="393700" cy="1174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35290" y="120967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8035290" y="13906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5975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5975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5975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94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0575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174625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9875" y="86677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2575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2575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2575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484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4484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4484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4484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484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90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90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8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9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0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1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2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3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4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5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6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7" name="AutoShape 1" descr="D:\我的文档\Tencent Files\1257265772\Image\C2C\]`YJ5)95WRKQPXK%%DB2.png"/>
        <xdr:cNvSpPr>
          <a:spLocks noChangeAspect="1"/>
        </xdr:cNvSpPr>
      </xdr:nvSpPr>
      <xdr:spPr>
        <a:xfrm>
          <a:off x="313690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43" customWidth="1"/>
    <col min="3" max="3" width="10.1666666666667" customWidth="1"/>
  </cols>
  <sheetData>
    <row r="1" ht="21" customHeight="1" spans="1:2">
      <c r="A1" s="344"/>
      <c r="B1" s="345" t="s">
        <v>0</v>
      </c>
    </row>
    <row r="2" spans="1:2">
      <c r="A2" s="9">
        <v>1</v>
      </c>
      <c r="B2" s="346" t="s">
        <v>1</v>
      </c>
    </row>
    <row r="3" spans="1:2">
      <c r="A3" s="9">
        <v>2</v>
      </c>
      <c r="B3" s="346" t="s">
        <v>2</v>
      </c>
    </row>
    <row r="4" spans="1:2">
      <c r="A4" s="9">
        <v>3</v>
      </c>
      <c r="B4" s="346" t="s">
        <v>3</v>
      </c>
    </row>
    <row r="5" spans="1:2">
      <c r="A5" s="9">
        <v>4</v>
      </c>
      <c r="B5" s="346" t="s">
        <v>4</v>
      </c>
    </row>
    <row r="6" spans="1:2">
      <c r="A6" s="9">
        <v>5</v>
      </c>
      <c r="B6" s="346" t="s">
        <v>5</v>
      </c>
    </row>
    <row r="7" spans="1:2">
      <c r="A7" s="9">
        <v>6</v>
      </c>
      <c r="B7" s="346" t="s">
        <v>6</v>
      </c>
    </row>
    <row r="8" s="342" customFormat="1" ht="15" customHeight="1" spans="1:2">
      <c r="A8" s="347">
        <v>7</v>
      </c>
      <c r="B8" s="348" t="s">
        <v>7</v>
      </c>
    </row>
    <row r="9" ht="19" customHeight="1" spans="1:2">
      <c r="A9" s="344"/>
      <c r="B9" s="349" t="s">
        <v>8</v>
      </c>
    </row>
    <row r="10" ht="16" customHeight="1" spans="1:2">
      <c r="A10" s="9">
        <v>1</v>
      </c>
      <c r="B10" s="350" t="s">
        <v>9</v>
      </c>
    </row>
    <row r="11" spans="1:2">
      <c r="A11" s="9">
        <v>2</v>
      </c>
      <c r="B11" s="346" t="s">
        <v>10</v>
      </c>
    </row>
    <row r="12" spans="1:2">
      <c r="A12" s="9">
        <v>3</v>
      </c>
      <c r="B12" s="351" t="s">
        <v>11</v>
      </c>
    </row>
    <row r="13" spans="1:2">
      <c r="A13" s="9">
        <v>4</v>
      </c>
      <c r="B13" s="352" t="s">
        <v>12</v>
      </c>
    </row>
    <row r="14" spans="1:2">
      <c r="A14" s="9">
        <v>5</v>
      </c>
      <c r="B14" s="352" t="s">
        <v>13</v>
      </c>
    </row>
    <row r="15" spans="1:2">
      <c r="A15" s="9">
        <v>6</v>
      </c>
      <c r="B15" s="352" t="s">
        <v>14</v>
      </c>
    </row>
    <row r="16" spans="1:2">
      <c r="A16" s="9">
        <v>7</v>
      </c>
      <c r="B16" s="352" t="s">
        <v>15</v>
      </c>
    </row>
    <row r="17" spans="1:2">
      <c r="A17" s="9">
        <v>8</v>
      </c>
      <c r="B17" s="352" t="s">
        <v>16</v>
      </c>
    </row>
    <row r="18" spans="1:2">
      <c r="A18" s="9">
        <v>9</v>
      </c>
      <c r="B18" s="346" t="s">
        <v>17</v>
      </c>
    </row>
    <row r="19" spans="1:2">
      <c r="A19" s="9"/>
      <c r="B19" s="346"/>
    </row>
    <row r="20" ht="20.25" spans="1:2">
      <c r="A20" s="344"/>
      <c r="B20" s="345" t="s">
        <v>18</v>
      </c>
    </row>
    <row r="21" spans="1:2">
      <c r="A21" s="9">
        <v>1</v>
      </c>
      <c r="B21" s="353" t="s">
        <v>19</v>
      </c>
    </row>
    <row r="22" spans="1:2">
      <c r="A22" s="9">
        <v>2</v>
      </c>
      <c r="B22" s="346" t="s">
        <v>20</v>
      </c>
    </row>
    <row r="23" spans="1:2">
      <c r="A23" s="9">
        <v>3</v>
      </c>
      <c r="B23" s="346" t="s">
        <v>21</v>
      </c>
    </row>
    <row r="24" spans="1:2">
      <c r="A24" s="9">
        <v>4</v>
      </c>
      <c r="B24" s="346" t="s">
        <v>22</v>
      </c>
    </row>
    <row r="25" spans="1:2">
      <c r="A25" s="9">
        <v>5</v>
      </c>
      <c r="B25" s="352" t="s">
        <v>23</v>
      </c>
    </row>
    <row r="26" spans="1:2">
      <c r="A26" s="9">
        <v>6</v>
      </c>
      <c r="B26" s="352" t="s">
        <v>24</v>
      </c>
    </row>
    <row r="27" customFormat="1" spans="1:2">
      <c r="A27" s="9">
        <v>7</v>
      </c>
      <c r="B27" s="346" t="s">
        <v>25</v>
      </c>
    </row>
    <row r="28" spans="1:2">
      <c r="A28" s="9"/>
      <c r="B28" s="346"/>
    </row>
    <row r="29" ht="20.25" spans="1:2">
      <c r="A29" s="344"/>
      <c r="B29" s="345" t="s">
        <v>26</v>
      </c>
    </row>
    <row r="30" spans="1:2">
      <c r="A30" s="9">
        <v>1</v>
      </c>
      <c r="B30" s="353" t="s">
        <v>27</v>
      </c>
    </row>
    <row r="31" spans="1:2">
      <c r="A31" s="9">
        <v>2</v>
      </c>
      <c r="B31" s="346" t="s">
        <v>28</v>
      </c>
    </row>
    <row r="32" spans="1:2">
      <c r="A32" s="9">
        <v>3</v>
      </c>
      <c r="B32" s="346" t="s">
        <v>29</v>
      </c>
    </row>
    <row r="33" ht="28.5" spans="1:2">
      <c r="A33" s="9">
        <v>4</v>
      </c>
      <c r="B33" s="346" t="s">
        <v>30</v>
      </c>
    </row>
    <row r="34" spans="1:2">
      <c r="A34" s="9">
        <v>5</v>
      </c>
      <c r="B34" s="346" t="s">
        <v>31</v>
      </c>
    </row>
    <row r="35" spans="1:2">
      <c r="A35" s="9">
        <v>6</v>
      </c>
      <c r="B35" s="346" t="s">
        <v>32</v>
      </c>
    </row>
    <row r="36" customFormat="1" spans="1:2">
      <c r="A36" s="9">
        <v>7</v>
      </c>
      <c r="B36" s="346" t="s">
        <v>33</v>
      </c>
    </row>
    <row r="37" spans="1:2">
      <c r="A37" s="9"/>
      <c r="B37" s="346"/>
    </row>
    <row r="39" spans="1:2">
      <c r="A39" s="354" t="s">
        <v>34</v>
      </c>
      <c r="B39" s="35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22" t="s">
        <v>35</v>
      </c>
      <c r="C2" s="323"/>
      <c r="D2" s="323"/>
      <c r="E2" s="323"/>
      <c r="F2" s="323"/>
      <c r="G2" s="323"/>
      <c r="H2" s="323"/>
      <c r="I2" s="337"/>
    </row>
    <row r="3" ht="28" customHeight="1" spans="2:9">
      <c r="B3" s="324"/>
      <c r="C3" s="325"/>
      <c r="D3" s="326" t="s">
        <v>36</v>
      </c>
      <c r="E3" s="327"/>
      <c r="F3" s="328" t="s">
        <v>37</v>
      </c>
      <c r="G3" s="329"/>
      <c r="H3" s="326" t="s">
        <v>38</v>
      </c>
      <c r="I3" s="338"/>
    </row>
    <row r="4" ht="28" customHeight="1" spans="2:9">
      <c r="B4" s="324" t="s">
        <v>39</v>
      </c>
      <c r="C4" s="325" t="s">
        <v>40</v>
      </c>
      <c r="D4" s="325" t="s">
        <v>41</v>
      </c>
      <c r="E4" s="325" t="s">
        <v>42</v>
      </c>
      <c r="F4" s="330" t="s">
        <v>41</v>
      </c>
      <c r="G4" s="330" t="s">
        <v>42</v>
      </c>
      <c r="H4" s="325" t="s">
        <v>41</v>
      </c>
      <c r="I4" s="339" t="s">
        <v>42</v>
      </c>
    </row>
    <row r="5" ht="28" customHeight="1" spans="2:9">
      <c r="B5" s="331" t="s">
        <v>43</v>
      </c>
      <c r="C5" s="9">
        <v>13</v>
      </c>
      <c r="D5" s="9">
        <v>0</v>
      </c>
      <c r="E5" s="9">
        <v>1</v>
      </c>
      <c r="F5" s="332">
        <v>0</v>
      </c>
      <c r="G5" s="332">
        <v>1</v>
      </c>
      <c r="H5" s="9">
        <v>1</v>
      </c>
      <c r="I5" s="340">
        <v>2</v>
      </c>
    </row>
    <row r="6" ht="28" customHeight="1" spans="2:9">
      <c r="B6" s="331" t="s">
        <v>44</v>
      </c>
      <c r="C6" s="9">
        <v>20</v>
      </c>
      <c r="D6" s="9">
        <v>0</v>
      </c>
      <c r="E6" s="9">
        <v>1</v>
      </c>
      <c r="F6" s="332">
        <v>1</v>
      </c>
      <c r="G6" s="332">
        <v>2</v>
      </c>
      <c r="H6" s="9">
        <v>2</v>
      </c>
      <c r="I6" s="340">
        <v>3</v>
      </c>
    </row>
    <row r="7" ht="28" customHeight="1" spans="2:9">
      <c r="B7" s="331" t="s">
        <v>45</v>
      </c>
      <c r="C7" s="9">
        <v>32</v>
      </c>
      <c r="D7" s="9">
        <v>0</v>
      </c>
      <c r="E7" s="9">
        <v>1</v>
      </c>
      <c r="F7" s="332">
        <v>2</v>
      </c>
      <c r="G7" s="332">
        <v>3</v>
      </c>
      <c r="H7" s="9">
        <v>3</v>
      </c>
      <c r="I7" s="340">
        <v>4</v>
      </c>
    </row>
    <row r="8" ht="28" customHeight="1" spans="2:9">
      <c r="B8" s="331" t="s">
        <v>46</v>
      </c>
      <c r="C8" s="9">
        <v>50</v>
      </c>
      <c r="D8" s="9">
        <v>1</v>
      </c>
      <c r="E8" s="9">
        <v>2</v>
      </c>
      <c r="F8" s="332">
        <v>3</v>
      </c>
      <c r="G8" s="332">
        <v>4</v>
      </c>
      <c r="H8" s="9">
        <v>5</v>
      </c>
      <c r="I8" s="340">
        <v>6</v>
      </c>
    </row>
    <row r="9" ht="28" customHeight="1" spans="2:9">
      <c r="B9" s="331" t="s">
        <v>47</v>
      </c>
      <c r="C9" s="9">
        <v>80</v>
      </c>
      <c r="D9" s="9">
        <v>2</v>
      </c>
      <c r="E9" s="9">
        <v>3</v>
      </c>
      <c r="F9" s="332">
        <v>5</v>
      </c>
      <c r="G9" s="332">
        <v>6</v>
      </c>
      <c r="H9" s="9">
        <v>7</v>
      </c>
      <c r="I9" s="340">
        <v>8</v>
      </c>
    </row>
    <row r="10" ht="28" customHeight="1" spans="2:9">
      <c r="B10" s="331" t="s">
        <v>48</v>
      </c>
      <c r="C10" s="9">
        <v>125</v>
      </c>
      <c r="D10" s="9">
        <v>3</v>
      </c>
      <c r="E10" s="9">
        <v>4</v>
      </c>
      <c r="F10" s="332">
        <v>7</v>
      </c>
      <c r="G10" s="332">
        <v>8</v>
      </c>
      <c r="H10" s="9">
        <v>10</v>
      </c>
      <c r="I10" s="340">
        <v>11</v>
      </c>
    </row>
    <row r="11" ht="28" customHeight="1" spans="2:9">
      <c r="B11" s="331" t="s">
        <v>49</v>
      </c>
      <c r="C11" s="9">
        <v>200</v>
      </c>
      <c r="D11" s="9">
        <v>5</v>
      </c>
      <c r="E11" s="9">
        <v>6</v>
      </c>
      <c r="F11" s="332">
        <v>10</v>
      </c>
      <c r="G11" s="332">
        <v>11</v>
      </c>
      <c r="H11" s="9">
        <v>14</v>
      </c>
      <c r="I11" s="340">
        <v>15</v>
      </c>
    </row>
    <row r="12" ht="28" customHeight="1" spans="2:9">
      <c r="B12" s="333" t="s">
        <v>50</v>
      </c>
      <c r="C12" s="334">
        <v>315</v>
      </c>
      <c r="D12" s="334">
        <v>7</v>
      </c>
      <c r="E12" s="334">
        <v>8</v>
      </c>
      <c r="F12" s="335">
        <v>14</v>
      </c>
      <c r="G12" s="335">
        <v>15</v>
      </c>
      <c r="H12" s="334">
        <v>21</v>
      </c>
      <c r="I12" s="341">
        <v>22</v>
      </c>
    </row>
    <row r="14" spans="2:4">
      <c r="B14" s="336" t="s">
        <v>51</v>
      </c>
      <c r="C14" s="336"/>
      <c r="D14" s="33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workbookViewId="0">
      <selection activeCell="F4" sqref="F4:G4"/>
    </sheetView>
  </sheetViews>
  <sheetFormatPr defaultColWidth="10.3333333333333" defaultRowHeight="16.5" customHeight="1"/>
  <cols>
    <col min="1" max="1" width="11.1166666666667" style="159" customWidth="1"/>
    <col min="2" max="9" width="10.3333333333333" style="159"/>
    <col min="10" max="10" width="8.83333333333333" style="159" customWidth="1"/>
    <col min="11" max="11" width="12" style="159" customWidth="1"/>
    <col min="12" max="16384" width="10.3333333333333" style="159"/>
  </cols>
  <sheetData>
    <row r="1" ht="21" spans="1:11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5" spans="1:11">
      <c r="A2" s="161" t="s">
        <v>53</v>
      </c>
      <c r="B2" s="162" t="s">
        <v>54</v>
      </c>
      <c r="C2" s="162"/>
      <c r="D2" s="163" t="s">
        <v>55</v>
      </c>
      <c r="E2" s="163"/>
      <c r="F2" s="162" t="s">
        <v>56</v>
      </c>
      <c r="G2" s="162"/>
      <c r="H2" s="164" t="s">
        <v>57</v>
      </c>
      <c r="I2" s="234" t="s">
        <v>58</v>
      </c>
      <c r="J2" s="234"/>
      <c r="K2" s="235"/>
    </row>
    <row r="3" ht="14.25" spans="1:11">
      <c r="A3" s="165" t="s">
        <v>59</v>
      </c>
      <c r="B3" s="166"/>
      <c r="C3" s="167"/>
      <c r="D3" s="168" t="s">
        <v>60</v>
      </c>
      <c r="E3" s="169"/>
      <c r="F3" s="169"/>
      <c r="G3" s="170"/>
      <c r="H3" s="168" t="s">
        <v>61</v>
      </c>
      <c r="I3" s="169"/>
      <c r="J3" s="169"/>
      <c r="K3" s="170"/>
    </row>
    <row r="4" ht="14.25" spans="1:11">
      <c r="A4" s="171" t="s">
        <v>62</v>
      </c>
      <c r="B4" s="172" t="s">
        <v>63</v>
      </c>
      <c r="C4" s="173"/>
      <c r="D4" s="171" t="s">
        <v>64</v>
      </c>
      <c r="E4" s="174"/>
      <c r="F4" s="175" t="s">
        <v>65</v>
      </c>
      <c r="G4" s="176"/>
      <c r="H4" s="171" t="s">
        <v>66</v>
      </c>
      <c r="I4" s="174"/>
      <c r="J4" s="172" t="s">
        <v>67</v>
      </c>
      <c r="K4" s="173" t="s">
        <v>68</v>
      </c>
    </row>
    <row r="5" ht="14.25" spans="1:11">
      <c r="A5" s="177" t="s">
        <v>69</v>
      </c>
      <c r="B5" s="172" t="s">
        <v>70</v>
      </c>
      <c r="C5" s="173"/>
      <c r="D5" s="171" t="s">
        <v>71</v>
      </c>
      <c r="E5" s="174"/>
      <c r="F5" s="175">
        <v>45292</v>
      </c>
      <c r="G5" s="176"/>
      <c r="H5" s="171" t="s">
        <v>72</v>
      </c>
      <c r="I5" s="174"/>
      <c r="J5" s="172" t="s">
        <v>67</v>
      </c>
      <c r="K5" s="173" t="s">
        <v>68</v>
      </c>
    </row>
    <row r="6" spans="1:11">
      <c r="A6" s="171" t="s">
        <v>73</v>
      </c>
      <c r="B6">
        <v>3</v>
      </c>
      <c r="C6">
        <v>6</v>
      </c>
      <c r="D6" s="177" t="s">
        <v>74</v>
      </c>
      <c r="E6" s="178"/>
      <c r="F6" s="175">
        <v>45306</v>
      </c>
      <c r="G6" s="176"/>
      <c r="H6" s="171" t="s">
        <v>75</v>
      </c>
      <c r="I6" s="174"/>
      <c r="J6" s="172" t="s">
        <v>67</v>
      </c>
      <c r="K6" s="173" t="s">
        <v>68</v>
      </c>
    </row>
    <row r="7" ht="14.25" spans="1:11">
      <c r="A7" s="171" t="s">
        <v>76</v>
      </c>
      <c r="B7" s="179">
        <v>7820</v>
      </c>
      <c r="C7" s="180"/>
      <c r="D7" s="177" t="s">
        <v>77</v>
      </c>
      <c r="E7" s="181"/>
      <c r="F7" s="175">
        <v>45309</v>
      </c>
      <c r="G7" s="176"/>
      <c r="H7" s="171" t="s">
        <v>78</v>
      </c>
      <c r="I7" s="174"/>
      <c r="J7" s="172" t="s">
        <v>67</v>
      </c>
      <c r="K7" s="173" t="s">
        <v>68</v>
      </c>
    </row>
    <row r="8" ht="15" spans="1:11">
      <c r="A8" s="182" t="s">
        <v>79</v>
      </c>
      <c r="B8" s="183"/>
      <c r="C8" s="184"/>
      <c r="D8" s="185" t="s">
        <v>80</v>
      </c>
      <c r="E8" s="186"/>
      <c r="F8" s="187">
        <v>45311</v>
      </c>
      <c r="G8" s="188"/>
      <c r="H8" s="185" t="s">
        <v>81</v>
      </c>
      <c r="I8" s="186"/>
      <c r="J8" s="204" t="s">
        <v>67</v>
      </c>
      <c r="K8" s="236" t="s">
        <v>68</v>
      </c>
    </row>
    <row r="9" ht="15" spans="1:11">
      <c r="A9" s="259" t="s">
        <v>82</v>
      </c>
      <c r="B9" s="260"/>
      <c r="C9" s="260"/>
      <c r="D9" s="260"/>
      <c r="E9" s="260"/>
      <c r="F9" s="260"/>
      <c r="G9" s="260"/>
      <c r="H9" s="260"/>
      <c r="I9" s="260"/>
      <c r="J9" s="260"/>
      <c r="K9" s="304"/>
    </row>
    <row r="10" ht="15" spans="1:11">
      <c r="A10" s="261" t="s">
        <v>83</v>
      </c>
      <c r="B10" s="262"/>
      <c r="C10" s="262"/>
      <c r="D10" s="262"/>
      <c r="E10" s="262"/>
      <c r="F10" s="262"/>
      <c r="G10" s="262"/>
      <c r="H10" s="262"/>
      <c r="I10" s="262"/>
      <c r="J10" s="262"/>
      <c r="K10" s="305"/>
    </row>
    <row r="11" ht="14.25" spans="1:11">
      <c r="A11" s="263" t="s">
        <v>84</v>
      </c>
      <c r="B11" s="264" t="s">
        <v>85</v>
      </c>
      <c r="C11" s="265" t="s">
        <v>86</v>
      </c>
      <c r="D11" s="266"/>
      <c r="E11" s="267" t="s">
        <v>87</v>
      </c>
      <c r="F11" s="264" t="s">
        <v>85</v>
      </c>
      <c r="G11" s="265" t="s">
        <v>86</v>
      </c>
      <c r="H11" s="265" t="s">
        <v>88</v>
      </c>
      <c r="I11" s="267" t="s">
        <v>89</v>
      </c>
      <c r="J11" s="264" t="s">
        <v>85</v>
      </c>
      <c r="K11" s="306" t="s">
        <v>86</v>
      </c>
    </row>
    <row r="12" ht="14.25" spans="1:11">
      <c r="A12" s="177" t="s">
        <v>90</v>
      </c>
      <c r="B12" s="195" t="s">
        <v>85</v>
      </c>
      <c r="C12" s="172" t="s">
        <v>86</v>
      </c>
      <c r="D12" s="181"/>
      <c r="E12" s="178" t="s">
        <v>91</v>
      </c>
      <c r="F12" s="195" t="s">
        <v>85</v>
      </c>
      <c r="G12" s="172" t="s">
        <v>86</v>
      </c>
      <c r="H12" s="172" t="s">
        <v>88</v>
      </c>
      <c r="I12" s="178" t="s">
        <v>92</v>
      </c>
      <c r="J12" s="195" t="s">
        <v>85</v>
      </c>
      <c r="K12" s="173" t="s">
        <v>86</v>
      </c>
    </row>
    <row r="13" ht="14.25" spans="1:11">
      <c r="A13" s="177" t="s">
        <v>93</v>
      </c>
      <c r="B13" s="195" t="s">
        <v>85</v>
      </c>
      <c r="C13" s="172" t="s">
        <v>86</v>
      </c>
      <c r="D13" s="181"/>
      <c r="E13" s="178" t="s">
        <v>94</v>
      </c>
      <c r="F13" s="172" t="s">
        <v>95</v>
      </c>
      <c r="G13" s="172" t="s">
        <v>96</v>
      </c>
      <c r="H13" s="172" t="s">
        <v>88</v>
      </c>
      <c r="I13" s="178" t="s">
        <v>97</v>
      </c>
      <c r="J13" s="195" t="s">
        <v>85</v>
      </c>
      <c r="K13" s="173" t="s">
        <v>86</v>
      </c>
    </row>
    <row r="14" ht="15" spans="1:11">
      <c r="A14" s="185" t="s">
        <v>98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238"/>
    </row>
    <row r="15" ht="15" spans="1:11">
      <c r="A15" s="261" t="s">
        <v>99</v>
      </c>
      <c r="B15" s="262"/>
      <c r="C15" s="262"/>
      <c r="D15" s="262"/>
      <c r="E15" s="262"/>
      <c r="F15" s="262"/>
      <c r="G15" s="262"/>
      <c r="H15" s="262"/>
      <c r="I15" s="262"/>
      <c r="J15" s="262"/>
      <c r="K15" s="305"/>
    </row>
    <row r="16" ht="14.25" spans="1:11">
      <c r="A16" s="268" t="s">
        <v>100</v>
      </c>
      <c r="B16" s="265" t="s">
        <v>95</v>
      </c>
      <c r="C16" s="265" t="s">
        <v>96</v>
      </c>
      <c r="D16" s="269"/>
      <c r="E16" s="270" t="s">
        <v>101</v>
      </c>
      <c r="F16" s="265" t="s">
        <v>95</v>
      </c>
      <c r="G16" s="265" t="s">
        <v>96</v>
      </c>
      <c r="H16" s="271"/>
      <c r="I16" s="270" t="s">
        <v>102</v>
      </c>
      <c r="J16" s="265" t="s">
        <v>95</v>
      </c>
      <c r="K16" s="306" t="s">
        <v>96</v>
      </c>
    </row>
    <row r="17" customHeight="1" spans="1:22">
      <c r="A17" s="210" t="s">
        <v>103</v>
      </c>
      <c r="B17" s="172" t="s">
        <v>95</v>
      </c>
      <c r="C17" s="172" t="s">
        <v>96</v>
      </c>
      <c r="D17" s="272"/>
      <c r="E17" s="211" t="s">
        <v>104</v>
      </c>
      <c r="F17" s="172" t="s">
        <v>95</v>
      </c>
      <c r="G17" s="172" t="s">
        <v>96</v>
      </c>
      <c r="H17" s="273"/>
      <c r="I17" s="211" t="s">
        <v>105</v>
      </c>
      <c r="J17" s="172" t="s">
        <v>95</v>
      </c>
      <c r="K17" s="173" t="s">
        <v>96</v>
      </c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</row>
    <row r="18" ht="18" customHeight="1" spans="1:11">
      <c r="A18" s="274" t="s">
        <v>106</v>
      </c>
      <c r="B18" s="275"/>
      <c r="C18" s="275"/>
      <c r="D18" s="275"/>
      <c r="E18" s="275"/>
      <c r="F18" s="275"/>
      <c r="G18" s="275"/>
      <c r="H18" s="275"/>
      <c r="I18" s="275"/>
      <c r="J18" s="275"/>
      <c r="K18" s="308"/>
    </row>
    <row r="19" s="257" customFormat="1" ht="18" customHeight="1" spans="1:11">
      <c r="A19" s="261" t="s">
        <v>107</v>
      </c>
      <c r="B19" s="262"/>
      <c r="C19" s="262"/>
      <c r="D19" s="262"/>
      <c r="E19" s="262"/>
      <c r="F19" s="262"/>
      <c r="G19" s="262"/>
      <c r="H19" s="262"/>
      <c r="I19" s="262"/>
      <c r="J19" s="262"/>
      <c r="K19" s="305"/>
    </row>
    <row r="20" customHeight="1" spans="1:11">
      <c r="A20" s="276" t="s">
        <v>108</v>
      </c>
      <c r="B20" s="277"/>
      <c r="C20" s="277"/>
      <c r="D20" s="277"/>
      <c r="E20" s="277"/>
      <c r="F20" s="277"/>
      <c r="G20" s="277"/>
      <c r="H20" s="277"/>
      <c r="I20" s="277"/>
      <c r="J20" s="277"/>
      <c r="K20" s="309"/>
    </row>
    <row r="21" ht="21.75" customHeight="1" spans="1:11">
      <c r="A21" s="278" t="s">
        <v>109</v>
      </c>
      <c r="B21" s="211" t="s">
        <v>110</v>
      </c>
      <c r="C21" s="211" t="s">
        <v>111</v>
      </c>
      <c r="D21" s="211" t="s">
        <v>112</v>
      </c>
      <c r="E21" s="211" t="s">
        <v>113</v>
      </c>
      <c r="F21" s="211" t="s">
        <v>114</v>
      </c>
      <c r="G21" s="211" t="s">
        <v>115</v>
      </c>
      <c r="H21" s="211" t="s">
        <v>116</v>
      </c>
      <c r="I21" s="211" t="s">
        <v>117</v>
      </c>
      <c r="J21" s="211" t="s">
        <v>118</v>
      </c>
      <c r="K21" s="246" t="s">
        <v>119</v>
      </c>
    </row>
    <row r="22" customHeight="1" spans="1:11">
      <c r="A22" s="279" t="s">
        <v>120</v>
      </c>
      <c r="B22" s="280"/>
      <c r="C22" s="280"/>
      <c r="D22" s="280"/>
      <c r="E22" s="280"/>
      <c r="F22" s="280"/>
      <c r="G22" s="280"/>
      <c r="H22" s="280"/>
      <c r="I22" s="280"/>
      <c r="J22" s="280"/>
      <c r="K22" s="310"/>
    </row>
    <row r="23" customHeight="1" spans="1:11">
      <c r="A23" s="279"/>
      <c r="B23" s="280"/>
      <c r="C23" s="280"/>
      <c r="D23" s="280"/>
      <c r="E23" s="280"/>
      <c r="F23" s="280"/>
      <c r="G23" s="280"/>
      <c r="H23" s="280"/>
      <c r="I23" s="280"/>
      <c r="J23" s="280"/>
      <c r="K23" s="311"/>
    </row>
    <row r="24" customHeight="1" spans="1:11">
      <c r="A24" s="279"/>
      <c r="B24" s="280"/>
      <c r="C24" s="280"/>
      <c r="D24" s="280"/>
      <c r="E24" s="280"/>
      <c r="F24" s="280"/>
      <c r="G24" s="280"/>
      <c r="H24" s="280"/>
      <c r="I24" s="280"/>
      <c r="J24" s="280"/>
      <c r="K24" s="311"/>
    </row>
    <row r="25" customHeight="1" spans="1:1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311"/>
    </row>
    <row r="26" customHeight="1" spans="1:11">
      <c r="A26" s="279"/>
      <c r="B26" s="280"/>
      <c r="C26" s="280"/>
      <c r="D26" s="280"/>
      <c r="E26" s="280"/>
      <c r="F26" s="280"/>
      <c r="G26" s="280"/>
      <c r="H26" s="280"/>
      <c r="I26" s="280"/>
      <c r="J26" s="280"/>
      <c r="K26" s="311"/>
    </row>
    <row r="27" ht="18" customHeight="1" spans="1:11">
      <c r="A27" s="281" t="s">
        <v>121</v>
      </c>
      <c r="B27" s="282"/>
      <c r="C27" s="282"/>
      <c r="D27" s="282"/>
      <c r="E27" s="282"/>
      <c r="F27" s="282"/>
      <c r="G27" s="282"/>
      <c r="H27" s="282"/>
      <c r="I27" s="282"/>
      <c r="J27" s="282"/>
      <c r="K27" s="312"/>
    </row>
    <row r="28" ht="18.75" customHeight="1" spans="1:11">
      <c r="A28" s="283" t="s">
        <v>122</v>
      </c>
      <c r="B28" s="284"/>
      <c r="C28" s="284"/>
      <c r="D28" s="284"/>
      <c r="E28" s="284"/>
      <c r="F28" s="284"/>
      <c r="G28" s="284"/>
      <c r="H28" s="284"/>
      <c r="I28" s="284"/>
      <c r="J28" s="284"/>
      <c r="K28" s="313"/>
    </row>
    <row r="29" ht="18.75" customHeight="1" spans="1:11">
      <c r="A29" s="285"/>
      <c r="B29" s="286"/>
      <c r="C29" s="286"/>
      <c r="D29" s="286"/>
      <c r="E29" s="286"/>
      <c r="F29" s="286"/>
      <c r="G29" s="286"/>
      <c r="H29" s="286"/>
      <c r="I29" s="286"/>
      <c r="J29" s="286"/>
      <c r="K29" s="314"/>
    </row>
    <row r="30" ht="18" customHeight="1" spans="1:11">
      <c r="A30" s="281" t="s">
        <v>123</v>
      </c>
      <c r="B30" s="282"/>
      <c r="C30" s="282"/>
      <c r="D30" s="282"/>
      <c r="E30" s="282"/>
      <c r="F30" s="282"/>
      <c r="G30" s="282"/>
      <c r="H30" s="282"/>
      <c r="I30" s="282"/>
      <c r="J30" s="282"/>
      <c r="K30" s="312"/>
    </row>
    <row r="31" ht="14.25" spans="1:11">
      <c r="A31" s="287" t="s">
        <v>124</v>
      </c>
      <c r="B31" s="288"/>
      <c r="C31" s="288"/>
      <c r="D31" s="288"/>
      <c r="E31" s="288"/>
      <c r="F31" s="288"/>
      <c r="G31" s="288"/>
      <c r="H31" s="288"/>
      <c r="I31" s="288"/>
      <c r="J31" s="288"/>
      <c r="K31" s="315"/>
    </row>
    <row r="32" ht="15" spans="1:11">
      <c r="A32" s="99" t="s">
        <v>125</v>
      </c>
      <c r="B32" s="102"/>
      <c r="C32" s="172" t="s">
        <v>67</v>
      </c>
      <c r="D32" s="172" t="s">
        <v>68</v>
      </c>
      <c r="E32" s="289" t="s">
        <v>126</v>
      </c>
      <c r="F32" s="290"/>
      <c r="G32" s="290"/>
      <c r="H32" s="290"/>
      <c r="I32" s="290"/>
      <c r="J32" s="290"/>
      <c r="K32" s="316"/>
    </row>
    <row r="33" ht="15" spans="1:11">
      <c r="A33" s="291" t="s">
        <v>127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</row>
    <row r="34" ht="14.25" spans="1:11">
      <c r="A34" s="292" t="s">
        <v>128</v>
      </c>
      <c r="B34" s="293"/>
      <c r="C34" s="293"/>
      <c r="D34" s="293"/>
      <c r="E34" s="293"/>
      <c r="F34" s="293"/>
      <c r="G34" s="293"/>
      <c r="H34" s="293"/>
      <c r="I34" s="293"/>
      <c r="J34" s="293"/>
      <c r="K34" s="317"/>
    </row>
    <row r="35" ht="14.25" spans="1:11">
      <c r="A35" s="218" t="s">
        <v>129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49"/>
    </row>
    <row r="36" ht="14.25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49"/>
    </row>
    <row r="37" ht="14.25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49"/>
    </row>
    <row r="38" ht="14.25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49"/>
    </row>
    <row r="39" ht="14.25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49"/>
    </row>
    <row r="40" ht="14.25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49"/>
    </row>
    <row r="41" ht="15" spans="1:11">
      <c r="A41" s="213" t="s">
        <v>130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47"/>
    </row>
    <row r="42" ht="15" spans="1:11">
      <c r="A42" s="261" t="s">
        <v>131</v>
      </c>
      <c r="B42" s="262"/>
      <c r="C42" s="262"/>
      <c r="D42" s="262"/>
      <c r="E42" s="262"/>
      <c r="F42" s="262"/>
      <c r="G42" s="262"/>
      <c r="H42" s="262"/>
      <c r="I42" s="262"/>
      <c r="J42" s="262"/>
      <c r="K42" s="305"/>
    </row>
    <row r="43" ht="14.25" spans="1:11">
      <c r="A43" s="268" t="s">
        <v>132</v>
      </c>
      <c r="B43" s="265" t="s">
        <v>95</v>
      </c>
      <c r="C43" s="265" t="s">
        <v>96</v>
      </c>
      <c r="D43" s="265" t="s">
        <v>88</v>
      </c>
      <c r="E43" s="270" t="s">
        <v>133</v>
      </c>
      <c r="F43" s="265" t="s">
        <v>95</v>
      </c>
      <c r="G43" s="265" t="s">
        <v>96</v>
      </c>
      <c r="H43" s="265" t="s">
        <v>88</v>
      </c>
      <c r="I43" s="270" t="s">
        <v>134</v>
      </c>
      <c r="J43" s="265" t="s">
        <v>95</v>
      </c>
      <c r="K43" s="306" t="s">
        <v>96</v>
      </c>
    </row>
    <row r="44" ht="14.25" spans="1:11">
      <c r="A44" s="210" t="s">
        <v>87</v>
      </c>
      <c r="B44" s="172" t="s">
        <v>95</v>
      </c>
      <c r="C44" s="172" t="s">
        <v>96</v>
      </c>
      <c r="D44" s="172" t="s">
        <v>88</v>
      </c>
      <c r="E44" s="211" t="s">
        <v>94</v>
      </c>
      <c r="F44" s="172" t="s">
        <v>95</v>
      </c>
      <c r="G44" s="172" t="s">
        <v>96</v>
      </c>
      <c r="H44" s="172" t="s">
        <v>88</v>
      </c>
      <c r="I44" s="211" t="s">
        <v>105</v>
      </c>
      <c r="J44" s="172" t="s">
        <v>95</v>
      </c>
      <c r="K44" s="173" t="s">
        <v>96</v>
      </c>
    </row>
    <row r="45" ht="15" spans="1:11">
      <c r="A45" s="185" t="s">
        <v>98</v>
      </c>
      <c r="B45" s="186"/>
      <c r="C45" s="186"/>
      <c r="D45" s="186"/>
      <c r="E45" s="186"/>
      <c r="F45" s="186"/>
      <c r="G45" s="186"/>
      <c r="H45" s="186"/>
      <c r="I45" s="186"/>
      <c r="J45" s="186"/>
      <c r="K45" s="238"/>
    </row>
    <row r="46" ht="15" spans="1:11">
      <c r="A46" s="291" t="s">
        <v>135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</row>
    <row r="47" ht="15" spans="1:11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317"/>
    </row>
    <row r="48" ht="15" spans="1:11">
      <c r="A48" s="294" t="s">
        <v>136</v>
      </c>
      <c r="B48" s="295" t="s">
        <v>137</v>
      </c>
      <c r="C48" s="295"/>
      <c r="D48" s="296" t="s">
        <v>138</v>
      </c>
      <c r="E48" s="297"/>
      <c r="F48" s="298" t="s">
        <v>139</v>
      </c>
      <c r="G48" s="299"/>
      <c r="H48" s="300" t="s">
        <v>140</v>
      </c>
      <c r="I48" s="318"/>
      <c r="J48" s="319"/>
      <c r="K48" s="320"/>
    </row>
    <row r="49" ht="15" spans="1:11">
      <c r="A49" s="291" t="s">
        <v>141</v>
      </c>
      <c r="B49" s="291"/>
      <c r="C49" s="291"/>
      <c r="D49" s="291"/>
      <c r="E49" s="291"/>
      <c r="F49" s="291"/>
      <c r="G49" s="291"/>
      <c r="H49" s="291"/>
      <c r="I49" s="291"/>
      <c r="J49" s="291"/>
      <c r="K49" s="291"/>
    </row>
    <row r="50" ht="15" spans="1:11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321"/>
    </row>
    <row r="51" ht="15" spans="1:11">
      <c r="A51" s="294" t="s">
        <v>136</v>
      </c>
      <c r="B51" s="295" t="s">
        <v>137</v>
      </c>
      <c r="C51" s="295"/>
      <c r="D51" s="296" t="s">
        <v>138</v>
      </c>
      <c r="E51" s="303" t="s">
        <v>142</v>
      </c>
      <c r="F51" s="298" t="s">
        <v>143</v>
      </c>
      <c r="G51" s="299"/>
      <c r="H51" s="300" t="s">
        <v>140</v>
      </c>
      <c r="I51" s="318"/>
      <c r="J51" s="319" t="s">
        <v>144</v>
      </c>
      <c r="K51" s="32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203200</xdr:colOff>
                    <xdr:row>42</xdr:row>
                    <xdr:rowOff>12700</xdr:rowOff>
                  </from>
                  <to>
                    <xdr:col>1</xdr:col>
                    <xdr:colOff>596900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0</xdr:rowOff>
                  </from>
                  <to>
                    <xdr:col>1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203200</xdr:colOff>
                    <xdr:row>42</xdr:row>
                    <xdr:rowOff>0</xdr:rowOff>
                  </from>
                  <to>
                    <xdr:col>2</xdr:col>
                    <xdr:colOff>596900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241300</xdr:colOff>
                    <xdr:row>43</xdr:row>
                    <xdr:rowOff>0</xdr:rowOff>
                  </from>
                  <to>
                    <xdr:col>5</xdr:col>
                    <xdr:colOff>635000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622300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177800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203200</xdr:colOff>
                    <xdr:row>43</xdr:row>
                    <xdr:rowOff>0</xdr:rowOff>
                  </from>
                  <to>
                    <xdr:col>9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584200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215900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584200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584200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203200</xdr:colOff>
                    <xdr:row>31</xdr:row>
                    <xdr:rowOff>0</xdr:rowOff>
                  </from>
                  <to>
                    <xdr:col>2</xdr:col>
                    <xdr:colOff>596900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203200</xdr:colOff>
                    <xdr:row>31</xdr:row>
                    <xdr:rowOff>0</xdr:rowOff>
                  </from>
                  <to>
                    <xdr:col>3</xdr:col>
                    <xdr:colOff>596900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43815</xdr:colOff>
                    <xdr:row>4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50800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10</xdr:col>
                    <xdr:colOff>765810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F4" sqref="F4:G4"/>
    </sheetView>
  </sheetViews>
  <sheetFormatPr defaultColWidth="10" defaultRowHeight="16.5" customHeight="1"/>
  <cols>
    <col min="1" max="1" width="10.875" style="159" customWidth="1"/>
    <col min="2" max="16384" width="10" style="159"/>
  </cols>
  <sheetData>
    <row r="1" ht="22.5" customHeight="1" spans="1:11">
      <c r="A1" s="160" t="s">
        <v>145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7.25" customHeight="1" spans="1:11">
      <c r="A2" s="161" t="s">
        <v>53</v>
      </c>
      <c r="B2" s="162" t="s">
        <v>54</v>
      </c>
      <c r="C2" s="162"/>
      <c r="D2" s="163" t="s">
        <v>55</v>
      </c>
      <c r="E2" s="163"/>
      <c r="F2" s="162" t="s">
        <v>56</v>
      </c>
      <c r="G2" s="162"/>
      <c r="H2" s="164" t="s">
        <v>57</v>
      </c>
      <c r="I2" s="234" t="s">
        <v>58</v>
      </c>
      <c r="J2" s="234"/>
      <c r="K2" s="235"/>
    </row>
    <row r="3" customHeight="1" spans="1:11">
      <c r="A3" s="165" t="s">
        <v>59</v>
      </c>
      <c r="B3" s="166"/>
      <c r="C3" s="167"/>
      <c r="D3" s="168" t="s">
        <v>60</v>
      </c>
      <c r="E3" s="169"/>
      <c r="F3" s="169"/>
      <c r="G3" s="170"/>
      <c r="H3" s="168" t="s">
        <v>61</v>
      </c>
      <c r="I3" s="169"/>
      <c r="J3" s="169"/>
      <c r="K3" s="170"/>
    </row>
    <row r="4" customHeight="1" spans="1:11">
      <c r="A4" s="171" t="s">
        <v>62</v>
      </c>
      <c r="B4" s="172" t="s">
        <v>63</v>
      </c>
      <c r="C4" s="173"/>
      <c r="D4" s="171" t="s">
        <v>64</v>
      </c>
      <c r="E4" s="174"/>
      <c r="F4" s="175" t="s">
        <v>65</v>
      </c>
      <c r="G4" s="176"/>
      <c r="H4" s="171" t="s">
        <v>66</v>
      </c>
      <c r="I4" s="174"/>
      <c r="J4" s="172" t="s">
        <v>67</v>
      </c>
      <c r="K4" s="173" t="s">
        <v>68</v>
      </c>
    </row>
    <row r="5" customHeight="1" spans="1:11">
      <c r="A5" s="177" t="s">
        <v>69</v>
      </c>
      <c r="B5" s="172" t="s">
        <v>70</v>
      </c>
      <c r="C5" s="173"/>
      <c r="D5" s="171" t="s">
        <v>71</v>
      </c>
      <c r="E5" s="174"/>
      <c r="F5" s="175">
        <v>45292</v>
      </c>
      <c r="G5" s="176"/>
      <c r="H5" s="171" t="s">
        <v>72</v>
      </c>
      <c r="I5" s="174"/>
      <c r="J5" s="172" t="s">
        <v>67</v>
      </c>
      <c r="K5" s="173" t="s">
        <v>68</v>
      </c>
    </row>
    <row r="6" customHeight="1" spans="1:11">
      <c r="A6" s="171" t="s">
        <v>73</v>
      </c>
      <c r="B6">
        <v>3</v>
      </c>
      <c r="C6">
        <v>6</v>
      </c>
      <c r="D6" s="177" t="s">
        <v>74</v>
      </c>
      <c r="E6" s="178"/>
      <c r="F6" s="175">
        <v>45306</v>
      </c>
      <c r="G6" s="176"/>
      <c r="H6" s="171" t="s">
        <v>75</v>
      </c>
      <c r="I6" s="174"/>
      <c r="J6" s="172" t="s">
        <v>67</v>
      </c>
      <c r="K6" s="173" t="s">
        <v>68</v>
      </c>
    </row>
    <row r="7" customHeight="1" spans="1:11">
      <c r="A7" s="171" t="s">
        <v>76</v>
      </c>
      <c r="B7" s="179">
        <v>7820</v>
      </c>
      <c r="C7" s="180"/>
      <c r="D7" s="177" t="s">
        <v>77</v>
      </c>
      <c r="E7" s="181"/>
      <c r="F7" s="175">
        <v>45309</v>
      </c>
      <c r="G7" s="176"/>
      <c r="H7" s="171" t="s">
        <v>78</v>
      </c>
      <c r="I7" s="174"/>
      <c r="J7" s="172" t="s">
        <v>67</v>
      </c>
      <c r="K7" s="173" t="s">
        <v>68</v>
      </c>
    </row>
    <row r="8" customHeight="1" spans="1:11">
      <c r="A8" s="182" t="s">
        <v>79</v>
      </c>
      <c r="B8" s="183"/>
      <c r="C8" s="184"/>
      <c r="D8" s="185" t="s">
        <v>80</v>
      </c>
      <c r="E8" s="186"/>
      <c r="F8" s="187">
        <v>45311</v>
      </c>
      <c r="G8" s="188"/>
      <c r="H8" s="185" t="s">
        <v>81</v>
      </c>
      <c r="I8" s="186"/>
      <c r="J8" s="204" t="s">
        <v>67</v>
      </c>
      <c r="K8" s="236" t="s">
        <v>68</v>
      </c>
    </row>
    <row r="9" customHeight="1" spans="1:11">
      <c r="A9" s="189" t="s">
        <v>146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customHeight="1" spans="1:11">
      <c r="A10" s="190" t="s">
        <v>84</v>
      </c>
      <c r="B10" s="191" t="s">
        <v>85</v>
      </c>
      <c r="C10" s="192" t="s">
        <v>86</v>
      </c>
      <c r="D10" s="193"/>
      <c r="E10" s="194" t="s">
        <v>89</v>
      </c>
      <c r="F10" s="191" t="s">
        <v>85</v>
      </c>
      <c r="G10" s="192" t="s">
        <v>86</v>
      </c>
      <c r="H10" s="191"/>
      <c r="I10" s="194" t="s">
        <v>87</v>
      </c>
      <c r="J10" s="191" t="s">
        <v>85</v>
      </c>
      <c r="K10" s="237" t="s">
        <v>86</v>
      </c>
    </row>
    <row r="11" customHeight="1" spans="1:11">
      <c r="A11" s="177" t="s">
        <v>90</v>
      </c>
      <c r="B11" s="195" t="s">
        <v>85</v>
      </c>
      <c r="C11" s="172" t="s">
        <v>86</v>
      </c>
      <c r="D11" s="181"/>
      <c r="E11" s="178" t="s">
        <v>92</v>
      </c>
      <c r="F11" s="195" t="s">
        <v>85</v>
      </c>
      <c r="G11" s="172" t="s">
        <v>86</v>
      </c>
      <c r="H11" s="195"/>
      <c r="I11" s="178" t="s">
        <v>97</v>
      </c>
      <c r="J11" s="195" t="s">
        <v>85</v>
      </c>
      <c r="K11" s="173" t="s">
        <v>86</v>
      </c>
    </row>
    <row r="12" customHeight="1" spans="1:11">
      <c r="A12" s="185" t="s">
        <v>126</v>
      </c>
      <c r="B12" s="186"/>
      <c r="C12" s="186"/>
      <c r="D12" s="186"/>
      <c r="E12" s="186"/>
      <c r="F12" s="186"/>
      <c r="G12" s="186"/>
      <c r="H12" s="186"/>
      <c r="I12" s="186"/>
      <c r="J12" s="186"/>
      <c r="K12" s="238"/>
    </row>
    <row r="13" customHeight="1" spans="1:11">
      <c r="A13" s="196" t="s">
        <v>147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</row>
    <row r="14" customHeight="1" spans="1:11">
      <c r="A14" s="197" t="s">
        <v>148</v>
      </c>
      <c r="B14" s="198"/>
      <c r="C14" s="198"/>
      <c r="D14" s="198"/>
      <c r="E14" s="198"/>
      <c r="F14" s="198"/>
      <c r="G14" s="198"/>
      <c r="H14" s="198"/>
      <c r="I14" s="239"/>
      <c r="J14" s="239"/>
      <c r="K14" s="240"/>
    </row>
    <row r="15" customHeight="1" spans="1:11">
      <c r="A15" s="199"/>
      <c r="B15" s="200"/>
      <c r="C15" s="200"/>
      <c r="D15" s="201"/>
      <c r="E15" s="202"/>
      <c r="F15" s="200"/>
      <c r="G15" s="200"/>
      <c r="H15" s="201"/>
      <c r="I15" s="241"/>
      <c r="J15" s="242"/>
      <c r="K15" s="243"/>
    </row>
    <row r="16" customHeight="1" spans="1:11">
      <c r="A16" s="203"/>
      <c r="B16" s="204"/>
      <c r="C16" s="204"/>
      <c r="D16" s="204"/>
      <c r="E16" s="204"/>
      <c r="F16" s="204"/>
      <c r="G16" s="204"/>
      <c r="H16" s="204"/>
      <c r="I16" s="204"/>
      <c r="J16" s="204"/>
      <c r="K16" s="236"/>
    </row>
    <row r="17" customHeight="1" spans="1:11">
      <c r="A17" s="196" t="s">
        <v>149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</row>
    <row r="18" customHeight="1" spans="1:11">
      <c r="A18" s="197" t="s">
        <v>150</v>
      </c>
      <c r="B18" s="198"/>
      <c r="C18" s="198"/>
      <c r="D18" s="198"/>
      <c r="E18" s="198"/>
      <c r="F18" s="198"/>
      <c r="G18" s="198"/>
      <c r="H18" s="198"/>
      <c r="I18" s="239"/>
      <c r="J18" s="239"/>
      <c r="K18" s="240"/>
    </row>
    <row r="19" customHeight="1" spans="1:11">
      <c r="A19" s="199"/>
      <c r="B19" s="200"/>
      <c r="C19" s="200"/>
      <c r="D19" s="201"/>
      <c r="E19" s="202"/>
      <c r="F19" s="200"/>
      <c r="G19" s="200"/>
      <c r="H19" s="201"/>
      <c r="I19" s="241"/>
      <c r="J19" s="242"/>
      <c r="K19" s="243"/>
    </row>
    <row r="20" customHeight="1" spans="1:11">
      <c r="A20" s="203"/>
      <c r="B20" s="204"/>
      <c r="C20" s="204"/>
      <c r="D20" s="204"/>
      <c r="E20" s="204"/>
      <c r="F20" s="204"/>
      <c r="G20" s="204"/>
      <c r="H20" s="204"/>
      <c r="I20" s="204"/>
      <c r="J20" s="204"/>
      <c r="K20" s="236"/>
    </row>
    <row r="21" customHeight="1" spans="1:11">
      <c r="A21" s="205" t="s">
        <v>123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</row>
    <row r="22" customHeight="1" spans="1:11">
      <c r="A22" s="87" t="s">
        <v>124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0"/>
    </row>
    <row r="23" customHeight="1" spans="1:11">
      <c r="A23" s="99" t="s">
        <v>125</v>
      </c>
      <c r="B23" s="102"/>
      <c r="C23" s="172" t="s">
        <v>67</v>
      </c>
      <c r="D23" s="172" t="s">
        <v>68</v>
      </c>
      <c r="E23" s="98"/>
      <c r="F23" s="98"/>
      <c r="G23" s="98"/>
      <c r="H23" s="98"/>
      <c r="I23" s="98"/>
      <c r="J23" s="98"/>
      <c r="K23" s="144"/>
    </row>
    <row r="24" customHeight="1" spans="1:11">
      <c r="A24" s="206" t="s">
        <v>151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44"/>
    </row>
    <row r="25" customHeight="1" spans="1:1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45"/>
    </row>
    <row r="26" customHeight="1" spans="1:11">
      <c r="A26" s="189" t="s">
        <v>131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customHeight="1" spans="1:11">
      <c r="A27" s="165" t="s">
        <v>132</v>
      </c>
      <c r="B27" s="192" t="s">
        <v>95</v>
      </c>
      <c r="C27" s="192" t="s">
        <v>96</v>
      </c>
      <c r="D27" s="192" t="s">
        <v>88</v>
      </c>
      <c r="E27" s="166" t="s">
        <v>133</v>
      </c>
      <c r="F27" s="192" t="s">
        <v>95</v>
      </c>
      <c r="G27" s="192" t="s">
        <v>96</v>
      </c>
      <c r="H27" s="192" t="s">
        <v>88</v>
      </c>
      <c r="I27" s="166" t="s">
        <v>134</v>
      </c>
      <c r="J27" s="192" t="s">
        <v>95</v>
      </c>
      <c r="K27" s="237" t="s">
        <v>96</v>
      </c>
    </row>
    <row r="28" customHeight="1" spans="1:11">
      <c r="A28" s="210" t="s">
        <v>87</v>
      </c>
      <c r="B28" s="172" t="s">
        <v>95</v>
      </c>
      <c r="C28" s="172" t="s">
        <v>96</v>
      </c>
      <c r="D28" s="172" t="s">
        <v>88</v>
      </c>
      <c r="E28" s="211" t="s">
        <v>94</v>
      </c>
      <c r="F28" s="172" t="s">
        <v>95</v>
      </c>
      <c r="G28" s="172" t="s">
        <v>96</v>
      </c>
      <c r="H28" s="172" t="s">
        <v>88</v>
      </c>
      <c r="I28" s="211" t="s">
        <v>105</v>
      </c>
      <c r="J28" s="172" t="s">
        <v>95</v>
      </c>
      <c r="K28" s="173" t="s">
        <v>96</v>
      </c>
    </row>
    <row r="29" customHeight="1" spans="1:11">
      <c r="A29" s="171" t="s">
        <v>98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46"/>
    </row>
    <row r="30" customHeight="1" spans="1:11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47"/>
    </row>
    <row r="31" customHeight="1" spans="1:11">
      <c r="A31" s="215" t="s">
        <v>152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</row>
    <row r="32" ht="17.25" customHeight="1" spans="1:11">
      <c r="A32" s="216" t="s">
        <v>153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48"/>
    </row>
    <row r="33" ht="17.25" customHeight="1" spans="1:11">
      <c r="A33" s="218"/>
      <c r="B33" s="219"/>
      <c r="C33" s="219"/>
      <c r="D33" s="219"/>
      <c r="E33" s="219"/>
      <c r="F33" s="219"/>
      <c r="G33" s="219"/>
      <c r="H33" s="219"/>
      <c r="I33" s="219"/>
      <c r="J33" s="219"/>
      <c r="K33" s="249"/>
    </row>
    <row r="34" ht="17.25" customHeight="1" spans="1:11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49"/>
    </row>
    <row r="35" ht="17.25" customHeight="1" spans="1:1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49"/>
    </row>
    <row r="36" ht="17.25" customHeight="1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49"/>
    </row>
    <row r="37" ht="17.25" customHeight="1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49"/>
    </row>
    <row r="38" ht="17.25" customHeight="1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49"/>
    </row>
    <row r="39" ht="17.25" customHeight="1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49"/>
    </row>
    <row r="40" ht="17.25" customHeight="1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49"/>
    </row>
    <row r="41" ht="17.25" customHeight="1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49"/>
    </row>
    <row r="42" ht="17.25" customHeight="1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49"/>
    </row>
    <row r="43" ht="17.25" customHeight="1" spans="1:11">
      <c r="A43" s="213" t="s">
        <v>130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7"/>
    </row>
    <row r="44" customHeight="1" spans="1:11">
      <c r="A44" s="215" t="s">
        <v>154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</row>
    <row r="45" ht="18" customHeight="1" spans="1:11">
      <c r="A45" s="220" t="s">
        <v>126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50"/>
    </row>
    <row r="46" ht="18" customHeight="1" spans="1:11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50"/>
    </row>
    <row r="47" ht="18" customHeight="1" spans="1:11">
      <c r="A47" s="208"/>
      <c r="B47" s="209"/>
      <c r="C47" s="209"/>
      <c r="D47" s="209"/>
      <c r="E47" s="209"/>
      <c r="F47" s="209"/>
      <c r="G47" s="209"/>
      <c r="H47" s="209"/>
      <c r="I47" s="209"/>
      <c r="J47" s="209"/>
      <c r="K47" s="245"/>
    </row>
    <row r="48" ht="21" customHeight="1" spans="1:11">
      <c r="A48" s="222" t="s">
        <v>136</v>
      </c>
      <c r="B48" s="223" t="s">
        <v>137</v>
      </c>
      <c r="C48" s="223"/>
      <c r="D48" s="224" t="s">
        <v>138</v>
      </c>
      <c r="E48" s="225"/>
      <c r="F48" s="224" t="s">
        <v>139</v>
      </c>
      <c r="G48" s="226"/>
      <c r="H48" s="227" t="s">
        <v>140</v>
      </c>
      <c r="I48" s="227"/>
      <c r="J48" s="223"/>
      <c r="K48" s="251"/>
    </row>
    <row r="49" customHeight="1" spans="1:11">
      <c r="A49" s="228" t="s">
        <v>141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52"/>
    </row>
    <row r="50" customHeight="1" spans="1:11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53"/>
    </row>
    <row r="51" customHeight="1" spans="1:11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54"/>
    </row>
    <row r="52" ht="21" customHeight="1" spans="1:11">
      <c r="A52" s="222" t="s">
        <v>136</v>
      </c>
      <c r="B52" s="223" t="s">
        <v>137</v>
      </c>
      <c r="C52" s="223"/>
      <c r="D52" s="224" t="s">
        <v>138</v>
      </c>
      <c r="E52" s="224"/>
      <c r="F52" s="224" t="s">
        <v>139</v>
      </c>
      <c r="G52" s="224"/>
      <c r="H52" s="227" t="s">
        <v>140</v>
      </c>
      <c r="I52" s="227"/>
      <c r="J52" s="255"/>
      <c r="K52" s="25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0" sqref="A20:K20"/>
    </sheetView>
  </sheetViews>
  <sheetFormatPr defaultColWidth="10.1666666666667" defaultRowHeight="14.25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9.16666666666667" style="85" customWidth="1"/>
    <col min="6" max="6" width="10.3333333333333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ht="26.25" spans="1:11">
      <c r="A1" s="86" t="s">
        <v>155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>
      <c r="A2" s="87" t="s">
        <v>53</v>
      </c>
      <c r="B2" s="88" t="s">
        <v>54</v>
      </c>
      <c r="C2" s="88"/>
      <c r="D2" s="89" t="s">
        <v>62</v>
      </c>
      <c r="E2" s="90" t="s">
        <v>63</v>
      </c>
      <c r="F2" s="91" t="s">
        <v>156</v>
      </c>
      <c r="G2" s="92" t="s">
        <v>70</v>
      </c>
      <c r="H2" s="92"/>
      <c r="I2" s="122" t="s">
        <v>57</v>
      </c>
      <c r="J2" s="92" t="s">
        <v>58</v>
      </c>
      <c r="K2" s="143"/>
    </row>
    <row r="3" spans="1:11">
      <c r="A3" s="93" t="s">
        <v>76</v>
      </c>
      <c r="B3" s="94">
        <v>7820</v>
      </c>
      <c r="C3" s="94"/>
      <c r="D3" s="95" t="s">
        <v>157</v>
      </c>
      <c r="E3" s="96" t="s">
        <v>65</v>
      </c>
      <c r="F3" s="97"/>
      <c r="G3" s="97"/>
      <c r="H3" s="98" t="s">
        <v>158</v>
      </c>
      <c r="I3" s="98"/>
      <c r="J3" s="98"/>
      <c r="K3" s="144"/>
    </row>
    <row r="4" spans="1:11">
      <c r="A4" s="99" t="s">
        <v>73</v>
      </c>
      <c r="B4" s="100">
        <v>3</v>
      </c>
      <c r="C4" s="101">
        <v>6</v>
      </c>
      <c r="D4" s="102" t="s">
        <v>159</v>
      </c>
      <c r="E4" s="97" t="s">
        <v>160</v>
      </c>
      <c r="F4" s="97"/>
      <c r="G4" s="97"/>
      <c r="H4" s="102" t="s">
        <v>161</v>
      </c>
      <c r="I4" s="102"/>
      <c r="J4" s="115" t="s">
        <v>67</v>
      </c>
      <c r="K4" s="145" t="s">
        <v>68</v>
      </c>
    </row>
    <row r="5" spans="1:11">
      <c r="A5" s="99" t="s">
        <v>162</v>
      </c>
      <c r="B5" s="94">
        <v>1</v>
      </c>
      <c r="C5" s="94"/>
      <c r="D5" s="95" t="s">
        <v>163</v>
      </c>
      <c r="E5" s="95" t="s">
        <v>164</v>
      </c>
      <c r="F5" s="95" t="s">
        <v>165</v>
      </c>
      <c r="G5" s="95" t="s">
        <v>166</v>
      </c>
      <c r="H5" s="102" t="s">
        <v>167</v>
      </c>
      <c r="I5" s="102"/>
      <c r="J5" s="115" t="s">
        <v>67</v>
      </c>
      <c r="K5" s="145" t="s">
        <v>68</v>
      </c>
    </row>
    <row r="6" ht="15" spans="1:11">
      <c r="A6" s="103" t="s">
        <v>168</v>
      </c>
      <c r="B6" s="104">
        <v>125</v>
      </c>
      <c r="C6" s="104"/>
      <c r="D6" s="105" t="s">
        <v>169</v>
      </c>
      <c r="E6" s="106"/>
      <c r="F6" s="107">
        <v>1360</v>
      </c>
      <c r="G6" s="105"/>
      <c r="H6" s="108" t="s">
        <v>170</v>
      </c>
      <c r="I6" s="108"/>
      <c r="J6" s="107" t="s">
        <v>67</v>
      </c>
      <c r="K6" s="146" t="s">
        <v>68</v>
      </c>
    </row>
    <row r="7" ht="1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171</v>
      </c>
      <c r="B8" s="91" t="s">
        <v>172</v>
      </c>
      <c r="C8" s="91" t="s">
        <v>173</v>
      </c>
      <c r="D8" s="91" t="s">
        <v>174</v>
      </c>
      <c r="E8" s="91" t="s">
        <v>175</v>
      </c>
      <c r="F8" s="91" t="s">
        <v>176</v>
      </c>
      <c r="G8" s="113" t="s">
        <v>79</v>
      </c>
      <c r="H8" s="114"/>
      <c r="I8" s="114"/>
      <c r="J8" s="114"/>
      <c r="K8" s="147"/>
    </row>
    <row r="9" spans="1:11">
      <c r="A9" s="99" t="s">
        <v>177</v>
      </c>
      <c r="B9" s="102"/>
      <c r="C9" s="115" t="s">
        <v>67</v>
      </c>
      <c r="D9" s="115" t="s">
        <v>68</v>
      </c>
      <c r="E9" s="95" t="s">
        <v>178</v>
      </c>
      <c r="F9" s="116" t="s">
        <v>179</v>
      </c>
      <c r="G9" s="117"/>
      <c r="H9" s="118"/>
      <c r="I9" s="118"/>
      <c r="J9" s="118"/>
      <c r="K9" s="148"/>
    </row>
    <row r="10" spans="1:11">
      <c r="A10" s="99" t="s">
        <v>180</v>
      </c>
      <c r="B10" s="102"/>
      <c r="C10" s="115" t="s">
        <v>67</v>
      </c>
      <c r="D10" s="115" t="s">
        <v>68</v>
      </c>
      <c r="E10" s="95" t="s">
        <v>181</v>
      </c>
      <c r="F10" s="116" t="s">
        <v>182</v>
      </c>
      <c r="G10" s="117" t="s">
        <v>183</v>
      </c>
      <c r="H10" s="118"/>
      <c r="I10" s="118"/>
      <c r="J10" s="118"/>
      <c r="K10" s="148"/>
    </row>
    <row r="11" spans="1:11">
      <c r="A11" s="119" t="s">
        <v>146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49"/>
    </row>
    <row r="12" spans="1:11">
      <c r="A12" s="93" t="s">
        <v>89</v>
      </c>
      <c r="B12" s="115" t="s">
        <v>85</v>
      </c>
      <c r="C12" s="115" t="s">
        <v>86</v>
      </c>
      <c r="D12" s="116"/>
      <c r="E12" s="95" t="s">
        <v>87</v>
      </c>
      <c r="F12" s="115" t="s">
        <v>85</v>
      </c>
      <c r="G12" s="115" t="s">
        <v>86</v>
      </c>
      <c r="H12" s="115"/>
      <c r="I12" s="95" t="s">
        <v>184</v>
      </c>
      <c r="J12" s="115" t="s">
        <v>85</v>
      </c>
      <c r="K12" s="145" t="s">
        <v>86</v>
      </c>
    </row>
    <row r="13" spans="1:11">
      <c r="A13" s="93" t="s">
        <v>92</v>
      </c>
      <c r="B13" s="115" t="s">
        <v>85</v>
      </c>
      <c r="C13" s="115" t="s">
        <v>86</v>
      </c>
      <c r="D13" s="116"/>
      <c r="E13" s="95" t="s">
        <v>97</v>
      </c>
      <c r="F13" s="115" t="s">
        <v>85</v>
      </c>
      <c r="G13" s="115" t="s">
        <v>86</v>
      </c>
      <c r="H13" s="115"/>
      <c r="I13" s="95" t="s">
        <v>185</v>
      </c>
      <c r="J13" s="115" t="s">
        <v>85</v>
      </c>
      <c r="K13" s="145" t="s">
        <v>86</v>
      </c>
    </row>
    <row r="14" ht="15" spans="1:11">
      <c r="A14" s="103" t="s">
        <v>186</v>
      </c>
      <c r="B14" s="107" t="s">
        <v>85</v>
      </c>
      <c r="C14" s="107" t="s">
        <v>86</v>
      </c>
      <c r="D14" s="106"/>
      <c r="E14" s="105" t="s">
        <v>187</v>
      </c>
      <c r="F14" s="107" t="s">
        <v>85</v>
      </c>
      <c r="G14" s="107" t="s">
        <v>86</v>
      </c>
      <c r="H14" s="107"/>
      <c r="I14" s="105" t="s">
        <v>188</v>
      </c>
      <c r="J14" s="107" t="s">
        <v>85</v>
      </c>
      <c r="K14" s="146" t="s">
        <v>86</v>
      </c>
    </row>
    <row r="15" ht="15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="83" customFormat="1" spans="1:11">
      <c r="A16" s="87" t="s">
        <v>189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0"/>
    </row>
    <row r="17" spans="1:11">
      <c r="A17" s="99" t="s">
        <v>190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1"/>
    </row>
    <row r="18" spans="1:11">
      <c r="A18" s="99" t="s">
        <v>191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1"/>
    </row>
    <row r="19" spans="1:11">
      <c r="A19" s="123" t="s">
        <v>192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52"/>
    </row>
    <row r="20" spans="1:11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52"/>
    </row>
    <row r="22" spans="1:1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52"/>
    </row>
    <row r="23" spans="1:1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53"/>
    </row>
    <row r="24" spans="1:11">
      <c r="A24" s="99" t="s">
        <v>125</v>
      </c>
      <c r="B24" s="102"/>
      <c r="C24" s="115" t="s">
        <v>67</v>
      </c>
      <c r="D24" s="115" t="s">
        <v>68</v>
      </c>
      <c r="E24" s="98"/>
      <c r="F24" s="98"/>
      <c r="G24" s="98"/>
      <c r="H24" s="98"/>
      <c r="I24" s="98"/>
      <c r="J24" s="98"/>
      <c r="K24" s="144"/>
    </row>
    <row r="25" ht="15" spans="1:11">
      <c r="A25" s="127" t="s">
        <v>193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54"/>
    </row>
    <row r="26" ht="15" spans="1:1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>
      <c r="A27" s="130" t="s">
        <v>194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47"/>
    </row>
    <row r="28" spans="1:11">
      <c r="A28" s="131" t="s">
        <v>195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55"/>
    </row>
    <row r="29" spans="1:11">
      <c r="A29" s="131" t="s">
        <v>196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55"/>
    </row>
    <row r="30" spans="1:1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55"/>
    </row>
    <row r="3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55"/>
    </row>
    <row r="32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55"/>
    </row>
    <row r="33" ht="23" customHeight="1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55"/>
    </row>
    <row r="34" ht="23" customHeight="1" spans="1:1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52"/>
    </row>
    <row r="35" ht="23" customHeight="1" spans="1:11">
      <c r="A35" s="133"/>
      <c r="B35" s="124"/>
      <c r="C35" s="124"/>
      <c r="D35" s="124"/>
      <c r="E35" s="124"/>
      <c r="F35" s="124"/>
      <c r="G35" s="124"/>
      <c r="H35" s="124"/>
      <c r="I35" s="124"/>
      <c r="J35" s="124"/>
      <c r="K35" s="152"/>
    </row>
    <row r="36" ht="23" customHeight="1" spans="1:11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56"/>
    </row>
    <row r="37" ht="18.75" customHeight="1" spans="1:11">
      <c r="A37" s="136" t="s">
        <v>197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57"/>
    </row>
    <row r="38" s="84" customFormat="1" ht="18.75" customHeight="1" spans="1:11">
      <c r="A38" s="99" t="s">
        <v>198</v>
      </c>
      <c r="B38" s="102"/>
      <c r="C38" s="102"/>
      <c r="D38" s="98" t="s">
        <v>199</v>
      </c>
      <c r="E38" s="98"/>
      <c r="F38" s="138" t="s">
        <v>200</v>
      </c>
      <c r="G38" s="139"/>
      <c r="H38" s="102" t="s">
        <v>201</v>
      </c>
      <c r="I38" s="102"/>
      <c r="J38" s="102" t="s">
        <v>202</v>
      </c>
      <c r="K38" s="151"/>
    </row>
    <row r="39" ht="18.75" customHeight="1" spans="1:13">
      <c r="A39" s="99" t="s">
        <v>126</v>
      </c>
      <c r="B39" s="102" t="s">
        <v>203</v>
      </c>
      <c r="C39" s="102"/>
      <c r="D39" s="102"/>
      <c r="E39" s="102"/>
      <c r="F39" s="102"/>
      <c r="G39" s="102"/>
      <c r="H39" s="102"/>
      <c r="I39" s="102"/>
      <c r="J39" s="102"/>
      <c r="K39" s="151"/>
      <c r="M39" s="84"/>
    </row>
    <row r="40" ht="31" customHeight="1" spans="1:11">
      <c r="A40" s="99" t="s">
        <v>204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1"/>
    </row>
    <row r="41" ht="18.75" customHeight="1" spans="1:11">
      <c r="A41" s="99"/>
      <c r="B41" s="102"/>
      <c r="C41" s="102"/>
      <c r="D41" s="102"/>
      <c r="E41" s="102"/>
      <c r="F41" s="102"/>
      <c r="G41" s="102"/>
      <c r="H41" s="102"/>
      <c r="I41" s="102"/>
      <c r="J41" s="102"/>
      <c r="K41" s="151"/>
    </row>
    <row r="42" ht="32" customHeight="1" spans="1:11">
      <c r="A42" s="103" t="s">
        <v>136</v>
      </c>
      <c r="B42" s="140" t="s">
        <v>205</v>
      </c>
      <c r="C42" s="140"/>
      <c r="D42" s="105" t="s">
        <v>206</v>
      </c>
      <c r="E42" s="106" t="s">
        <v>207</v>
      </c>
      <c r="F42" s="105" t="s">
        <v>139</v>
      </c>
      <c r="G42" s="141">
        <v>45310</v>
      </c>
      <c r="H42" s="142" t="s">
        <v>140</v>
      </c>
      <c r="I42" s="142"/>
      <c r="J42" s="140" t="s">
        <v>144</v>
      </c>
      <c r="K42" s="158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N7" sqref="N7"/>
    </sheetView>
  </sheetViews>
  <sheetFormatPr defaultColWidth="9" defaultRowHeight="26" customHeight="1"/>
  <cols>
    <col min="1" max="1" width="17.1666666666667" style="48" customWidth="1"/>
    <col min="2" max="7" width="9.33333333333333" style="48" customWidth="1"/>
    <col min="8" max="8" width="1.33333333333333" style="48" customWidth="1"/>
    <col min="9" max="9" width="17" style="48" customWidth="1"/>
    <col min="10" max="10" width="18.5" style="48" customWidth="1"/>
    <col min="11" max="11" width="16.6666666666667" style="48" customWidth="1"/>
    <col min="12" max="12" width="14.1666666666667" style="48" customWidth="1"/>
    <col min="13" max="13" width="16.3333333333333" style="48" customWidth="1"/>
    <col min="14" max="16384" width="9" style="48"/>
  </cols>
  <sheetData>
    <row r="1" ht="30" customHeight="1" spans="1:14">
      <c r="A1" s="49" t="s">
        <v>208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62</v>
      </c>
      <c r="B2" s="52" t="s">
        <v>63</v>
      </c>
      <c r="C2" s="52"/>
      <c r="D2" s="53" t="s">
        <v>69</v>
      </c>
      <c r="E2" s="52" t="s">
        <v>70</v>
      </c>
      <c r="F2" s="52"/>
      <c r="G2" s="52"/>
      <c r="H2" s="54"/>
      <c r="I2" s="68" t="s">
        <v>57</v>
      </c>
      <c r="J2" s="52"/>
      <c r="K2" s="52"/>
      <c r="L2" s="52"/>
      <c r="M2" s="52"/>
      <c r="N2" s="69"/>
    </row>
    <row r="3" ht="29" customHeight="1" spans="1:14">
      <c r="A3" s="55" t="s">
        <v>209</v>
      </c>
      <c r="B3" s="56" t="s">
        <v>210</v>
      </c>
      <c r="C3" s="56"/>
      <c r="D3" s="56"/>
      <c r="E3" s="56"/>
      <c r="F3" s="56"/>
      <c r="G3" s="56"/>
      <c r="H3" s="57"/>
      <c r="I3" s="70" t="s">
        <v>211</v>
      </c>
      <c r="J3" s="70"/>
      <c r="K3" s="70"/>
      <c r="L3" s="70"/>
      <c r="M3" s="70"/>
      <c r="N3" s="71"/>
    </row>
    <row r="4" ht="29" customHeight="1" spans="1:14">
      <c r="A4" s="55"/>
      <c r="B4" s="58" t="s">
        <v>112</v>
      </c>
      <c r="C4" s="58" t="s">
        <v>113</v>
      </c>
      <c r="D4" s="59" t="s">
        <v>114</v>
      </c>
      <c r="E4" s="58" t="s">
        <v>115</v>
      </c>
      <c r="F4" s="58" t="s">
        <v>116</v>
      </c>
      <c r="G4" s="58" t="s">
        <v>117</v>
      </c>
      <c r="H4" s="57"/>
      <c r="I4" s="72" t="s">
        <v>120</v>
      </c>
      <c r="J4" s="72" t="s">
        <v>120</v>
      </c>
      <c r="K4" s="72" t="s">
        <v>120</v>
      </c>
      <c r="L4" s="72" t="s">
        <v>212</v>
      </c>
      <c r="M4" s="72" t="s">
        <v>212</v>
      </c>
      <c r="N4" s="73"/>
    </row>
    <row r="5" ht="29" customHeight="1" spans="1:14">
      <c r="A5" s="55"/>
      <c r="B5" s="58" t="s">
        <v>213</v>
      </c>
      <c r="C5" s="58" t="s">
        <v>214</v>
      </c>
      <c r="D5" s="58" t="s">
        <v>215</v>
      </c>
      <c r="E5" s="58" t="s">
        <v>216</v>
      </c>
      <c r="F5" s="58" t="s">
        <v>217</v>
      </c>
      <c r="G5" s="58" t="s">
        <v>218</v>
      </c>
      <c r="H5" s="57"/>
      <c r="I5" s="74" t="s">
        <v>112</v>
      </c>
      <c r="J5" s="75" t="s">
        <v>113</v>
      </c>
      <c r="K5" s="74" t="s">
        <v>114</v>
      </c>
      <c r="L5" s="74" t="s">
        <v>115</v>
      </c>
      <c r="M5" s="74" t="s">
        <v>116</v>
      </c>
      <c r="N5" s="74" t="s">
        <v>219</v>
      </c>
    </row>
    <row r="6" ht="29" customHeight="1" spans="1:14">
      <c r="A6" s="60" t="s">
        <v>220</v>
      </c>
      <c r="B6" s="58">
        <f>C6-2.1</f>
        <v>96.8</v>
      </c>
      <c r="C6" s="58">
        <f>D6-2.1</f>
        <v>98.9</v>
      </c>
      <c r="D6" s="58">
        <v>101</v>
      </c>
      <c r="E6" s="58">
        <f t="shared" ref="E6:G6" si="0">D6+2.1</f>
        <v>103.1</v>
      </c>
      <c r="F6" s="58">
        <f t="shared" si="0"/>
        <v>105.2</v>
      </c>
      <c r="G6" s="58">
        <f t="shared" si="0"/>
        <v>107.3</v>
      </c>
      <c r="H6" s="57"/>
      <c r="I6" s="76" t="s">
        <v>221</v>
      </c>
      <c r="J6" s="76" t="s">
        <v>222</v>
      </c>
      <c r="K6" s="77" t="s">
        <v>223</v>
      </c>
      <c r="L6" s="77" t="s">
        <v>224</v>
      </c>
      <c r="M6" s="77" t="s">
        <v>225</v>
      </c>
      <c r="N6" s="78"/>
    </row>
    <row r="7" ht="29" customHeight="1" spans="1:14">
      <c r="A7" s="61" t="s">
        <v>226</v>
      </c>
      <c r="B7" s="58">
        <f t="shared" ref="B7:B9" si="1">C7-4</f>
        <v>74</v>
      </c>
      <c r="C7" s="58">
        <f t="shared" ref="C7:C9" si="2">D7-4</f>
        <v>78</v>
      </c>
      <c r="D7" s="58">
        <v>82</v>
      </c>
      <c r="E7" s="58">
        <f t="shared" ref="E7:E10" si="3">D7+4</f>
        <v>86</v>
      </c>
      <c r="F7" s="58">
        <f t="shared" ref="F7:F9" si="4">E7+5</f>
        <v>91</v>
      </c>
      <c r="G7" s="58">
        <f t="shared" ref="G7:G9" si="5">F7+6</f>
        <v>97</v>
      </c>
      <c r="H7" s="57"/>
      <c r="I7" s="79" t="s">
        <v>227</v>
      </c>
      <c r="J7" s="79" t="s">
        <v>227</v>
      </c>
      <c r="K7" s="79" t="s">
        <v>227</v>
      </c>
      <c r="L7" s="79" t="s">
        <v>227</v>
      </c>
      <c r="M7" s="79" t="s">
        <v>227</v>
      </c>
      <c r="N7" s="80"/>
    </row>
    <row r="8" ht="29" customHeight="1" spans="1:14">
      <c r="A8" s="61" t="s">
        <v>228</v>
      </c>
      <c r="B8" s="58">
        <f t="shared" si="1"/>
        <v>92</v>
      </c>
      <c r="C8" s="58">
        <f t="shared" si="2"/>
        <v>96</v>
      </c>
      <c r="D8" s="58">
        <v>100</v>
      </c>
      <c r="E8" s="58">
        <f t="shared" si="3"/>
        <v>104</v>
      </c>
      <c r="F8" s="58">
        <f t="shared" si="4"/>
        <v>109</v>
      </c>
      <c r="G8" s="58">
        <f t="shared" si="5"/>
        <v>115</v>
      </c>
      <c r="H8" s="57"/>
      <c r="I8" s="76" t="s">
        <v>229</v>
      </c>
      <c r="J8" s="76" t="s">
        <v>227</v>
      </c>
      <c r="K8" s="76" t="s">
        <v>230</v>
      </c>
      <c r="L8" s="76" t="s">
        <v>227</v>
      </c>
      <c r="M8" s="76" t="s">
        <v>231</v>
      </c>
      <c r="N8" s="80"/>
    </row>
    <row r="9" ht="29" customHeight="1" spans="1:14">
      <c r="A9" s="62" t="s">
        <v>232</v>
      </c>
      <c r="B9" s="63">
        <f t="shared" si="1"/>
        <v>122</v>
      </c>
      <c r="C9" s="63">
        <f t="shared" si="2"/>
        <v>126</v>
      </c>
      <c r="D9" s="63">
        <v>130</v>
      </c>
      <c r="E9" s="63">
        <f t="shared" si="3"/>
        <v>134</v>
      </c>
      <c r="F9" s="63">
        <f t="shared" si="4"/>
        <v>139</v>
      </c>
      <c r="G9" s="63">
        <f t="shared" si="5"/>
        <v>145</v>
      </c>
      <c r="H9" s="57"/>
      <c r="I9" s="76" t="s">
        <v>227</v>
      </c>
      <c r="J9" s="76" t="s">
        <v>227</v>
      </c>
      <c r="K9" s="76" t="s">
        <v>227</v>
      </c>
      <c r="L9" s="76" t="s">
        <v>227</v>
      </c>
      <c r="M9" s="76" t="s">
        <v>227</v>
      </c>
      <c r="N9" s="80"/>
    </row>
    <row r="10" ht="29" customHeight="1" spans="1:14">
      <c r="A10" s="60" t="s">
        <v>233</v>
      </c>
      <c r="B10" s="58">
        <f>C10-3.6</f>
        <v>98.8</v>
      </c>
      <c r="C10" s="58">
        <f>D10-3.6</f>
        <v>102.4</v>
      </c>
      <c r="D10" s="58">
        <v>106</v>
      </c>
      <c r="E10" s="58">
        <f t="shared" si="3"/>
        <v>110</v>
      </c>
      <c r="F10" s="58">
        <f>E10+4</f>
        <v>114</v>
      </c>
      <c r="G10" s="58">
        <f>F10+4</f>
        <v>118</v>
      </c>
      <c r="H10" s="57"/>
      <c r="I10" s="76" t="s">
        <v>231</v>
      </c>
      <c r="J10" s="76" t="s">
        <v>230</v>
      </c>
      <c r="K10" s="81" t="s">
        <v>227</v>
      </c>
      <c r="L10" s="81" t="s">
        <v>227</v>
      </c>
      <c r="M10" s="81" t="s">
        <v>234</v>
      </c>
      <c r="N10" s="80"/>
    </row>
    <row r="11" ht="29" customHeight="1" spans="1:14">
      <c r="A11" s="60" t="s">
        <v>235</v>
      </c>
      <c r="B11" s="58">
        <f>C11-1.15</f>
        <v>30.2</v>
      </c>
      <c r="C11" s="58">
        <f>D11-1.15</f>
        <v>31.35</v>
      </c>
      <c r="D11" s="58">
        <v>32.5</v>
      </c>
      <c r="E11" s="58">
        <f t="shared" ref="E11:G11" si="6">D11+1.3</f>
        <v>33.8</v>
      </c>
      <c r="F11" s="58">
        <f t="shared" si="6"/>
        <v>35.1</v>
      </c>
      <c r="G11" s="58">
        <f t="shared" si="6"/>
        <v>36.4</v>
      </c>
      <c r="H11" s="57"/>
      <c r="I11" s="76" t="s">
        <v>227</v>
      </c>
      <c r="J11" s="76" t="s">
        <v>227</v>
      </c>
      <c r="K11" s="76" t="s">
        <v>227</v>
      </c>
      <c r="L11" s="76" t="s">
        <v>227</v>
      </c>
      <c r="M11" s="76" t="s">
        <v>227</v>
      </c>
      <c r="N11" s="80"/>
    </row>
    <row r="12" ht="29" customHeight="1" spans="1:14">
      <c r="A12" s="60" t="s">
        <v>236</v>
      </c>
      <c r="B12" s="58">
        <f>C12-0.7</f>
        <v>21.6</v>
      </c>
      <c r="C12" s="58">
        <f>D12-0.7</f>
        <v>22.3</v>
      </c>
      <c r="D12" s="58">
        <v>23</v>
      </c>
      <c r="E12" s="58">
        <f>D12+0.7</f>
        <v>23.7</v>
      </c>
      <c r="F12" s="58">
        <f>E12+0.7</f>
        <v>24.4</v>
      </c>
      <c r="G12" s="58">
        <f>F12+0.9</f>
        <v>25.3</v>
      </c>
      <c r="H12" s="57"/>
      <c r="I12" s="76" t="s">
        <v>227</v>
      </c>
      <c r="J12" s="76" t="s">
        <v>227</v>
      </c>
      <c r="K12" s="76" t="s">
        <v>227</v>
      </c>
      <c r="L12" s="76" t="s">
        <v>227</v>
      </c>
      <c r="M12" s="76" t="s">
        <v>227</v>
      </c>
      <c r="N12" s="80"/>
    </row>
    <row r="13" ht="29" customHeight="1" spans="1:14">
      <c r="A13" s="60" t="s">
        <v>237</v>
      </c>
      <c r="B13" s="58">
        <f>C13-0.5</f>
        <v>14</v>
      </c>
      <c r="C13" s="58">
        <f>D13-0.5</f>
        <v>14.5</v>
      </c>
      <c r="D13" s="58">
        <v>15</v>
      </c>
      <c r="E13" s="58">
        <f>D13+0.5</f>
        <v>15.5</v>
      </c>
      <c r="F13" s="58">
        <f>E13+0.5</f>
        <v>16</v>
      </c>
      <c r="G13" s="58">
        <f>F13+0.7</f>
        <v>16.7</v>
      </c>
      <c r="H13" s="57"/>
      <c r="I13" s="76" t="s">
        <v>227</v>
      </c>
      <c r="J13" s="76" t="s">
        <v>227</v>
      </c>
      <c r="K13" s="76" t="s">
        <v>227</v>
      </c>
      <c r="L13" s="76" t="s">
        <v>227</v>
      </c>
      <c r="M13" s="76" t="s">
        <v>227</v>
      </c>
      <c r="N13" s="80"/>
    </row>
    <row r="14" ht="29" customHeight="1" spans="1:14">
      <c r="A14" s="60" t="s">
        <v>238</v>
      </c>
      <c r="B14" s="58">
        <f>C14-0.5</f>
        <v>17</v>
      </c>
      <c r="C14" s="58">
        <f>D14-0.5</f>
        <v>17.5</v>
      </c>
      <c r="D14" s="58">
        <v>18</v>
      </c>
      <c r="E14" s="58">
        <f>D14+0.5</f>
        <v>18.5</v>
      </c>
      <c r="F14" s="58">
        <f>E14+0.5</f>
        <v>19</v>
      </c>
      <c r="G14" s="58">
        <f>F14+0.7</f>
        <v>19.7</v>
      </c>
      <c r="H14" s="57"/>
      <c r="I14" s="76" t="s">
        <v>227</v>
      </c>
      <c r="J14" s="76" t="s">
        <v>227</v>
      </c>
      <c r="K14" s="76" t="s">
        <v>227</v>
      </c>
      <c r="L14" s="76" t="s">
        <v>227</v>
      </c>
      <c r="M14" s="76" t="s">
        <v>227</v>
      </c>
      <c r="N14" s="80"/>
    </row>
    <row r="15" ht="29" customHeight="1" spans="1:14">
      <c r="A15" s="60" t="s">
        <v>239</v>
      </c>
      <c r="B15" s="64">
        <f>C15-0.6</f>
        <v>29.4</v>
      </c>
      <c r="C15" s="65">
        <v>30</v>
      </c>
      <c r="D15" s="64">
        <f>C15+0.6</f>
        <v>30.6</v>
      </c>
      <c r="E15" s="64">
        <f>D15+0.7</f>
        <v>31.3</v>
      </c>
      <c r="F15" s="64">
        <f>E15+0.6</f>
        <v>31.9</v>
      </c>
      <c r="G15" s="64">
        <f t="shared" ref="G13:G15" si="7">F15+0.7</f>
        <v>32.6</v>
      </c>
      <c r="H15" s="57"/>
      <c r="I15" s="76" t="s">
        <v>227</v>
      </c>
      <c r="J15" s="76" t="s">
        <v>227</v>
      </c>
      <c r="K15" s="76" t="s">
        <v>227</v>
      </c>
      <c r="L15" s="76" t="s">
        <v>227</v>
      </c>
      <c r="M15" s="76" t="s">
        <v>227</v>
      </c>
      <c r="N15" s="80"/>
    </row>
    <row r="16" ht="29" customHeight="1" spans="1:14">
      <c r="A16" s="60" t="s">
        <v>240</v>
      </c>
      <c r="B16" s="64">
        <f>C16-0.9</f>
        <v>40.1</v>
      </c>
      <c r="C16" s="65">
        <v>41</v>
      </c>
      <c r="D16" s="64">
        <f t="shared" ref="D16:G16" si="8">C16+1.1</f>
        <v>42.1</v>
      </c>
      <c r="E16" s="64">
        <f t="shared" si="8"/>
        <v>43.2</v>
      </c>
      <c r="F16" s="64">
        <f t="shared" si="8"/>
        <v>44.3</v>
      </c>
      <c r="G16" s="64">
        <f t="shared" si="8"/>
        <v>45.4</v>
      </c>
      <c r="H16" s="57"/>
      <c r="I16" s="76" t="s">
        <v>227</v>
      </c>
      <c r="J16" s="76" t="s">
        <v>227</v>
      </c>
      <c r="K16" s="76" t="s">
        <v>227</v>
      </c>
      <c r="L16" s="76" t="s">
        <v>227</v>
      </c>
      <c r="M16" s="76" t="s">
        <v>227</v>
      </c>
      <c r="N16" s="80"/>
    </row>
    <row r="17" ht="14.25" spans="1:14">
      <c r="A17" s="66" t="s">
        <v>126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ht="14.25" spans="1:14">
      <c r="A18" s="48" t="s">
        <v>241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ht="14.25" spans="1:13">
      <c r="A19" s="67"/>
      <c r="B19" s="67"/>
      <c r="C19" s="67"/>
      <c r="D19" s="67"/>
      <c r="E19" s="67"/>
      <c r="F19" s="67"/>
      <c r="G19" s="67"/>
      <c r="H19" s="67"/>
      <c r="I19" s="66" t="s">
        <v>242</v>
      </c>
      <c r="J19" s="82"/>
      <c r="K19" s="66" t="s">
        <v>243</v>
      </c>
      <c r="L19" s="66"/>
      <c r="M19" s="66" t="s">
        <v>244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5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5" t="s">
        <v>259</v>
      </c>
      <c r="O2" s="5" t="s">
        <v>260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7"/>
      <c r="O3" s="7"/>
    </row>
    <row r="4" spans="1:15">
      <c r="A4" s="9">
        <v>1</v>
      </c>
      <c r="B4" s="10">
        <v>6</v>
      </c>
      <c r="C4" s="356" t="s">
        <v>262</v>
      </c>
      <c r="D4" s="34" t="s">
        <v>263</v>
      </c>
      <c r="E4" s="11" t="s">
        <v>264</v>
      </c>
      <c r="F4" s="11" t="s">
        <v>265</v>
      </c>
      <c r="G4" s="10" t="s">
        <v>67</v>
      </c>
      <c r="H4" s="10" t="s">
        <v>67</v>
      </c>
      <c r="I4" s="10">
        <v>2</v>
      </c>
      <c r="J4" s="10">
        <v>1</v>
      </c>
      <c r="K4" s="10">
        <v>2</v>
      </c>
      <c r="L4" s="10">
        <v>1</v>
      </c>
      <c r="M4" s="10">
        <v>3</v>
      </c>
      <c r="N4" s="10">
        <v>9</v>
      </c>
      <c r="O4" s="10" t="s">
        <v>266</v>
      </c>
    </row>
    <row r="5" spans="1:15">
      <c r="A5" s="9">
        <v>2</v>
      </c>
      <c r="B5" s="10">
        <v>9</v>
      </c>
      <c r="C5" s="356" t="s">
        <v>262</v>
      </c>
      <c r="D5" s="357" t="s">
        <v>267</v>
      </c>
      <c r="E5" s="11" t="s">
        <v>264</v>
      </c>
      <c r="F5" s="11" t="s">
        <v>265</v>
      </c>
      <c r="G5" s="10" t="s">
        <v>67</v>
      </c>
      <c r="H5" s="10" t="s">
        <v>67</v>
      </c>
      <c r="I5" s="10">
        <v>3</v>
      </c>
      <c r="J5" s="10">
        <v>1</v>
      </c>
      <c r="K5" s="10">
        <v>1</v>
      </c>
      <c r="L5" s="10">
        <v>1</v>
      </c>
      <c r="M5" s="10">
        <v>3</v>
      </c>
      <c r="N5" s="10">
        <v>9</v>
      </c>
      <c r="O5" s="10" t="s">
        <v>266</v>
      </c>
    </row>
    <row r="6" spans="1:15">
      <c r="A6" s="9"/>
      <c r="B6" s="10"/>
      <c r="C6" s="43"/>
      <c r="D6" s="22"/>
      <c r="E6" s="10"/>
      <c r="F6" s="43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2" t="s">
        <v>268</v>
      </c>
      <c r="B11" s="13"/>
      <c r="C11" s="13"/>
      <c r="D11" s="14"/>
      <c r="E11" s="15"/>
      <c r="F11" s="28"/>
      <c r="G11" s="28"/>
      <c r="H11" s="28"/>
      <c r="I11" s="23"/>
      <c r="J11" s="12" t="s">
        <v>269</v>
      </c>
      <c r="K11" s="13"/>
      <c r="L11" s="13"/>
      <c r="M11" s="14"/>
      <c r="N11" s="13"/>
      <c r="O11" s="20"/>
    </row>
    <row r="12" ht="16.5" spans="1:15">
      <c r="A12" s="16" t="s">
        <v>270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F4" sqref="F4:F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272</v>
      </c>
      <c r="H2" s="4"/>
      <c r="I2" s="4" t="s">
        <v>273</v>
      </c>
      <c r="J2" s="4"/>
      <c r="K2" s="6" t="s">
        <v>274</v>
      </c>
      <c r="L2" s="45" t="s">
        <v>275</v>
      </c>
      <c r="M2" s="18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46"/>
      <c r="M3" s="19"/>
    </row>
    <row r="4" spans="1:13">
      <c r="A4" s="9">
        <v>1</v>
      </c>
      <c r="B4" s="11" t="s">
        <v>265</v>
      </c>
      <c r="C4" s="10">
        <v>6</v>
      </c>
      <c r="D4" s="356" t="s">
        <v>262</v>
      </c>
      <c r="E4" s="34" t="s">
        <v>263</v>
      </c>
      <c r="F4" s="11" t="s">
        <v>264</v>
      </c>
      <c r="G4" s="10">
        <v>0.3</v>
      </c>
      <c r="H4" s="10">
        <v>0.2</v>
      </c>
      <c r="I4" s="10">
        <v>0.4</v>
      </c>
      <c r="J4" s="10">
        <v>0.3</v>
      </c>
      <c r="K4" s="10">
        <v>1.2</v>
      </c>
      <c r="L4" s="10" t="s">
        <v>279</v>
      </c>
      <c r="M4" s="10" t="s">
        <v>266</v>
      </c>
    </row>
    <row r="5" spans="1:13">
      <c r="A5" s="9">
        <v>2</v>
      </c>
      <c r="B5" s="11" t="s">
        <v>265</v>
      </c>
      <c r="C5" s="10">
        <v>9</v>
      </c>
      <c r="D5" s="356" t="s">
        <v>262</v>
      </c>
      <c r="E5" s="357" t="s">
        <v>267</v>
      </c>
      <c r="F5" s="11" t="s">
        <v>264</v>
      </c>
      <c r="G5" s="10">
        <v>0.2</v>
      </c>
      <c r="H5" s="10">
        <v>0.2</v>
      </c>
      <c r="I5" s="10">
        <v>0.4</v>
      </c>
      <c r="J5" s="10">
        <v>0.3</v>
      </c>
      <c r="K5" s="10">
        <v>1.1</v>
      </c>
      <c r="L5" s="10" t="s">
        <v>279</v>
      </c>
      <c r="M5" s="10" t="s">
        <v>266</v>
      </c>
    </row>
    <row r="6" spans="1:13">
      <c r="A6" s="9"/>
      <c r="B6" s="43"/>
      <c r="C6" s="10"/>
      <c r="D6" s="43"/>
      <c r="E6" s="22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2" t="s">
        <v>268</v>
      </c>
      <c r="B11" s="13"/>
      <c r="C11" s="13"/>
      <c r="D11" s="13"/>
      <c r="E11" s="14"/>
      <c r="F11" s="15"/>
      <c r="G11" s="23"/>
      <c r="H11" s="12" t="s">
        <v>269</v>
      </c>
      <c r="I11" s="13"/>
      <c r="J11" s="13"/>
      <c r="K11" s="14"/>
      <c r="L11" s="47"/>
      <c r="M11" s="20"/>
    </row>
    <row r="12" ht="16.5" spans="1:13">
      <c r="A12" s="44" t="s">
        <v>280</v>
      </c>
      <c r="B12" s="44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5 M6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2" workbookViewId="0">
      <selection activeCell="G9" sqref="G9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282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29" t="s">
        <v>283</v>
      </c>
      <c r="H2" s="30"/>
      <c r="I2" s="41"/>
      <c r="J2" s="29" t="s">
        <v>284</v>
      </c>
      <c r="K2" s="30"/>
      <c r="L2" s="41"/>
      <c r="M2" s="29" t="s">
        <v>285</v>
      </c>
      <c r="N2" s="30"/>
      <c r="O2" s="41"/>
      <c r="P2" s="29" t="s">
        <v>286</v>
      </c>
      <c r="Q2" s="30"/>
      <c r="R2" s="41"/>
      <c r="S2" s="30" t="s">
        <v>287</v>
      </c>
      <c r="T2" s="30"/>
      <c r="U2" s="41"/>
      <c r="V2" s="25" t="s">
        <v>288</v>
      </c>
      <c r="W2" s="25" t="s">
        <v>260</v>
      </c>
    </row>
    <row r="3" s="1" customFormat="1" ht="16.5" spans="1:23">
      <c r="A3" s="7"/>
      <c r="B3" s="31"/>
      <c r="C3" s="31"/>
      <c r="D3" s="31"/>
      <c r="E3" s="31"/>
      <c r="F3" s="31"/>
      <c r="G3" s="4" t="s">
        <v>289</v>
      </c>
      <c r="H3" s="4" t="s">
        <v>69</v>
      </c>
      <c r="I3" s="4" t="s">
        <v>251</v>
      </c>
      <c r="J3" s="4" t="s">
        <v>289</v>
      </c>
      <c r="K3" s="4" t="s">
        <v>69</v>
      </c>
      <c r="L3" s="4" t="s">
        <v>251</v>
      </c>
      <c r="M3" s="4" t="s">
        <v>289</v>
      </c>
      <c r="N3" s="4" t="s">
        <v>69</v>
      </c>
      <c r="O3" s="4" t="s">
        <v>251</v>
      </c>
      <c r="P3" s="4" t="s">
        <v>289</v>
      </c>
      <c r="Q3" s="4" t="s">
        <v>69</v>
      </c>
      <c r="R3" s="4" t="s">
        <v>251</v>
      </c>
      <c r="S3" s="4" t="s">
        <v>289</v>
      </c>
      <c r="T3" s="4" t="s">
        <v>69</v>
      </c>
      <c r="U3" s="4" t="s">
        <v>251</v>
      </c>
      <c r="V3" s="42"/>
      <c r="W3" s="42"/>
    </row>
    <row r="4" ht="81" spans="1:23">
      <c r="A4" s="32" t="s">
        <v>290</v>
      </c>
      <c r="B4" s="33" t="s">
        <v>291</v>
      </c>
      <c r="C4" s="10">
        <v>6</v>
      </c>
      <c r="D4" s="356" t="s">
        <v>262</v>
      </c>
      <c r="E4" s="34" t="s">
        <v>263</v>
      </c>
      <c r="F4" s="33" t="s">
        <v>264</v>
      </c>
      <c r="G4" s="358" t="s">
        <v>292</v>
      </c>
      <c r="H4" s="359" t="s">
        <v>293</v>
      </c>
      <c r="I4" s="358" t="s">
        <v>294</v>
      </c>
      <c r="J4" s="358" t="s">
        <v>295</v>
      </c>
      <c r="K4" s="359" t="s">
        <v>296</v>
      </c>
      <c r="L4" s="358" t="s">
        <v>294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7"/>
      <c r="B5" s="38"/>
      <c r="C5" s="10">
        <v>6</v>
      </c>
      <c r="D5" s="356" t="s">
        <v>262</v>
      </c>
      <c r="E5" s="34" t="s">
        <v>263</v>
      </c>
      <c r="F5" s="38"/>
      <c r="G5" s="29" t="s">
        <v>297</v>
      </c>
      <c r="H5" s="30"/>
      <c r="I5" s="41"/>
      <c r="J5" s="29" t="s">
        <v>298</v>
      </c>
      <c r="K5" s="30"/>
      <c r="L5" s="41"/>
      <c r="M5" s="29" t="s">
        <v>299</v>
      </c>
      <c r="N5" s="30"/>
      <c r="O5" s="41"/>
      <c r="P5" s="29" t="s">
        <v>300</v>
      </c>
      <c r="Q5" s="30"/>
      <c r="R5" s="41"/>
      <c r="S5" s="30" t="s">
        <v>301</v>
      </c>
      <c r="T5" s="30"/>
      <c r="U5" s="41"/>
      <c r="V5" s="10"/>
      <c r="W5" s="10"/>
    </row>
    <row r="6" ht="16.5" spans="1:23">
      <c r="A6" s="37"/>
      <c r="B6" s="38"/>
      <c r="C6" s="10">
        <v>6</v>
      </c>
      <c r="D6" s="356" t="s">
        <v>262</v>
      </c>
      <c r="E6" s="34" t="s">
        <v>263</v>
      </c>
      <c r="F6" s="38"/>
      <c r="G6" s="4" t="s">
        <v>289</v>
      </c>
      <c r="H6" s="4" t="s">
        <v>69</v>
      </c>
      <c r="I6" s="4" t="s">
        <v>251</v>
      </c>
      <c r="J6" s="4" t="s">
        <v>289</v>
      </c>
      <c r="K6" s="4" t="s">
        <v>69</v>
      </c>
      <c r="L6" s="4" t="s">
        <v>251</v>
      </c>
      <c r="M6" s="4" t="s">
        <v>289</v>
      </c>
      <c r="N6" s="4" t="s">
        <v>69</v>
      </c>
      <c r="O6" s="4" t="s">
        <v>251</v>
      </c>
      <c r="P6" s="4" t="s">
        <v>289</v>
      </c>
      <c r="Q6" s="4" t="s">
        <v>69</v>
      </c>
      <c r="R6" s="4" t="s">
        <v>251</v>
      </c>
      <c r="S6" s="4" t="s">
        <v>289</v>
      </c>
      <c r="T6" s="4" t="s">
        <v>69</v>
      </c>
      <c r="U6" s="4" t="s">
        <v>251</v>
      </c>
      <c r="V6" s="10"/>
      <c r="W6" s="10"/>
    </row>
    <row r="7" spans="1:23">
      <c r="A7" s="39"/>
      <c r="B7" s="40"/>
      <c r="C7" s="10">
        <v>6</v>
      </c>
      <c r="D7" s="356" t="s">
        <v>262</v>
      </c>
      <c r="E7" s="34" t="s">
        <v>263</v>
      </c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/>
      <c r="B8" s="33"/>
      <c r="C8" s="33"/>
      <c r="D8" s="33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/>
      <c r="B10" s="38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0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/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0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/>
      <c r="B14" s="38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268</v>
      </c>
      <c r="B17" s="13"/>
      <c r="C17" s="13"/>
      <c r="D17" s="13"/>
      <c r="E17" s="14"/>
      <c r="F17" s="15"/>
      <c r="G17" s="23"/>
      <c r="H17" s="28"/>
      <c r="I17" s="28"/>
      <c r="J17" s="12" t="s">
        <v>302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303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C12:C15"/>
    <mergeCell ref="D2:D3"/>
    <mergeCell ref="D8:D11"/>
    <mergeCell ref="D12:D15"/>
    <mergeCell ref="E2:E3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305</v>
      </c>
      <c r="B2" s="25" t="s">
        <v>247</v>
      </c>
      <c r="C2" s="25" t="s">
        <v>248</v>
      </c>
      <c r="D2" s="25" t="s">
        <v>249</v>
      </c>
      <c r="E2" s="25" t="s">
        <v>250</v>
      </c>
      <c r="F2" s="25" t="s">
        <v>251</v>
      </c>
      <c r="G2" s="24" t="s">
        <v>306</v>
      </c>
      <c r="H2" s="24" t="s">
        <v>307</v>
      </c>
      <c r="I2" s="24" t="s">
        <v>308</v>
      </c>
      <c r="J2" s="24" t="s">
        <v>307</v>
      </c>
      <c r="K2" s="24" t="s">
        <v>309</v>
      </c>
      <c r="L2" s="24" t="s">
        <v>307</v>
      </c>
      <c r="M2" s="25" t="s">
        <v>288</v>
      </c>
      <c r="N2" s="25" t="s">
        <v>260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305</v>
      </c>
      <c r="B4" s="27" t="s">
        <v>310</v>
      </c>
      <c r="C4" s="27" t="s">
        <v>289</v>
      </c>
      <c r="D4" s="27" t="s">
        <v>249</v>
      </c>
      <c r="E4" s="25" t="s">
        <v>250</v>
      </c>
      <c r="F4" s="25" t="s">
        <v>251</v>
      </c>
      <c r="G4" s="24" t="s">
        <v>306</v>
      </c>
      <c r="H4" s="24" t="s">
        <v>307</v>
      </c>
      <c r="I4" s="24" t="s">
        <v>308</v>
      </c>
      <c r="J4" s="24" t="s">
        <v>307</v>
      </c>
      <c r="K4" s="24" t="s">
        <v>309</v>
      </c>
      <c r="L4" s="24" t="s">
        <v>307</v>
      </c>
      <c r="M4" s="25" t="s">
        <v>288</v>
      </c>
      <c r="N4" s="25" t="s">
        <v>260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311</v>
      </c>
      <c r="B11" s="13"/>
      <c r="C11" s="13"/>
      <c r="D11" s="14"/>
      <c r="E11" s="15"/>
      <c r="F11" s="28"/>
      <c r="G11" s="23"/>
      <c r="H11" s="28"/>
      <c r="I11" s="12" t="s">
        <v>312</v>
      </c>
      <c r="J11" s="13"/>
      <c r="K11" s="13"/>
      <c r="L11" s="13"/>
      <c r="M11" s="13"/>
      <c r="N11" s="20"/>
    </row>
    <row r="12" ht="16.5" spans="1:14">
      <c r="A12" s="16" t="s">
        <v>313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9" sqref="G9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282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288</v>
      </c>
      <c r="L2" s="5" t="s">
        <v>260</v>
      </c>
    </row>
    <row r="3" spans="1:12">
      <c r="A3" s="9" t="s">
        <v>290</v>
      </c>
      <c r="B3" s="10"/>
      <c r="C3" s="10"/>
      <c r="D3" s="10"/>
      <c r="E3" s="21"/>
      <c r="F3" s="10"/>
      <c r="G3" s="10"/>
      <c r="H3" s="10"/>
      <c r="I3" s="10"/>
      <c r="J3" s="10"/>
      <c r="K3" s="10"/>
      <c r="L3" s="10" t="s">
        <v>266</v>
      </c>
    </row>
    <row r="4" spans="1:12">
      <c r="A4" s="9" t="s">
        <v>319</v>
      </c>
      <c r="B4" s="10"/>
      <c r="C4" s="10"/>
      <c r="D4" s="10"/>
      <c r="E4" s="22"/>
      <c r="F4" s="10"/>
      <c r="G4" s="10"/>
      <c r="H4" s="10"/>
      <c r="I4" s="10"/>
      <c r="J4" s="10"/>
      <c r="K4" s="10"/>
      <c r="L4" s="10" t="s">
        <v>266</v>
      </c>
    </row>
    <row r="5" spans="1:12">
      <c r="A5" s="9" t="s">
        <v>320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321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322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268</v>
      </c>
      <c r="B11" s="13"/>
      <c r="C11" s="13"/>
      <c r="D11" s="13"/>
      <c r="E11" s="14"/>
      <c r="F11" s="15"/>
      <c r="G11" s="23"/>
      <c r="H11" s="12" t="s">
        <v>323</v>
      </c>
      <c r="I11" s="13"/>
      <c r="J11" s="13"/>
      <c r="K11" s="13"/>
      <c r="L11" s="20"/>
    </row>
    <row r="12" ht="16.5" spans="1:12">
      <c r="A12" s="16" t="s">
        <v>324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325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246</v>
      </c>
      <c r="B2" s="5" t="s">
        <v>251</v>
      </c>
      <c r="C2" s="5" t="s">
        <v>289</v>
      </c>
      <c r="D2" s="5" t="s">
        <v>249</v>
      </c>
      <c r="E2" s="5" t="s">
        <v>250</v>
      </c>
      <c r="F2" s="4" t="s">
        <v>326</v>
      </c>
      <c r="G2" s="4" t="s">
        <v>273</v>
      </c>
      <c r="H2" s="6" t="s">
        <v>274</v>
      </c>
      <c r="I2" s="18" t="s">
        <v>276</v>
      </c>
    </row>
    <row r="3" s="1" customFormat="1" ht="16.5" spans="1:9">
      <c r="A3" s="4"/>
      <c r="B3" s="7"/>
      <c r="C3" s="7"/>
      <c r="D3" s="7"/>
      <c r="E3" s="7"/>
      <c r="F3" s="4" t="s">
        <v>327</v>
      </c>
      <c r="G3" s="4" t="s">
        <v>277</v>
      </c>
      <c r="H3" s="8"/>
      <c r="I3" s="19"/>
    </row>
    <row r="4" spans="1:9">
      <c r="A4" s="9"/>
      <c r="B4" s="360" t="s">
        <v>328</v>
      </c>
      <c r="C4" s="361" t="s">
        <v>329</v>
      </c>
      <c r="D4" s="361" t="s">
        <v>330</v>
      </c>
      <c r="E4" s="11" t="s">
        <v>264</v>
      </c>
      <c r="F4" s="10">
        <v>0.1</v>
      </c>
      <c r="G4" s="10">
        <v>0.1</v>
      </c>
      <c r="H4" s="10"/>
      <c r="I4" s="10" t="s">
        <v>266</v>
      </c>
    </row>
    <row r="5" spans="1:9">
      <c r="A5" s="9"/>
      <c r="B5" s="360" t="s">
        <v>328</v>
      </c>
      <c r="C5" s="361" t="s">
        <v>329</v>
      </c>
      <c r="D5" s="361" t="s">
        <v>331</v>
      </c>
      <c r="E5" s="11" t="s">
        <v>264</v>
      </c>
      <c r="F5" s="10">
        <v>0.1</v>
      </c>
      <c r="G5" s="10">
        <v>0.1</v>
      </c>
      <c r="H5" s="10"/>
      <c r="I5" s="10" t="s">
        <v>266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2" t="s">
        <v>268</v>
      </c>
      <c r="B11" s="13"/>
      <c r="C11" s="13"/>
      <c r="D11" s="14"/>
      <c r="E11" s="15"/>
      <c r="F11" s="12" t="s">
        <v>323</v>
      </c>
      <c r="G11" s="13"/>
      <c r="H11" s="14"/>
      <c r="I11" s="20"/>
    </row>
    <row r="12" ht="16.5" spans="1:9">
      <c r="A12" s="16" t="s">
        <v>332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5 I6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2024-01-22T05:57:06Z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