
<file path=[Content_Types].xml><?xml version="1.0" encoding="utf-8"?>
<Types xmlns="http://schemas.openxmlformats.org/package/2006/content-types">
  <Default Extension="vml" ContentType="application/vnd.openxmlformats-officedocument.vmlDrawi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trlProps/ctrlProp1.xml" ContentType="application/vnd.ms-excel.controlproperties+xml"/>
  <Override PartName="/xl/ctrlProps/ctrlProp10.xml" ContentType="application/vnd.ms-excel.controlproperties+xml"/>
  <Override PartName="/xl/ctrlProps/ctrlProp100.xml" ContentType="application/vnd.ms-excel.controlproperties+xml"/>
  <Override PartName="/xl/ctrlProps/ctrlProp101.xml" ContentType="application/vnd.ms-excel.controlproperties+xml"/>
  <Override PartName="/xl/ctrlProps/ctrlProp102.xml" ContentType="application/vnd.ms-excel.controlproperties+xml"/>
  <Override PartName="/xl/ctrlProps/ctrlProp103.xml" ContentType="application/vnd.ms-excel.controlproperties+xml"/>
  <Override PartName="/xl/ctrlProps/ctrlProp104.xml" ContentType="application/vnd.ms-excel.controlproperties+xml"/>
  <Override PartName="/xl/ctrlProps/ctrlProp105.xml" ContentType="application/vnd.ms-excel.controlproperties+xml"/>
  <Override PartName="/xl/ctrlProps/ctrlProp106.xml" ContentType="application/vnd.ms-excel.controlproperties+xml"/>
  <Override PartName="/xl/ctrlProps/ctrlProp107.xml" ContentType="application/vnd.ms-excel.controlproperties+xml"/>
  <Override PartName="/xl/ctrlProps/ctrlProp108.xml" ContentType="application/vnd.ms-excel.controlproperties+xml"/>
  <Override PartName="/xl/ctrlProps/ctrlProp109.xml" ContentType="application/vnd.ms-excel.controlproperties+xml"/>
  <Override PartName="/xl/ctrlProps/ctrlProp11.xml" ContentType="application/vnd.ms-excel.controlproperties+xml"/>
  <Override PartName="/xl/ctrlProps/ctrlProp110.xml" ContentType="application/vnd.ms-excel.controlproperties+xml"/>
  <Override PartName="/xl/ctrlProps/ctrlProp111.xml" ContentType="application/vnd.ms-excel.controlproperties+xml"/>
  <Override PartName="/xl/ctrlProps/ctrlProp112.xml" ContentType="application/vnd.ms-excel.controlproperties+xml"/>
  <Override PartName="/xl/ctrlProps/ctrlProp113.xml" ContentType="application/vnd.ms-excel.controlproperties+xml"/>
  <Override PartName="/xl/ctrlProps/ctrlProp114.xml" ContentType="application/vnd.ms-excel.controlproperties+xml"/>
  <Override PartName="/xl/ctrlProps/ctrlProp115.xml" ContentType="application/vnd.ms-excel.controlproperties+xml"/>
  <Override PartName="/xl/ctrlProps/ctrlProp116.xml" ContentType="application/vnd.ms-excel.controlproperties+xml"/>
  <Override PartName="/xl/ctrlProps/ctrlProp117.xml" ContentType="application/vnd.ms-excel.controlproperties+xml"/>
  <Override PartName="/xl/ctrlProps/ctrlProp118.xml" ContentType="application/vnd.ms-excel.controlproperties+xml"/>
  <Override PartName="/xl/ctrlProps/ctrlProp119.xml" ContentType="application/vnd.ms-excel.controlproperties+xml"/>
  <Override PartName="/xl/ctrlProps/ctrlProp12.xml" ContentType="application/vnd.ms-excel.controlproperties+xml"/>
  <Override PartName="/xl/ctrlProps/ctrlProp120.xml" ContentType="application/vnd.ms-excel.controlproperties+xml"/>
  <Override PartName="/xl/ctrlProps/ctrlProp121.xml" ContentType="application/vnd.ms-excel.controlproperties+xml"/>
  <Override PartName="/xl/ctrlProps/ctrlProp122.xml" ContentType="application/vnd.ms-excel.controlproperties+xml"/>
  <Override PartName="/xl/ctrlProps/ctrlProp123.xml" ContentType="application/vnd.ms-excel.controlproperties+xml"/>
  <Override PartName="/xl/ctrlProps/ctrlProp124.xml" ContentType="application/vnd.ms-excel.controlproperties+xml"/>
  <Override PartName="/xl/ctrlProps/ctrlProp125.xml" ContentType="application/vnd.ms-excel.controlproperties+xml"/>
  <Override PartName="/xl/ctrlProps/ctrlProp126.xml" ContentType="application/vnd.ms-excel.controlproperties+xml"/>
  <Override PartName="/xl/ctrlProps/ctrlProp127.xml" ContentType="application/vnd.ms-excel.controlproperties+xml"/>
  <Override PartName="/xl/ctrlProps/ctrlProp128.xml" ContentType="application/vnd.ms-excel.controlproperties+xml"/>
  <Override PartName="/xl/ctrlProps/ctrlProp129.xml" ContentType="application/vnd.ms-excel.controlproperties+xml"/>
  <Override PartName="/xl/ctrlProps/ctrlProp13.xml" ContentType="application/vnd.ms-excel.controlproperties+xml"/>
  <Override PartName="/xl/ctrlProps/ctrlProp130.xml" ContentType="application/vnd.ms-excel.controlproperties+xml"/>
  <Override PartName="/xl/ctrlProps/ctrlProp131.xml" ContentType="application/vnd.ms-excel.controlproperties+xml"/>
  <Override PartName="/xl/ctrlProps/ctrlProp132.xml" ContentType="application/vnd.ms-excel.controlproperties+xml"/>
  <Override PartName="/xl/ctrlProps/ctrlProp133.xml" ContentType="application/vnd.ms-excel.controlproperties+xml"/>
  <Override PartName="/xl/ctrlProps/ctrlProp134.xml" ContentType="application/vnd.ms-excel.controlproperties+xml"/>
  <Override PartName="/xl/ctrlProps/ctrlProp135.xml" ContentType="application/vnd.ms-excel.controlproperties+xml"/>
  <Override PartName="/xl/ctrlProps/ctrlProp136.xml" ContentType="application/vnd.ms-excel.controlproperties+xml"/>
  <Override PartName="/xl/ctrlProps/ctrlProp137.xml" ContentType="application/vnd.ms-excel.controlproperties+xml"/>
  <Override PartName="/xl/ctrlProps/ctrlProp138.xml" ContentType="application/vnd.ms-excel.controlproperties+xml"/>
  <Override PartName="/xl/ctrlProps/ctrlProp139.xml" ContentType="application/vnd.ms-excel.controlproperties+xml"/>
  <Override PartName="/xl/ctrlProps/ctrlProp14.xml" ContentType="application/vnd.ms-excel.controlproperties+xml"/>
  <Override PartName="/xl/ctrlProps/ctrlProp140.xml" ContentType="application/vnd.ms-excel.controlproperties+xml"/>
  <Override PartName="/xl/ctrlProps/ctrlProp141.xml" ContentType="application/vnd.ms-excel.controlproperties+xml"/>
  <Override PartName="/xl/ctrlProps/ctrlProp142.xml" ContentType="application/vnd.ms-excel.controlproperties+xml"/>
  <Override PartName="/xl/ctrlProps/ctrlProp143.xml" ContentType="application/vnd.ms-excel.controlproperties+xml"/>
  <Override PartName="/xl/ctrlProps/ctrlProp144.xml" ContentType="application/vnd.ms-excel.controlproperties+xml"/>
  <Override PartName="/xl/ctrlProps/ctrlProp145.xml" ContentType="application/vnd.ms-excel.controlproperties+xml"/>
  <Override PartName="/xl/ctrlProps/ctrlProp146.xml" ContentType="application/vnd.ms-excel.controlproperties+xml"/>
  <Override PartName="/xl/ctrlProps/ctrlProp147.xml" ContentType="application/vnd.ms-excel.controlproperties+xml"/>
  <Override PartName="/xl/ctrlProps/ctrlProp148.xml" ContentType="application/vnd.ms-excel.controlproperties+xml"/>
  <Override PartName="/xl/ctrlProps/ctrlProp149.xml" ContentType="application/vnd.ms-excel.controlproperties+xml"/>
  <Override PartName="/xl/ctrlProps/ctrlProp15.xml" ContentType="application/vnd.ms-excel.controlproperties+xml"/>
  <Override PartName="/xl/ctrlProps/ctrlProp150.xml" ContentType="application/vnd.ms-excel.controlproperties+xml"/>
  <Override PartName="/xl/ctrlProps/ctrlProp151.xml" ContentType="application/vnd.ms-excel.controlproperties+xml"/>
  <Override PartName="/xl/ctrlProps/ctrlProp152.xml" ContentType="application/vnd.ms-excel.controlproperties+xml"/>
  <Override PartName="/xl/ctrlProps/ctrlProp153.xml" ContentType="application/vnd.ms-excel.controlproperties+xml"/>
  <Override PartName="/xl/ctrlProps/ctrlProp154.xml" ContentType="application/vnd.ms-excel.controlproperties+xml"/>
  <Override PartName="/xl/ctrlProps/ctrlProp155.xml" ContentType="application/vnd.ms-excel.controlproperties+xml"/>
  <Override PartName="/xl/ctrlProps/ctrlProp156.xml" ContentType="application/vnd.ms-excel.controlproperties+xml"/>
  <Override PartName="/xl/ctrlProps/ctrlProp157.xml" ContentType="application/vnd.ms-excel.controlproperties+xml"/>
  <Override PartName="/xl/ctrlProps/ctrlProp158.xml" ContentType="application/vnd.ms-excel.controlproperties+xml"/>
  <Override PartName="/xl/ctrlProps/ctrlProp159.xml" ContentType="application/vnd.ms-excel.controlproperties+xml"/>
  <Override PartName="/xl/ctrlProps/ctrlProp16.xml" ContentType="application/vnd.ms-excel.controlproperties+xml"/>
  <Override PartName="/xl/ctrlProps/ctrlProp160.xml" ContentType="application/vnd.ms-excel.controlproperties+xml"/>
  <Override PartName="/xl/ctrlProps/ctrlProp161.xml" ContentType="application/vnd.ms-excel.controlproperties+xml"/>
  <Override PartName="/xl/ctrlProps/ctrlProp162.xml" ContentType="application/vnd.ms-excel.controlproperties+xml"/>
  <Override PartName="/xl/ctrlProps/ctrlProp163.xml" ContentType="application/vnd.ms-excel.controlproperties+xml"/>
  <Override PartName="/xl/ctrlProps/ctrlProp164.xml" ContentType="application/vnd.ms-excel.controlproperties+xml"/>
  <Override PartName="/xl/ctrlProps/ctrlProp165.xml" ContentType="application/vnd.ms-excel.controlproperties+xml"/>
  <Override PartName="/xl/ctrlProps/ctrlProp166.xml" ContentType="application/vnd.ms-excel.controlproperties+xml"/>
  <Override PartName="/xl/ctrlProps/ctrlProp167.xml" ContentType="application/vnd.ms-excel.controlproperties+xml"/>
  <Override PartName="/xl/ctrlProps/ctrlProp168.xml" ContentType="application/vnd.ms-excel.controlproperties+xml"/>
  <Override PartName="/xl/ctrlProps/ctrlProp169.xml" ContentType="application/vnd.ms-excel.controlproperties+xml"/>
  <Override PartName="/xl/ctrlProps/ctrlProp17.xml" ContentType="application/vnd.ms-excel.controlproperties+xml"/>
  <Override PartName="/xl/ctrlProps/ctrlProp170.xml" ContentType="application/vnd.ms-excel.controlproperties+xml"/>
  <Override PartName="/xl/ctrlProps/ctrlProp171.xml" ContentType="application/vnd.ms-excel.controlproperties+xml"/>
  <Override PartName="/xl/ctrlProps/ctrlProp172.xml" ContentType="application/vnd.ms-excel.controlproperties+xml"/>
  <Override PartName="/xl/ctrlProps/ctrlProp173.xml" ContentType="application/vnd.ms-excel.controlproperties+xml"/>
  <Override PartName="/xl/ctrlProps/ctrlProp174.xml" ContentType="application/vnd.ms-excel.controlproperties+xml"/>
  <Override PartName="/xl/ctrlProps/ctrlProp175.xml" ContentType="application/vnd.ms-excel.controlproperties+xml"/>
  <Override PartName="/xl/ctrlProps/ctrlProp176.xml" ContentType="application/vnd.ms-excel.controlproperties+xml"/>
  <Override PartName="/xl/ctrlProps/ctrlProp177.xml" ContentType="application/vnd.ms-excel.controlproperties+xml"/>
  <Override PartName="/xl/ctrlProps/ctrlProp178.xml" ContentType="application/vnd.ms-excel.controlproperties+xml"/>
  <Override PartName="/xl/ctrlProps/ctrlProp179.xml" ContentType="application/vnd.ms-excel.controlproperties+xml"/>
  <Override PartName="/xl/ctrlProps/ctrlProp18.xml" ContentType="application/vnd.ms-excel.controlproperties+xml"/>
  <Override PartName="/xl/ctrlProps/ctrlProp180.xml" ContentType="application/vnd.ms-excel.controlproperties+xml"/>
  <Override PartName="/xl/ctrlProps/ctrlProp181.xml" ContentType="application/vnd.ms-excel.controlproperties+xml"/>
  <Override PartName="/xl/ctrlProps/ctrlProp182.xml" ContentType="application/vnd.ms-excel.controlproperties+xml"/>
  <Override PartName="/xl/ctrlProps/ctrlProp183.xml" ContentType="application/vnd.ms-excel.controlproperties+xml"/>
  <Override PartName="/xl/ctrlProps/ctrlProp184.xml" ContentType="application/vnd.ms-excel.controlproperties+xml"/>
  <Override PartName="/xl/ctrlProps/ctrlProp185.xml" ContentType="application/vnd.ms-excel.controlproperties+xml"/>
  <Override PartName="/xl/ctrlProps/ctrlProp186.xml" ContentType="application/vnd.ms-excel.controlproperties+xml"/>
  <Override PartName="/xl/ctrlProps/ctrlProp187.xml" ContentType="application/vnd.ms-excel.controlproperties+xml"/>
  <Override PartName="/xl/ctrlProps/ctrlProp188.xml" ContentType="application/vnd.ms-excel.controlproperties+xml"/>
  <Override PartName="/xl/ctrlProps/ctrlProp189.xml" ContentType="application/vnd.ms-excel.controlproperties+xml"/>
  <Override PartName="/xl/ctrlProps/ctrlProp19.xml" ContentType="application/vnd.ms-excel.controlproperties+xml"/>
  <Override PartName="/xl/ctrlProps/ctrlProp190.xml" ContentType="application/vnd.ms-excel.controlproperties+xml"/>
  <Override PartName="/xl/ctrlProps/ctrlProp191.xml" ContentType="application/vnd.ms-excel.controlproperties+xml"/>
  <Override PartName="/xl/ctrlProps/ctrlProp192.xml" ContentType="application/vnd.ms-excel.controlproperties+xml"/>
  <Override PartName="/xl/ctrlProps/ctrlProp193.xml" ContentType="application/vnd.ms-excel.controlproperties+xml"/>
  <Override PartName="/xl/ctrlProps/ctrlProp194.xml" ContentType="application/vnd.ms-excel.controlproperties+xml"/>
  <Override PartName="/xl/ctrlProps/ctrlProp195.xml" ContentType="application/vnd.ms-excel.controlproperties+xml"/>
  <Override PartName="/xl/ctrlProps/ctrlProp196.xml" ContentType="application/vnd.ms-excel.controlproperties+xml"/>
  <Override PartName="/xl/ctrlProps/ctrlProp197.xml" ContentType="application/vnd.ms-excel.controlproperties+xml"/>
  <Override PartName="/xl/ctrlProps/ctrlProp198.xml" ContentType="application/vnd.ms-excel.controlproperties+xml"/>
  <Override PartName="/xl/ctrlProps/ctrlProp199.xml" ContentType="application/vnd.ms-excel.controlproperties+xml"/>
  <Override PartName="/xl/ctrlProps/ctrlProp2.xml" ContentType="application/vnd.ms-excel.controlproperties+xml"/>
  <Override PartName="/xl/ctrlProps/ctrlProp20.xml" ContentType="application/vnd.ms-excel.controlproperties+xml"/>
  <Override PartName="/xl/ctrlProps/ctrlProp200.xml" ContentType="application/vnd.ms-excel.controlproperties+xml"/>
  <Override PartName="/xl/ctrlProps/ctrlProp201.xml" ContentType="application/vnd.ms-excel.controlproperties+xml"/>
  <Override PartName="/xl/ctrlProps/ctrlProp202.xml" ContentType="application/vnd.ms-excel.controlproperties+xml"/>
  <Override PartName="/xl/ctrlProps/ctrlProp203.xml" ContentType="application/vnd.ms-excel.controlproperties+xml"/>
  <Override PartName="/xl/ctrlProps/ctrlProp204.xml" ContentType="application/vnd.ms-excel.controlproperties+xml"/>
  <Override PartName="/xl/ctrlProps/ctrlProp205.xml" ContentType="application/vnd.ms-excel.controlproperties+xml"/>
  <Override PartName="/xl/ctrlProps/ctrlProp206.xml" ContentType="application/vnd.ms-excel.controlproperties+xml"/>
  <Override PartName="/xl/ctrlProps/ctrlProp207.xml" ContentType="application/vnd.ms-excel.controlproperties+xml"/>
  <Override PartName="/xl/ctrlProps/ctrlProp208.xml" ContentType="application/vnd.ms-excel.controlproperties+xml"/>
  <Override PartName="/xl/ctrlProps/ctrlProp209.xml" ContentType="application/vnd.ms-excel.controlproperties+xml"/>
  <Override PartName="/xl/ctrlProps/ctrlProp21.xml" ContentType="application/vnd.ms-excel.controlproperties+xml"/>
  <Override PartName="/xl/ctrlProps/ctrlProp210.xml" ContentType="application/vnd.ms-excel.controlproperties+xml"/>
  <Override PartName="/xl/ctrlProps/ctrlProp211.xml" ContentType="application/vnd.ms-excel.controlproperties+xml"/>
  <Override PartName="/xl/ctrlProps/ctrlProp212.xml" ContentType="application/vnd.ms-excel.controlproperties+xml"/>
  <Override PartName="/xl/ctrlProps/ctrlProp213.xml" ContentType="application/vnd.ms-excel.controlproperties+xml"/>
  <Override PartName="/xl/ctrlProps/ctrlProp214.xml" ContentType="application/vnd.ms-excel.controlproperties+xml"/>
  <Override PartName="/xl/ctrlProps/ctrlProp215.xml" ContentType="application/vnd.ms-excel.controlproperties+xml"/>
  <Override PartName="/xl/ctrlProps/ctrlProp216.xml" ContentType="application/vnd.ms-excel.controlproperties+xml"/>
  <Override PartName="/xl/ctrlProps/ctrlProp217.xml" ContentType="application/vnd.ms-excel.controlproperties+xml"/>
  <Override PartName="/xl/ctrlProps/ctrlProp218.xml" ContentType="application/vnd.ms-excel.controlproperties+xml"/>
  <Override PartName="/xl/ctrlProps/ctrlProp219.xml" ContentType="application/vnd.ms-excel.controlproperties+xml"/>
  <Override PartName="/xl/ctrlProps/ctrlProp22.xml" ContentType="application/vnd.ms-excel.controlproperties+xml"/>
  <Override PartName="/xl/ctrlProps/ctrlProp220.xml" ContentType="application/vnd.ms-excel.controlproperties+xml"/>
  <Override PartName="/xl/ctrlProps/ctrlProp221.xml" ContentType="application/vnd.ms-excel.controlproperties+xml"/>
  <Override PartName="/xl/ctrlProps/ctrlProp222.xml" ContentType="application/vnd.ms-excel.controlproperties+xml"/>
  <Override PartName="/xl/ctrlProps/ctrlProp223.xml" ContentType="application/vnd.ms-excel.controlproperties+xml"/>
  <Override PartName="/xl/ctrlProps/ctrlProp224.xml" ContentType="application/vnd.ms-excel.controlproperties+xml"/>
  <Override PartName="/xl/ctrlProps/ctrlProp225.xml" ContentType="application/vnd.ms-excel.controlproperties+xml"/>
  <Override PartName="/xl/ctrlProps/ctrlProp226.xml" ContentType="application/vnd.ms-excel.controlproperties+xml"/>
  <Override PartName="/xl/ctrlProps/ctrlProp227.xml" ContentType="application/vnd.ms-excel.controlproperties+xml"/>
  <Override PartName="/xl/ctrlProps/ctrlProp228.xml" ContentType="application/vnd.ms-excel.controlproperties+xml"/>
  <Override PartName="/xl/ctrlProps/ctrlProp229.xml" ContentType="application/vnd.ms-excel.controlproperties+xml"/>
  <Override PartName="/xl/ctrlProps/ctrlProp23.xml" ContentType="application/vnd.ms-excel.controlproperties+xml"/>
  <Override PartName="/xl/ctrlProps/ctrlProp230.xml" ContentType="application/vnd.ms-excel.controlproperties+xml"/>
  <Override PartName="/xl/ctrlProps/ctrlProp231.xml" ContentType="application/vnd.ms-excel.controlproperties+xml"/>
  <Override PartName="/xl/ctrlProps/ctrlProp232.xml" ContentType="application/vnd.ms-excel.controlproperties+xml"/>
  <Override PartName="/xl/ctrlProps/ctrlProp233.xml" ContentType="application/vnd.ms-excel.controlproperties+xml"/>
  <Override PartName="/xl/ctrlProps/ctrlProp234.xml" ContentType="application/vnd.ms-excel.controlproperties+xml"/>
  <Override PartName="/xl/ctrlProps/ctrlProp235.xml" ContentType="application/vnd.ms-excel.controlproperties+xml"/>
  <Override PartName="/xl/ctrlProps/ctrlProp236.xml" ContentType="application/vnd.ms-excel.controlproperties+xml"/>
  <Override PartName="/xl/ctrlProps/ctrlProp237.xml" ContentType="application/vnd.ms-excel.controlproperties+xml"/>
  <Override PartName="/xl/ctrlProps/ctrlProp238.xml" ContentType="application/vnd.ms-excel.controlproperties+xml"/>
  <Override PartName="/xl/ctrlProps/ctrlProp239.xml" ContentType="application/vnd.ms-excel.controlproperties+xml"/>
  <Override PartName="/xl/ctrlProps/ctrlProp24.xml" ContentType="application/vnd.ms-excel.controlproperties+xml"/>
  <Override PartName="/xl/ctrlProps/ctrlProp240.xml" ContentType="application/vnd.ms-excel.controlproperties+xml"/>
  <Override PartName="/xl/ctrlProps/ctrlProp241.xml" ContentType="application/vnd.ms-excel.controlproperties+xml"/>
  <Override PartName="/xl/ctrlProps/ctrlProp242.xml" ContentType="application/vnd.ms-excel.controlproperties+xml"/>
  <Override PartName="/xl/ctrlProps/ctrlProp243.xml" ContentType="application/vnd.ms-excel.controlproperties+xml"/>
  <Override PartName="/xl/ctrlProps/ctrlProp244.xml" ContentType="application/vnd.ms-excel.controlproperties+xml"/>
  <Override PartName="/xl/ctrlProps/ctrlProp245.xml" ContentType="application/vnd.ms-excel.controlproperties+xml"/>
  <Override PartName="/xl/ctrlProps/ctrlProp246.xml" ContentType="application/vnd.ms-excel.controlproperties+xml"/>
  <Override PartName="/xl/ctrlProps/ctrlProp247.xml" ContentType="application/vnd.ms-excel.controlproperties+xml"/>
  <Override PartName="/xl/ctrlProps/ctrlProp248.xml" ContentType="application/vnd.ms-excel.controlproperties+xml"/>
  <Override PartName="/xl/ctrlProps/ctrlProp249.xml" ContentType="application/vnd.ms-excel.controlproperties+xml"/>
  <Override PartName="/xl/ctrlProps/ctrlProp25.xml" ContentType="application/vnd.ms-excel.controlproperties+xml"/>
  <Override PartName="/xl/ctrlProps/ctrlProp250.xml" ContentType="application/vnd.ms-excel.controlproperties+xml"/>
  <Override PartName="/xl/ctrlProps/ctrlProp251.xml" ContentType="application/vnd.ms-excel.controlproperties+xml"/>
  <Override PartName="/xl/ctrlProps/ctrlProp252.xml" ContentType="application/vnd.ms-excel.controlproperties+xml"/>
  <Override PartName="/xl/ctrlProps/ctrlProp253.xml" ContentType="application/vnd.ms-excel.controlproperties+xml"/>
  <Override PartName="/xl/ctrlProps/ctrlProp254.xml" ContentType="application/vnd.ms-excel.controlproperties+xml"/>
  <Override PartName="/xl/ctrlProps/ctrlProp255.xml" ContentType="application/vnd.ms-excel.controlproperties+xml"/>
  <Override PartName="/xl/ctrlProps/ctrlProp256.xml" ContentType="application/vnd.ms-excel.controlproperties+xml"/>
  <Override PartName="/xl/ctrlProps/ctrlProp257.xml" ContentType="application/vnd.ms-excel.controlproperties+xml"/>
  <Override PartName="/xl/ctrlProps/ctrlProp258.xml" ContentType="application/vnd.ms-excel.controlproperties+xml"/>
  <Override PartName="/xl/ctrlProps/ctrlProp259.xml" ContentType="application/vnd.ms-excel.controlproperties+xml"/>
  <Override PartName="/xl/ctrlProps/ctrlProp26.xml" ContentType="application/vnd.ms-excel.controlproperties+xml"/>
  <Override PartName="/xl/ctrlProps/ctrlProp260.xml" ContentType="application/vnd.ms-excel.controlproperties+xml"/>
  <Override PartName="/xl/ctrlProps/ctrlProp261.xml" ContentType="application/vnd.ms-excel.controlproperties+xml"/>
  <Override PartName="/xl/ctrlProps/ctrlProp262.xml" ContentType="application/vnd.ms-excel.controlproperties+xml"/>
  <Override PartName="/xl/ctrlProps/ctrlProp263.xml" ContentType="application/vnd.ms-excel.controlproperties+xml"/>
  <Override PartName="/xl/ctrlProps/ctrlProp264.xml" ContentType="application/vnd.ms-excel.controlproperties+xml"/>
  <Override PartName="/xl/ctrlProps/ctrlProp265.xml" ContentType="application/vnd.ms-excel.controlproperties+xml"/>
  <Override PartName="/xl/ctrlProps/ctrlProp266.xml" ContentType="application/vnd.ms-excel.controlproperties+xml"/>
  <Override PartName="/xl/ctrlProps/ctrlProp267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xl/ctrlProps/ctrlProp29.xml" ContentType="application/vnd.ms-excel.controlproperties+xml"/>
  <Override PartName="/xl/ctrlProps/ctrlProp3.xml" ContentType="application/vnd.ms-excel.controlproperties+xml"/>
  <Override PartName="/xl/ctrlProps/ctrlProp30.xml" ContentType="application/vnd.ms-excel.controlproperties+xml"/>
  <Override PartName="/xl/ctrlProps/ctrlProp31.xml" ContentType="application/vnd.ms-excel.controlproperties+xml"/>
  <Override PartName="/xl/ctrlProps/ctrlProp32.xml" ContentType="application/vnd.ms-excel.controlproperties+xml"/>
  <Override PartName="/xl/ctrlProps/ctrlProp33.xml" ContentType="application/vnd.ms-excel.controlproperties+xml"/>
  <Override PartName="/xl/ctrlProps/ctrlProp34.xml" ContentType="application/vnd.ms-excel.controlproperties+xml"/>
  <Override PartName="/xl/ctrlProps/ctrlProp35.xml" ContentType="application/vnd.ms-excel.controlproperties+xml"/>
  <Override PartName="/xl/ctrlProps/ctrlProp36.xml" ContentType="application/vnd.ms-excel.controlproperties+xml"/>
  <Override PartName="/xl/ctrlProps/ctrlProp37.xml" ContentType="application/vnd.ms-excel.controlproperties+xml"/>
  <Override PartName="/xl/ctrlProps/ctrlProp38.xml" ContentType="application/vnd.ms-excel.controlproperties+xml"/>
  <Override PartName="/xl/ctrlProps/ctrlProp39.xml" ContentType="application/vnd.ms-excel.controlproperties+xml"/>
  <Override PartName="/xl/ctrlProps/ctrlProp4.xml" ContentType="application/vnd.ms-excel.controlproperties+xml"/>
  <Override PartName="/xl/ctrlProps/ctrlProp40.xml" ContentType="application/vnd.ms-excel.controlproperties+xml"/>
  <Override PartName="/xl/ctrlProps/ctrlProp41.xml" ContentType="application/vnd.ms-excel.controlproperties+xml"/>
  <Override PartName="/xl/ctrlProps/ctrlProp42.xml" ContentType="application/vnd.ms-excel.controlproperties+xml"/>
  <Override PartName="/xl/ctrlProps/ctrlProp43.xml" ContentType="application/vnd.ms-excel.controlproperties+xml"/>
  <Override PartName="/xl/ctrlProps/ctrlProp44.xml" ContentType="application/vnd.ms-excel.controlproperties+xml"/>
  <Override PartName="/xl/ctrlProps/ctrlProp45.xml" ContentType="application/vnd.ms-excel.controlproperties+xml"/>
  <Override PartName="/xl/ctrlProps/ctrlProp46.xml" ContentType="application/vnd.ms-excel.controlproperties+xml"/>
  <Override PartName="/xl/ctrlProps/ctrlProp47.xml" ContentType="application/vnd.ms-excel.controlproperties+xml"/>
  <Override PartName="/xl/ctrlProps/ctrlProp48.xml" ContentType="application/vnd.ms-excel.controlproperties+xml"/>
  <Override PartName="/xl/ctrlProps/ctrlProp49.xml" ContentType="application/vnd.ms-excel.controlproperties+xml"/>
  <Override PartName="/xl/ctrlProps/ctrlProp5.xml" ContentType="application/vnd.ms-excel.controlproperties+xml"/>
  <Override PartName="/xl/ctrlProps/ctrlProp50.xml" ContentType="application/vnd.ms-excel.controlproperties+xml"/>
  <Override PartName="/xl/ctrlProps/ctrlProp51.xml" ContentType="application/vnd.ms-excel.controlproperties+xml"/>
  <Override PartName="/xl/ctrlProps/ctrlProp52.xml" ContentType="application/vnd.ms-excel.controlproperties+xml"/>
  <Override PartName="/xl/ctrlProps/ctrlProp53.xml" ContentType="application/vnd.ms-excel.controlproperties+xml"/>
  <Override PartName="/xl/ctrlProps/ctrlProp54.xml" ContentType="application/vnd.ms-excel.controlproperties+xml"/>
  <Override PartName="/xl/ctrlProps/ctrlProp55.xml" ContentType="application/vnd.ms-excel.controlproperties+xml"/>
  <Override PartName="/xl/ctrlProps/ctrlProp56.xml" ContentType="application/vnd.ms-excel.controlproperties+xml"/>
  <Override PartName="/xl/ctrlProps/ctrlProp57.xml" ContentType="application/vnd.ms-excel.controlproperties+xml"/>
  <Override PartName="/xl/ctrlProps/ctrlProp58.xml" ContentType="application/vnd.ms-excel.controlproperties+xml"/>
  <Override PartName="/xl/ctrlProps/ctrlProp59.xml" ContentType="application/vnd.ms-excel.controlproperties+xml"/>
  <Override PartName="/xl/ctrlProps/ctrlProp6.xml" ContentType="application/vnd.ms-excel.controlproperties+xml"/>
  <Override PartName="/xl/ctrlProps/ctrlProp60.xml" ContentType="application/vnd.ms-excel.controlproperties+xml"/>
  <Override PartName="/xl/ctrlProps/ctrlProp61.xml" ContentType="application/vnd.ms-excel.controlproperties+xml"/>
  <Override PartName="/xl/ctrlProps/ctrlProp62.xml" ContentType="application/vnd.ms-excel.controlproperties+xml"/>
  <Override PartName="/xl/ctrlProps/ctrlProp63.xml" ContentType="application/vnd.ms-excel.controlproperties+xml"/>
  <Override PartName="/xl/ctrlProps/ctrlProp64.xml" ContentType="application/vnd.ms-excel.controlproperties+xml"/>
  <Override PartName="/xl/ctrlProps/ctrlProp65.xml" ContentType="application/vnd.ms-excel.controlproperties+xml"/>
  <Override PartName="/xl/ctrlProps/ctrlProp66.xml" ContentType="application/vnd.ms-excel.controlproperties+xml"/>
  <Override PartName="/xl/ctrlProps/ctrlProp67.xml" ContentType="application/vnd.ms-excel.controlproperties+xml"/>
  <Override PartName="/xl/ctrlProps/ctrlProp68.xml" ContentType="application/vnd.ms-excel.controlproperties+xml"/>
  <Override PartName="/xl/ctrlProps/ctrlProp69.xml" ContentType="application/vnd.ms-excel.controlproperties+xml"/>
  <Override PartName="/xl/ctrlProps/ctrlProp7.xml" ContentType="application/vnd.ms-excel.controlproperties+xml"/>
  <Override PartName="/xl/ctrlProps/ctrlProp70.xml" ContentType="application/vnd.ms-excel.controlproperties+xml"/>
  <Override PartName="/xl/ctrlProps/ctrlProp71.xml" ContentType="application/vnd.ms-excel.controlproperties+xml"/>
  <Override PartName="/xl/ctrlProps/ctrlProp72.xml" ContentType="application/vnd.ms-excel.controlproperties+xml"/>
  <Override PartName="/xl/ctrlProps/ctrlProp73.xml" ContentType="application/vnd.ms-excel.controlproperties+xml"/>
  <Override PartName="/xl/ctrlProps/ctrlProp74.xml" ContentType="application/vnd.ms-excel.controlproperties+xml"/>
  <Override PartName="/xl/ctrlProps/ctrlProp75.xml" ContentType="application/vnd.ms-excel.controlproperties+xml"/>
  <Override PartName="/xl/ctrlProps/ctrlProp76.xml" ContentType="application/vnd.ms-excel.controlproperties+xml"/>
  <Override PartName="/xl/ctrlProps/ctrlProp77.xml" ContentType="application/vnd.ms-excel.controlproperties+xml"/>
  <Override PartName="/xl/ctrlProps/ctrlProp78.xml" ContentType="application/vnd.ms-excel.controlproperties+xml"/>
  <Override PartName="/xl/ctrlProps/ctrlProp79.xml" ContentType="application/vnd.ms-excel.controlproperties+xml"/>
  <Override PartName="/xl/ctrlProps/ctrlProp8.xml" ContentType="application/vnd.ms-excel.controlproperties+xml"/>
  <Override PartName="/xl/ctrlProps/ctrlProp80.xml" ContentType="application/vnd.ms-excel.controlproperties+xml"/>
  <Override PartName="/xl/ctrlProps/ctrlProp81.xml" ContentType="application/vnd.ms-excel.controlproperties+xml"/>
  <Override PartName="/xl/ctrlProps/ctrlProp82.xml" ContentType="application/vnd.ms-excel.controlproperties+xml"/>
  <Override PartName="/xl/ctrlProps/ctrlProp83.xml" ContentType="application/vnd.ms-excel.controlproperties+xml"/>
  <Override PartName="/xl/ctrlProps/ctrlProp84.xml" ContentType="application/vnd.ms-excel.controlproperties+xml"/>
  <Override PartName="/xl/ctrlProps/ctrlProp85.xml" ContentType="application/vnd.ms-excel.controlproperties+xml"/>
  <Override PartName="/xl/ctrlProps/ctrlProp86.xml" ContentType="application/vnd.ms-excel.controlproperties+xml"/>
  <Override PartName="/xl/ctrlProps/ctrlProp87.xml" ContentType="application/vnd.ms-excel.controlproperties+xml"/>
  <Override PartName="/xl/ctrlProps/ctrlProp88.xml" ContentType="application/vnd.ms-excel.controlproperties+xml"/>
  <Override PartName="/xl/ctrlProps/ctrlProp89.xml" ContentType="application/vnd.ms-excel.controlproperties+xml"/>
  <Override PartName="/xl/ctrlProps/ctrlProp9.xml" ContentType="application/vnd.ms-excel.controlproperties+xml"/>
  <Override PartName="/xl/ctrlProps/ctrlProp90.xml" ContentType="application/vnd.ms-excel.controlproperties+xml"/>
  <Override PartName="/xl/ctrlProps/ctrlProp91.xml" ContentType="application/vnd.ms-excel.controlproperties+xml"/>
  <Override PartName="/xl/ctrlProps/ctrlProp92.xml" ContentType="application/vnd.ms-excel.controlproperties+xml"/>
  <Override PartName="/xl/ctrlProps/ctrlProp93.xml" ContentType="application/vnd.ms-excel.controlproperties+xml"/>
  <Override PartName="/xl/ctrlProps/ctrlProp94.xml" ContentType="application/vnd.ms-excel.controlproperties+xml"/>
  <Override PartName="/xl/ctrlProps/ctrlProp95.xml" ContentType="application/vnd.ms-excel.controlproperties+xml"/>
  <Override PartName="/xl/ctrlProps/ctrlProp96.xml" ContentType="application/vnd.ms-excel.controlproperties+xml"/>
  <Override PartName="/xl/ctrlProps/ctrlProp97.xml" ContentType="application/vnd.ms-excel.controlproperties+xml"/>
  <Override PartName="/xl/ctrlProps/ctrlProp98.xml" ContentType="application/vnd.ms-excel.controlproperties+xml"/>
  <Override PartName="/xl/ctrlProps/ctrlProp99.xml" ContentType="application/vnd.ms-excel.controlpropertie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490" windowHeight="7860" tabRatio="855" firstSheet="1" activeTab="7"/>
  </bookViews>
  <sheets>
    <sheet name="工作内容" sheetId="1" r:id="rId1"/>
    <sheet name="AQL2.5验货" sheetId="2" r:id="rId2"/>
    <sheet name="首期" sheetId="3" r:id="rId3"/>
    <sheet name="验货尺寸表 " sheetId="13" r:id="rId4"/>
    <sheet name="中期" sheetId="4" r:id="rId5"/>
    <sheet name="验货尺寸表 （中期洗水）" sheetId="14" r:id="rId6"/>
    <sheet name="中期验货尺寸表" sheetId="19" r:id="rId7"/>
    <sheet name="尾期1" sheetId="5" r:id="rId8"/>
    <sheet name="验货尺寸表1" sheetId="6" r:id="rId9"/>
    <sheet name="尾期2" sheetId="17" state="hidden" r:id="rId10"/>
    <sheet name="验货尺寸表2" sheetId="18" state="hidden" r:id="rId11"/>
    <sheet name="1.面料验布" sheetId="7" r:id="rId12"/>
    <sheet name="2.面料缩率" sheetId="8" r:id="rId13"/>
    <sheet name="3.面料互染" sheetId="9" r:id="rId14"/>
    <sheet name="4.面料静水压" sheetId="10" r:id="rId15"/>
    <sheet name="5.特殊工艺测试" sheetId="11" r:id="rId16"/>
    <sheet name="6.织带类缩率测试" sheetId="12" r:id="rId17"/>
  </sheets>
  <calcPr calcId="144525" concurrentCalc="0"/>
</workbook>
</file>

<file path=xl/sharedStrings.xml><?xml version="1.0" encoding="utf-8"?>
<sst xmlns="http://schemas.openxmlformats.org/spreadsheetml/2006/main" count="2023" uniqueCount="493">
  <si>
    <t>生产工厂前期资料准备：</t>
  </si>
  <si>
    <t>下单明细及货期进度</t>
  </si>
  <si>
    <t>收集工艺资料</t>
  </si>
  <si>
    <t>产前样衣分析</t>
  </si>
  <si>
    <t>工厂排产计划收集</t>
  </si>
  <si>
    <t>开裁前召开产前会议并拍照</t>
  </si>
  <si>
    <t>工厂业务每周3下班前提交（每周生产进度表)</t>
  </si>
  <si>
    <t>面料辅料到厂7个工作日内完成抽检记录（6个表格）；检验结果回执给材料商、探路者质量负责人（QC）</t>
  </si>
  <si>
    <t>首期验货资料及条件：</t>
  </si>
  <si>
    <t>生产线出成品10件左右</t>
  </si>
  <si>
    <t>业务员提前3个工作日发OA验货申请</t>
  </si>
  <si>
    <t>查看面料辅料的验货记录，按款核对清楚并提交给探路者质量负责人（QC）（Excel格式）（1-6测试表）</t>
  </si>
  <si>
    <t>跟踪面料辅料到厂7个工作日内验货过程</t>
  </si>
  <si>
    <t>提交实物检验图片和视频</t>
  </si>
  <si>
    <t>工厂检验员拍照首期验货过程及生产线情况，（洗标主标，问题点</t>
  </si>
  <si>
    <t>寄3-5件给QC洗测（熨烫平整），我司留底一件首件，并发OA说明</t>
  </si>
  <si>
    <t>工厂首件验货填写（首期验货报告）+洗水前后规格表（Excel格式）</t>
  </si>
  <si>
    <t>OA申请首期：格式写明上线时间、已出成品件数、寄评定样衣明细、收件人、快递单号。</t>
  </si>
  <si>
    <t>中期验货资料及条件：</t>
  </si>
  <si>
    <t>生产线下50%，包装20%</t>
  </si>
  <si>
    <t>业务员提前3个工作日发OA中期验货申请</t>
  </si>
  <si>
    <t>提交并核对面料第3方检测报告内各项功能信息与洗标及吊牌是否吻合</t>
  </si>
  <si>
    <t>齐色错码各号型2件给我司QC洗测，并发QA说明</t>
  </si>
  <si>
    <t>工厂检验员拍照和拍视频中期验货过程及生产线情况（纸箱，未拆袋产品，洗标主标，合格证，问题产品</t>
  </si>
  <si>
    <t>工厂中期验货填写(中期验货报告)+测量成衣洗水前后尺寸表（Excel格式）</t>
  </si>
  <si>
    <t>OA申请中期：格式写明已出成品件数、已包装数量、寄评定样衣明细、收件人、快递单号。</t>
  </si>
  <si>
    <t>尾期验货资料及条件：</t>
  </si>
  <si>
    <t>全部下机，包装95%</t>
  </si>
  <si>
    <t>业务员提前5个工作日发OA尾期验货申请</t>
  </si>
  <si>
    <t>提交并核对面料和成衣第3方检测报告各项功能及吊牌信息是否吻合</t>
  </si>
  <si>
    <t>工厂验货过程视频和拍照片（纸箱，未拆袋的产品，合格证及功能吊牌+各色组洗标主标，问题产品，称重照片。</t>
  </si>
  <si>
    <t>工厂尾期验货填写（尾期验货报告）+齐色错码各3件以上规格测量尺寸表（Excel格式）</t>
  </si>
  <si>
    <t>按公司要求按出货量比例抽验，并记录抽箱号及问题产品和数量</t>
  </si>
  <si>
    <t>OA申请尾期：格式写明已包装完成款式、数量、自验货时间（直发款约验货时间）、出货箱单。</t>
  </si>
  <si>
    <t>注：适用于自主管理类工厂</t>
  </si>
  <si>
    <t>探路者尾期验货抽验标准</t>
  </si>
  <si>
    <t>AQL1.0</t>
  </si>
  <si>
    <t>AQL2.5</t>
  </si>
  <si>
    <t>AQL4.0</t>
  </si>
  <si>
    <t>整批数量</t>
  </si>
  <si>
    <t>抽验数量</t>
  </si>
  <si>
    <t>Ac</t>
  </si>
  <si>
    <t>Re</t>
  </si>
  <si>
    <t>≤90</t>
  </si>
  <si>
    <t>91-150</t>
  </si>
  <si>
    <t>151-280</t>
  </si>
  <si>
    <t>281-500</t>
  </si>
  <si>
    <t>501-1200</t>
  </si>
  <si>
    <t>1201-3200</t>
  </si>
  <si>
    <t>3201-10000</t>
  </si>
  <si>
    <t>10001-35000</t>
  </si>
  <si>
    <t>注：探路者验货按照AQL2.5验货标准实行</t>
  </si>
  <si>
    <t>TOREAD-首件（首批）检验报告书</t>
  </si>
  <si>
    <t>订单类别</t>
  </si>
  <si>
    <t>ODM</t>
  </si>
  <si>
    <t>合同签订方</t>
  </si>
  <si>
    <t>青岛金缕衣服装有限公司</t>
  </si>
  <si>
    <t>生产工厂</t>
  </si>
  <si>
    <t>金缕衣</t>
  </si>
  <si>
    <t>订单基础信息</t>
  </si>
  <si>
    <t>生产•出货进度</t>
  </si>
  <si>
    <t>指示•确认资料</t>
  </si>
  <si>
    <t>款号</t>
  </si>
  <si>
    <t>TAMMBL91750</t>
  </si>
  <si>
    <t>合同交期</t>
  </si>
  <si>
    <t>2023.6.5</t>
  </si>
  <si>
    <t>产前确认样</t>
  </si>
  <si>
    <t>有</t>
  </si>
  <si>
    <t>无</t>
  </si>
  <si>
    <t>品名</t>
  </si>
  <si>
    <t>男式功能长裤</t>
  </si>
  <si>
    <t>上线日</t>
  </si>
  <si>
    <t>2023.4.24</t>
  </si>
  <si>
    <t>原辅材料卡</t>
  </si>
  <si>
    <t>色/号型数</t>
  </si>
  <si>
    <t>缝制预计完成日</t>
  </si>
  <si>
    <t>2023.5.25</t>
  </si>
  <si>
    <t>大货面料确认样</t>
  </si>
  <si>
    <t>订单数量</t>
  </si>
  <si>
    <t>包装预计完成日</t>
  </si>
  <si>
    <t>2023.5.28</t>
  </si>
  <si>
    <t>印花、刺绣确认样</t>
  </si>
  <si>
    <t>采购凭证编号：</t>
  </si>
  <si>
    <t>预计发货时间</t>
  </si>
  <si>
    <t>2023.5.30</t>
  </si>
  <si>
    <t>洗唛、合格证指示资料</t>
  </si>
  <si>
    <t>确认资料缺失内容说明：</t>
  </si>
  <si>
    <t>【工艺确认】</t>
  </si>
  <si>
    <t>原材料</t>
  </si>
  <si>
    <t>正</t>
  </si>
  <si>
    <t>误</t>
  </si>
  <si>
    <t>印、绣花</t>
  </si>
  <si>
    <t>无此工艺</t>
  </si>
  <si>
    <t>洗水唛</t>
  </si>
  <si>
    <t>辅料使用</t>
  </si>
  <si>
    <t>胶膜工艺</t>
  </si>
  <si>
    <t>合格证</t>
  </si>
  <si>
    <t>制作工艺</t>
  </si>
  <si>
    <t>压胶水压</t>
  </si>
  <si>
    <t>OK</t>
  </si>
  <si>
    <t>NG</t>
  </si>
  <si>
    <t>缝纫用线</t>
  </si>
  <si>
    <t>补充事项：</t>
  </si>
  <si>
    <t>【面料品质确认】</t>
  </si>
  <si>
    <t>物性检测</t>
  </si>
  <si>
    <t>面料颜色</t>
  </si>
  <si>
    <t>互染测试</t>
  </si>
  <si>
    <t>外观查验</t>
  </si>
  <si>
    <t>面料缸差</t>
  </si>
  <si>
    <t>水洗缩率</t>
  </si>
  <si>
    <t>问题描述：</t>
  </si>
  <si>
    <t>【裁剪完成情况】</t>
  </si>
  <si>
    <t>①裁剪完成比例（%）：</t>
  </si>
  <si>
    <t xml:space="preserve">     号型     颜色</t>
  </si>
  <si>
    <t>XXS</t>
  </si>
  <si>
    <t>XS</t>
  </si>
  <si>
    <t>S</t>
  </si>
  <si>
    <t>M</t>
  </si>
  <si>
    <t>L</t>
  </si>
  <si>
    <t>XL</t>
  </si>
  <si>
    <t>XXL</t>
  </si>
  <si>
    <t>XXXL</t>
  </si>
  <si>
    <t>XXXXL</t>
  </si>
  <si>
    <t>未裁齐原因</t>
  </si>
  <si>
    <t>黑色</t>
  </si>
  <si>
    <t>原木</t>
  </si>
  <si>
    <r>
      <rPr>
        <b/>
        <sz val="12"/>
        <rFont val="宋体"/>
        <charset val="134"/>
      </rPr>
      <t>【成品检查明细】</t>
    </r>
    <r>
      <rPr>
        <b/>
        <sz val="10"/>
        <rFont val="宋体"/>
        <charset val="134"/>
      </rPr>
      <t>★颜色、数量需要写清楚</t>
    </r>
  </si>
  <si>
    <t>黑色：L--2,XL--2,XXL--2</t>
  </si>
  <si>
    <t>【规格确认】</t>
  </si>
  <si>
    <t>①规格测量明细以插入附件形式列明，并注明洗前洗后规格</t>
  </si>
  <si>
    <t>②规格异常情况</t>
  </si>
  <si>
    <t>备注：后中长超公差，</t>
  </si>
  <si>
    <r>
      <rPr>
        <b/>
        <sz val="12"/>
        <rFont val="宋体"/>
        <charset val="134"/>
      </rPr>
      <t>【问题点与指导项目】</t>
    </r>
    <r>
      <rPr>
        <b/>
        <sz val="10"/>
        <rFont val="宋体"/>
        <charset val="134"/>
      </rPr>
      <t xml:space="preserve"> ★的问题应添加照片说明（包括成品及半成品检查）</t>
    </r>
  </si>
  <si>
    <t>1.脚口不平</t>
  </si>
  <si>
    <t>2.线迹不直</t>
  </si>
  <si>
    <t>3.毛漏</t>
  </si>
  <si>
    <t>以上问题请及时改正。</t>
  </si>
  <si>
    <t>【耐洗水确认】</t>
  </si>
  <si>
    <t>粘衬</t>
  </si>
  <si>
    <t>胶膜</t>
  </si>
  <si>
    <t>扭曲</t>
  </si>
  <si>
    <t>【重大改善说明及整改复核时间】</t>
  </si>
  <si>
    <t>检验部门</t>
  </si>
  <si>
    <t>服装品控部</t>
  </si>
  <si>
    <t>检验担当</t>
  </si>
  <si>
    <t>全昌根</t>
  </si>
  <si>
    <t>查验时间</t>
  </si>
  <si>
    <t>2023.5.3</t>
  </si>
  <si>
    <t>工厂负责人</t>
  </si>
  <si>
    <t>刘慧</t>
  </si>
  <si>
    <t>【整改结果】</t>
  </si>
  <si>
    <t>复核时间</t>
  </si>
  <si>
    <t>QC规格测量表</t>
  </si>
  <si>
    <t>部位名称</t>
  </si>
  <si>
    <t>指示规格  FINAL SPEC</t>
  </si>
  <si>
    <t>样品规格  SAMPLE SPEC</t>
  </si>
  <si>
    <t>165/80B</t>
  </si>
  <si>
    <t>170/84B</t>
  </si>
  <si>
    <t>175/88B</t>
  </si>
  <si>
    <t>180/92B</t>
  </si>
  <si>
    <t>185/96B</t>
  </si>
  <si>
    <t>190/100B</t>
  </si>
  <si>
    <t>195/104B</t>
  </si>
  <si>
    <t>洗前/洗后</t>
  </si>
  <si>
    <t>裤外侧长</t>
  </si>
  <si>
    <t>0/-1</t>
  </si>
  <si>
    <t>-1/-1</t>
  </si>
  <si>
    <t>内裆长</t>
  </si>
  <si>
    <t>-1.5/-1</t>
  </si>
  <si>
    <t>-1/-1.5</t>
  </si>
  <si>
    <t>腰围 平量</t>
  </si>
  <si>
    <t>84</t>
  </si>
  <si>
    <t>-1/-0.5</t>
  </si>
  <si>
    <t>腰围 拉量</t>
  </si>
  <si>
    <t>92</t>
  </si>
  <si>
    <t>-2/-2</t>
  </si>
  <si>
    <t>-2/-1.5</t>
  </si>
  <si>
    <t>臀围</t>
  </si>
  <si>
    <t>107</t>
  </si>
  <si>
    <t>-1.3/-2</t>
  </si>
  <si>
    <t>0/-0.4</t>
  </si>
  <si>
    <t>腿围/2</t>
  </si>
  <si>
    <t>-0.5/-0.5</t>
  </si>
  <si>
    <t>-0.3/-0.3</t>
  </si>
  <si>
    <t>-0.9/-0.4</t>
  </si>
  <si>
    <t>膝围/2</t>
  </si>
  <si>
    <t>0/0</t>
  </si>
  <si>
    <t>0.5/0.3</t>
  </si>
  <si>
    <t>0.3/0.4</t>
  </si>
  <si>
    <t>脚口/2（平量）</t>
  </si>
  <si>
    <t>0/-0.2</t>
  </si>
  <si>
    <t>脚口/2（拉量）</t>
  </si>
  <si>
    <t>-1/-2</t>
  </si>
  <si>
    <t>前裆长 含腰</t>
  </si>
  <si>
    <t>后裆长 含腰</t>
  </si>
  <si>
    <t>前门襟长 不含腰</t>
  </si>
  <si>
    <t>-0.2/-0.3</t>
  </si>
  <si>
    <t>-0.3/-0.5</t>
  </si>
  <si>
    <t>-0.4/-0.3</t>
  </si>
  <si>
    <t>前插袋</t>
  </si>
  <si>
    <t>后袋口</t>
  </si>
  <si>
    <t>0.5/0.5</t>
  </si>
  <si>
    <t>腰头宽</t>
  </si>
  <si>
    <t>备注：</t>
  </si>
  <si>
    <t xml:space="preserve">     初期请洗测2-3件，有问题的另加测量数量。</t>
  </si>
  <si>
    <t>验货时间：4-30</t>
  </si>
  <si>
    <t>跟单QC:周苑</t>
  </si>
  <si>
    <t>工厂负责人：刘慧</t>
  </si>
  <si>
    <t>TOREAD-QC中期检验报告书</t>
  </si>
  <si>
    <t>【附属资料确认】</t>
  </si>
  <si>
    <t>【检验明细】：检验明细（要求齐色、齐号至少10件检查）</t>
  </si>
  <si>
    <t>全色全码各3件</t>
  </si>
  <si>
    <t>【耐水洗测试】：耐洗水测试明细（要求齐色、齐号）</t>
  </si>
  <si>
    <t>全色全码各2件</t>
  </si>
  <si>
    <t>说明：正常</t>
  </si>
  <si>
    <r>
      <rPr>
        <b/>
        <sz val="12"/>
        <rFont val="宋体"/>
        <charset val="134"/>
      </rPr>
      <t>【问题点与指导项目】</t>
    </r>
    <r>
      <rPr>
        <b/>
        <sz val="10"/>
        <rFont val="宋体"/>
        <charset val="134"/>
      </rPr>
      <t xml:space="preserve"> ★的问题应添加照片说明</t>
    </r>
  </si>
  <si>
    <t>1.腰线不直</t>
  </si>
  <si>
    <t>2.脏污一件</t>
  </si>
  <si>
    <t>3.线毛少量</t>
  </si>
  <si>
    <t>【整改的严重缺陷及整改复核时间】</t>
  </si>
  <si>
    <t>2023.5.10</t>
  </si>
  <si>
    <t>S洗前/洗后</t>
  </si>
  <si>
    <t>M洗前/洗后</t>
  </si>
  <si>
    <t>L洗前/洗后</t>
  </si>
  <si>
    <t>XL洗前/洗后</t>
  </si>
  <si>
    <t>XXL洗前/洗后</t>
  </si>
  <si>
    <t>XXXL洗前/洗后</t>
  </si>
  <si>
    <t>-0.5/-0.7</t>
  </si>
  <si>
    <t>0.6/0.5</t>
  </si>
  <si>
    <t>0.5/+1</t>
  </si>
  <si>
    <t>1/-0.6</t>
  </si>
  <si>
    <t>1/1</t>
  </si>
  <si>
    <t>0.2/1</t>
  </si>
  <si>
    <t>-0.5/-1</t>
  </si>
  <si>
    <t>0/-0.5</t>
  </si>
  <si>
    <t>-0.5/0</t>
  </si>
  <si>
    <t>0.5/-0.5</t>
  </si>
  <si>
    <t>-0.6/0</t>
  </si>
  <si>
    <t>1/0</t>
  </si>
  <si>
    <t>-0.8/-0.8</t>
  </si>
  <si>
    <t>-0.8/-0.4</t>
  </si>
  <si>
    <t>-0.7/-0.2</t>
  </si>
  <si>
    <t>1/-1</t>
  </si>
  <si>
    <t>-0.9/-1.5</t>
  </si>
  <si>
    <t>-0.2/0</t>
  </si>
  <si>
    <t>-0.4/-0.5</t>
  </si>
  <si>
    <t>0/-0.3</t>
  </si>
  <si>
    <t>-0.4/-0.8</t>
  </si>
  <si>
    <t>0/1</t>
  </si>
  <si>
    <t>0.5/0.4</t>
  </si>
  <si>
    <t>0.3/0.5</t>
  </si>
  <si>
    <t>-0.2/-0.2</t>
  </si>
  <si>
    <t>-0.4/-0.4</t>
  </si>
  <si>
    <t>-0.3/-0.4</t>
  </si>
  <si>
    <t>验货时间：</t>
  </si>
  <si>
    <t>青岛金缕衣</t>
  </si>
  <si>
    <t>4XL</t>
  </si>
  <si>
    <t>165/88B</t>
  </si>
  <si>
    <t>170/92B</t>
  </si>
  <si>
    <t>175/96B</t>
  </si>
  <si>
    <t>180/100B</t>
  </si>
  <si>
    <t>185/104B</t>
  </si>
  <si>
    <t>190/108B</t>
  </si>
  <si>
    <t>195/112B</t>
  </si>
  <si>
    <t>√√</t>
  </si>
  <si>
    <t>-0.5-0.5</t>
  </si>
  <si>
    <t>-1-1</t>
  </si>
  <si>
    <t>-1-0.5</t>
  </si>
  <si>
    <t>√+1</t>
  </si>
  <si>
    <t>-0.5√</t>
  </si>
  <si>
    <t>-1.5√</t>
  </si>
  <si>
    <t>-0.5-1</t>
  </si>
  <si>
    <t>-1.2-0.3</t>
  </si>
  <si>
    <t>-0.7-1</t>
  </si>
  <si>
    <t>+0.4-0.3</t>
  </si>
  <si>
    <t>√-0.2</t>
  </si>
  <si>
    <t>√-0.3</t>
  </si>
  <si>
    <t>-0.4-0.4</t>
  </si>
  <si>
    <t>验货时间：2023/5/15</t>
  </si>
  <si>
    <t>QC出货报告书</t>
  </si>
  <si>
    <t>青岛金缕衣服饰有限公司</t>
  </si>
  <si>
    <t>合同日期</t>
  </si>
  <si>
    <t>2023.6.5交900件，2023.7.22交700件</t>
  </si>
  <si>
    <t>检验资料确认</t>
  </si>
  <si>
    <t>交货形式</t>
  </si>
  <si>
    <t>面料第三方合格报告</t>
  </si>
  <si>
    <t>验货次数</t>
  </si>
  <si>
    <t>非直发</t>
  </si>
  <si>
    <t>苏州库</t>
  </si>
  <si>
    <t>天津库</t>
  </si>
  <si>
    <t>直发</t>
  </si>
  <si>
    <t>成品第三方合格报告</t>
  </si>
  <si>
    <t>验货数量</t>
  </si>
  <si>
    <t>入仓数量</t>
  </si>
  <si>
    <t>中期检验报告</t>
  </si>
  <si>
    <t>检验方式</t>
  </si>
  <si>
    <t>全检</t>
  </si>
  <si>
    <t>抽检</t>
  </si>
  <si>
    <t>免检</t>
  </si>
  <si>
    <t>复检</t>
  </si>
  <si>
    <t>再复检</t>
  </si>
  <si>
    <t>采购凭证编号：CGDD23101900003</t>
  </si>
  <si>
    <t>中期检验重大改善项目</t>
  </si>
  <si>
    <t>改善结果</t>
  </si>
  <si>
    <t>已改善</t>
  </si>
  <si>
    <t>全色耐洗水测试</t>
  </si>
  <si>
    <t>洗后结果</t>
  </si>
  <si>
    <t>无异常</t>
  </si>
  <si>
    <t>洗水前后缩量正常</t>
  </si>
  <si>
    <t>装箱数量</t>
  </si>
  <si>
    <t>箱唛表示</t>
  </si>
  <si>
    <t>吊牌</t>
  </si>
  <si>
    <t>包装方式</t>
  </si>
  <si>
    <t>纸箱规格</t>
  </si>
  <si>
    <t>【检验时成品完成情况及检验明细】</t>
  </si>
  <si>
    <t>①成品完成比例（%）：</t>
  </si>
  <si>
    <t>②检验明细：</t>
  </si>
  <si>
    <t>黑色：2/6/10/12/14</t>
  </si>
  <si>
    <t>原木色：19/29/32/35/38</t>
  </si>
  <si>
    <t>共抽验10箱，每箱8件，合计：80件</t>
  </si>
  <si>
    <t>情况说明：</t>
  </si>
  <si>
    <t xml:space="preserve">【问题点描述】  </t>
  </si>
  <si>
    <t>线毛一件</t>
  </si>
  <si>
    <t>划粉印一件</t>
  </si>
  <si>
    <t>【检验结果】</t>
  </si>
  <si>
    <t>合格：（正常接收）</t>
  </si>
  <si>
    <t xml:space="preserve">         不合格：</t>
  </si>
  <si>
    <t>①返工翻修</t>
  </si>
  <si>
    <t>②让步接受</t>
  </si>
  <si>
    <t>③拒绝接收</t>
  </si>
  <si>
    <t>服装QC部门</t>
  </si>
  <si>
    <t>检验人</t>
  </si>
  <si>
    <t>-2√</t>
  </si>
  <si>
    <t>侧插袋</t>
  </si>
  <si>
    <t>√-0.4</t>
  </si>
  <si>
    <t>-0.7-2</t>
  </si>
  <si>
    <t>验货时间：2023/10/21</t>
  </si>
  <si>
    <t>产品名称</t>
  </si>
  <si>
    <t>男式套绒冲锋衣</t>
  </si>
  <si>
    <t>2022.11.30</t>
  </si>
  <si>
    <t>入天津库</t>
  </si>
  <si>
    <t>采购凭证编号：CGDD22110200171</t>
  </si>
  <si>
    <t>藏蓝色：3/5/10/12/13/15</t>
  </si>
  <si>
    <t>雪松石：16/18/20/28/36/38</t>
  </si>
  <si>
    <t>高级灰：40/42/46/48/50/52</t>
  </si>
  <si>
    <t>共抽验18箱，每箱7件，合计：126件</t>
  </si>
  <si>
    <t>堆线一件</t>
  </si>
  <si>
    <t>袖笼出皱一件</t>
  </si>
  <si>
    <t>TAZZAL81587</t>
  </si>
  <si>
    <t>男式皮肤衣</t>
  </si>
  <si>
    <t>珲春博杨</t>
  </si>
  <si>
    <t>后中长</t>
  </si>
  <si>
    <t>-1√</t>
  </si>
  <si>
    <t>前中长</t>
  </si>
  <si>
    <t>胸围</t>
  </si>
  <si>
    <t>112</t>
  </si>
  <si>
    <t>0.5√</t>
  </si>
  <si>
    <t>摆围</t>
  </si>
  <si>
    <t>腰围</t>
  </si>
  <si>
    <t>√-1</t>
  </si>
  <si>
    <t>后中袖长</t>
  </si>
  <si>
    <t>袖肥/2</t>
  </si>
  <si>
    <t>肩宽</t>
  </si>
  <si>
    <t>-0.8√</t>
  </si>
  <si>
    <t>袖肘围/2</t>
  </si>
  <si>
    <t>肩点袖长</t>
  </si>
  <si>
    <t>袖口围/2（平量）</t>
  </si>
  <si>
    <t>袖肥/2（参考值见注解）</t>
  </si>
  <si>
    <t>下领围</t>
  </si>
  <si>
    <t>袖口围/2</t>
  </si>
  <si>
    <t>跟单QC:全昌根</t>
  </si>
  <si>
    <t>工厂负责人：</t>
  </si>
  <si>
    <t>TOREAD-面料验布测试报告登记表</t>
  </si>
  <si>
    <t>序号</t>
  </si>
  <si>
    <t>缸号</t>
  </si>
  <si>
    <t>面料布种编号</t>
  </si>
  <si>
    <t>颜色</t>
  </si>
  <si>
    <t>涉及到的款号</t>
  </si>
  <si>
    <t>供应商</t>
  </si>
  <si>
    <t>自检报告</t>
  </si>
  <si>
    <t>匹头条实物样</t>
  </si>
  <si>
    <t>疵点</t>
  </si>
  <si>
    <t>断纱</t>
  </si>
  <si>
    <t>色点</t>
  </si>
  <si>
    <t>色杠</t>
  </si>
  <si>
    <t>折痕</t>
  </si>
  <si>
    <t>合计数量</t>
  </si>
  <si>
    <t>备注</t>
  </si>
  <si>
    <t>数量</t>
  </si>
  <si>
    <t>1056</t>
  </si>
  <si>
    <t>75D涤纶四面弹</t>
  </si>
  <si>
    <t>YES</t>
  </si>
  <si>
    <t>1180</t>
  </si>
  <si>
    <t>1182</t>
  </si>
  <si>
    <t>1183</t>
  </si>
  <si>
    <t>1184</t>
  </si>
  <si>
    <t>1185</t>
  </si>
  <si>
    <t>2055</t>
  </si>
  <si>
    <t>2056</t>
  </si>
  <si>
    <t>2057</t>
  </si>
  <si>
    <t>2058</t>
  </si>
  <si>
    <t>2059</t>
  </si>
  <si>
    <t>制表时间：4/10</t>
  </si>
  <si>
    <t>测试人签名：高丽静</t>
  </si>
  <si>
    <r>
      <rPr>
        <b/>
        <sz val="10"/>
        <color theme="1"/>
        <rFont val="微软雅黑"/>
        <charset val="134"/>
      </rPr>
      <t>测试要求：</t>
    </r>
    <r>
      <rPr>
        <sz val="10"/>
        <color theme="1"/>
        <rFont val="微软雅黑"/>
        <charset val="134"/>
      </rPr>
      <t xml:space="preserve">
1、面料到厂第一时间做测试，根据面料的实际情况，可每缸抽取1-2卷过验布机。
</t>
    </r>
  </si>
  <si>
    <t>TOREAD-面料缩率检测测试报告登记表</t>
  </si>
  <si>
    <t>气缩</t>
  </si>
  <si>
    <t>水缩</t>
  </si>
  <si>
    <t>累计缩率</t>
  </si>
  <si>
    <t>边中差，头尾差，实测结果</t>
  </si>
  <si>
    <t>判定结果是否合格</t>
  </si>
  <si>
    <t>径向百分比</t>
  </si>
  <si>
    <t>纬向百分比</t>
  </si>
  <si>
    <t>1-1.5%</t>
  </si>
  <si>
    <t>制表：4/16</t>
  </si>
  <si>
    <r>
      <rPr>
        <b/>
        <sz val="10"/>
        <color theme="1"/>
        <rFont val="微软雅黑"/>
        <charset val="134"/>
      </rPr>
      <t>测试要求：</t>
    </r>
    <r>
      <rPr>
        <sz val="10"/>
        <color theme="1"/>
        <rFont val="微软雅黑"/>
        <charset val="134"/>
      </rPr>
      <t xml:space="preserve">
1、面料到厂第一时间做测试，根据面料的实际情况，可每缸抽取1-2卷测试。
2、取布样中间部位测试，测试大小：50cmX50cm。
3、先烫缩后水洗【同一块面料进行两种测试】。（烫缩：110°-120度；洗缩：30°40分钟洗缩）
4、常规面料醒料24小时，弹力面料必须放料时长达到48小时以上。
5、测试边中色差、头尾色差情况（缝制9宫格查看）。</t>
    </r>
  </si>
  <si>
    <t>TOREAD-面辅料互染测试报告登记表</t>
  </si>
  <si>
    <t>项目</t>
  </si>
  <si>
    <t>物料1</t>
  </si>
  <si>
    <t>物料2</t>
  </si>
  <si>
    <t>物料3</t>
  </si>
  <si>
    <t>物料4</t>
  </si>
  <si>
    <t>物料5</t>
  </si>
  <si>
    <t>结果</t>
  </si>
  <si>
    <t>物料编号</t>
  </si>
  <si>
    <t>洗测1次</t>
  </si>
  <si>
    <t>ODM面料</t>
  </si>
  <si>
    <t>75D四面弹</t>
  </si>
  <si>
    <t>单布</t>
  </si>
  <si>
    <t>起绒经编</t>
  </si>
  <si>
    <t>3号尼龙正装闭尾拉链  上下止 DA头 拉头顺码带色</t>
  </si>
  <si>
    <t>YKK</t>
  </si>
  <si>
    <t>尼龙3#反装闭尾拉链 不含上下止 葫芦拉头码</t>
  </si>
  <si>
    <t>伟星</t>
  </si>
  <si>
    <t>合格</t>
  </si>
  <si>
    <t>物料6</t>
  </si>
  <si>
    <t>物料7</t>
  </si>
  <si>
    <t>物料8</t>
  </si>
  <si>
    <t>物料9</t>
  </si>
  <si>
    <t>物料10</t>
  </si>
  <si>
    <t>G18SSZK001</t>
  </si>
  <si>
    <t>裤钩</t>
  </si>
  <si>
    <t>无锁 橡根</t>
  </si>
  <si>
    <t>薄织带</t>
  </si>
  <si>
    <t>藏面的四合扣 碗扣</t>
  </si>
  <si>
    <t>物料11</t>
  </si>
  <si>
    <t>物料12</t>
  </si>
  <si>
    <t>物料13</t>
  </si>
  <si>
    <t>物料14</t>
  </si>
  <si>
    <t>物料15</t>
  </si>
  <si>
    <t>主标</t>
  </si>
  <si>
    <t>尺码唛</t>
  </si>
  <si>
    <t>洗标</t>
  </si>
  <si>
    <t>物料16</t>
  </si>
  <si>
    <t>物料17</t>
  </si>
  <si>
    <t>物料18</t>
  </si>
  <si>
    <t>物料19</t>
  </si>
  <si>
    <t>物料20</t>
  </si>
  <si>
    <t>制表时间：4-18</t>
  </si>
  <si>
    <t>测试人签名：张</t>
  </si>
  <si>
    <r>
      <rPr>
        <b/>
        <sz val="10"/>
        <color theme="1"/>
        <rFont val="微软雅黑"/>
        <charset val="134"/>
      </rPr>
      <t>测试要求：</t>
    </r>
    <r>
      <rPr>
        <sz val="10"/>
        <color theme="1"/>
        <rFont val="微软雅黑"/>
        <charset val="134"/>
      </rPr>
      <t xml:space="preserve">
1、面辅料到厂第一时间做测试，根据面料的实际情况，每色每缸做。
2、水温40°洗水40分钟，机洗一个程序，洗水共计5次。</t>
    </r>
  </si>
  <si>
    <t>TOREAD-面料5点水压测试报告登记表</t>
  </si>
  <si>
    <t>日期</t>
  </si>
  <si>
    <t>批号</t>
  </si>
  <si>
    <t>上午(时间）</t>
  </si>
  <si>
    <t>测试条件</t>
  </si>
  <si>
    <t>下午（时间）</t>
  </si>
  <si>
    <t>加班（时间）</t>
  </si>
  <si>
    <t>3000mm</t>
  </si>
  <si>
    <t>0634</t>
  </si>
  <si>
    <t>t800 棉感，斜纹</t>
  </si>
  <si>
    <t>灰湖绿</t>
  </si>
  <si>
    <t>TAWWBL91587</t>
  </si>
  <si>
    <t>6155</t>
  </si>
  <si>
    <t>空变T800</t>
  </si>
  <si>
    <t>TAWWAK91509</t>
  </si>
  <si>
    <t>制表时间：4-26</t>
  </si>
  <si>
    <t>测试人签名：赵</t>
  </si>
  <si>
    <r>
      <rPr>
        <b/>
        <sz val="10"/>
        <color theme="1"/>
        <rFont val="微软雅黑"/>
        <charset val="134"/>
      </rPr>
      <t>测试要求：</t>
    </r>
    <r>
      <rPr>
        <sz val="10"/>
        <color theme="1"/>
        <rFont val="微软雅黑"/>
        <charset val="134"/>
      </rPr>
      <t xml:space="preserve">
1、面料到厂第一时间做测试，根据面料的实际情况，每色每缸抽取1-2卷测试。
2、成衣制作时每天、每款、每色、每号需做水压测试。</t>
    </r>
  </si>
  <si>
    <t>TOREAD-特殊工艺测试报告登记表</t>
  </si>
  <si>
    <t>使用部位</t>
  </si>
  <si>
    <t>物料工艺1</t>
  </si>
  <si>
    <t>物料工艺2</t>
  </si>
  <si>
    <t>物料工艺3</t>
  </si>
  <si>
    <t>制表时间：4-12</t>
  </si>
  <si>
    <t>测试人签名：左</t>
  </si>
  <si>
    <r>
      <rPr>
        <b/>
        <sz val="10"/>
        <color theme="1"/>
        <rFont val="微软雅黑"/>
        <charset val="134"/>
      </rPr>
      <t xml:space="preserve">测试要求：
</t>
    </r>
    <r>
      <rPr>
        <sz val="10"/>
        <color theme="1"/>
        <rFont val="微软雅黑"/>
        <charset val="134"/>
      </rPr>
      <t>1、胶条、装饰胶膜、印花类、生粘、激光开孔类</t>
    </r>
    <r>
      <rPr>
        <sz val="10"/>
        <color theme="1"/>
        <rFont val="微软雅黑"/>
        <charset val="134"/>
      </rPr>
      <t xml:space="preserve">
2、每款上线前做测试。
3、水温40°洗水40分钟，机洗一个程序，洗水共计5次。</t>
    </r>
  </si>
  <si>
    <t>TOREAD - 织带类缩率测试报告登记表</t>
  </si>
  <si>
    <t>气烫缩</t>
  </si>
  <si>
    <t>经向百分比</t>
  </si>
  <si>
    <t>制表时间：</t>
  </si>
  <si>
    <t>测试人签名：</t>
  </si>
  <si>
    <r>
      <rPr>
        <b/>
        <sz val="10"/>
        <color theme="1"/>
        <rFont val="微软雅黑"/>
        <charset val="134"/>
      </rPr>
      <t>测试要求：</t>
    </r>
    <r>
      <rPr>
        <sz val="10"/>
        <color theme="1"/>
        <rFont val="微软雅黑"/>
        <charset val="134"/>
      </rPr>
      <t xml:space="preserve">
1、织带及弹力织带、像根松紧、包边条等到厂后第一时间，做测试。
</t>
    </r>
  </si>
</sst>
</file>

<file path=xl/styles.xml><?xml version="1.0" encoding="utf-8"?>
<styleSheet xmlns="http://schemas.openxmlformats.org/spreadsheetml/2006/main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_ "/>
    <numFmt numFmtId="177" formatCode="0.00_ "/>
  </numFmts>
  <fonts count="63">
    <font>
      <sz val="12"/>
      <color theme="1"/>
      <name val="宋体"/>
      <charset val="134"/>
      <scheme val="minor"/>
    </font>
    <font>
      <sz val="11"/>
      <color theme="1"/>
      <name val="微软雅黑"/>
      <charset val="134"/>
    </font>
    <font>
      <b/>
      <sz val="20"/>
      <color theme="1"/>
      <name val="微软雅黑"/>
      <charset val="134"/>
    </font>
    <font>
      <b/>
      <sz val="10"/>
      <color theme="1"/>
      <name val="微软雅黑"/>
      <charset val="134"/>
    </font>
    <font>
      <b/>
      <sz val="12"/>
      <color theme="1"/>
      <name val="微软雅黑"/>
      <charset val="134"/>
    </font>
    <font>
      <b/>
      <sz val="14"/>
      <color theme="1"/>
      <name val="宋体"/>
      <charset val="134"/>
      <scheme val="minor"/>
    </font>
    <font>
      <sz val="14"/>
      <color theme="1"/>
      <name val="宋体"/>
      <charset val="134"/>
      <scheme val="minor"/>
    </font>
    <font>
      <sz val="10"/>
      <color theme="1"/>
      <name val="微软雅黑"/>
      <charset val="134"/>
    </font>
    <font>
      <sz val="9"/>
      <color theme="1"/>
      <name val="微软雅黑"/>
      <charset val="134"/>
    </font>
    <font>
      <sz val="12"/>
      <name val="宋体"/>
      <charset val="134"/>
    </font>
    <font>
      <sz val="9"/>
      <color theme="1"/>
      <name val="宋体"/>
      <charset val="134"/>
    </font>
    <font>
      <b/>
      <sz val="11"/>
      <color theme="1"/>
      <name val="宋体"/>
      <charset val="134"/>
      <scheme val="minor"/>
    </font>
    <font>
      <sz val="8"/>
      <color theme="1"/>
      <name val="微软雅黑"/>
      <charset val="134"/>
    </font>
    <font>
      <sz val="11"/>
      <color theme="1"/>
      <name val="宋体"/>
      <charset val="134"/>
      <scheme val="minor"/>
    </font>
    <font>
      <sz val="12"/>
      <color theme="1"/>
      <name val="宋体"/>
      <charset val="134"/>
    </font>
    <font>
      <b/>
      <sz val="18"/>
      <color theme="1"/>
      <name val="宋体"/>
      <charset val="134"/>
    </font>
    <font>
      <sz val="18"/>
      <color theme="1"/>
      <name val="宋体"/>
      <charset val="134"/>
    </font>
    <font>
      <b/>
      <sz val="12"/>
      <color theme="1"/>
      <name val="宋体"/>
      <charset val="134"/>
    </font>
    <font>
      <b/>
      <sz val="10"/>
      <name val="微软雅黑"/>
      <charset val="134"/>
    </font>
    <font>
      <b/>
      <sz val="10"/>
      <color rgb="FFFF0000"/>
      <name val="微软雅黑"/>
      <charset val="134"/>
    </font>
    <font>
      <sz val="10"/>
      <name val="微软雅黑"/>
      <charset val="134"/>
    </font>
    <font>
      <sz val="11"/>
      <name val="宋体"/>
      <charset val="134"/>
    </font>
    <font>
      <sz val="12"/>
      <name val="仿宋_GB2312"/>
      <charset val="134"/>
    </font>
    <font>
      <b/>
      <sz val="11"/>
      <name val="宋体"/>
      <charset val="134"/>
    </font>
    <font>
      <b/>
      <sz val="20"/>
      <name val="宋体"/>
      <charset val="134"/>
    </font>
    <font>
      <b/>
      <sz val="10"/>
      <name val="宋体"/>
      <charset val="134"/>
    </font>
    <font>
      <sz val="10"/>
      <name val="宋体"/>
      <charset val="134"/>
    </font>
    <font>
      <b/>
      <sz val="12"/>
      <name val="宋体"/>
      <charset val="134"/>
    </font>
    <font>
      <sz val="11"/>
      <color theme="1"/>
      <name val="宋体"/>
      <charset val="134"/>
    </font>
    <font>
      <b/>
      <sz val="11"/>
      <color theme="1"/>
      <name val="宋体"/>
      <charset val="134"/>
    </font>
    <font>
      <sz val="12"/>
      <color theme="1"/>
      <name val="仿宋_GB2312"/>
      <charset val="134"/>
    </font>
    <font>
      <u/>
      <sz val="12"/>
      <color theme="1"/>
      <name val="宋体"/>
      <charset val="134"/>
      <scheme val="minor"/>
    </font>
    <font>
      <b/>
      <sz val="10"/>
      <color theme="1"/>
      <name val="宋体"/>
      <charset val="134"/>
    </font>
    <font>
      <b/>
      <sz val="18"/>
      <name val="宋体"/>
      <charset val="134"/>
    </font>
    <font>
      <b/>
      <sz val="9"/>
      <name val="宋体"/>
      <charset val="134"/>
    </font>
    <font>
      <b/>
      <sz val="16"/>
      <name val="宋体"/>
      <charset val="134"/>
    </font>
    <font>
      <b/>
      <sz val="8"/>
      <name val="宋体"/>
      <charset val="134"/>
    </font>
    <font>
      <sz val="9"/>
      <name val="宋体"/>
      <charset val="134"/>
    </font>
    <font>
      <sz val="18"/>
      <color theme="1"/>
      <name val="宋体"/>
      <charset val="134"/>
      <scheme val="minor"/>
    </font>
    <font>
      <b/>
      <sz val="16"/>
      <color theme="1"/>
      <name val="宋体"/>
      <charset val="134"/>
      <scheme val="minor"/>
    </font>
    <font>
      <sz val="16"/>
      <color theme="1"/>
      <name val="宋体"/>
      <charset val="134"/>
      <scheme val="minor"/>
    </font>
    <font>
      <b/>
      <sz val="12"/>
      <color theme="1"/>
      <name val="宋体"/>
      <charset val="134"/>
      <scheme val="minor"/>
    </font>
    <font>
      <sz val="8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indexed="8"/>
      <name val="宋体"/>
      <charset val="134"/>
    </font>
  </fonts>
  <fills count="37">
    <fill>
      <patternFill patternType="none"/>
    </fill>
    <fill>
      <patternFill patternType="gray125"/>
    </fill>
    <fill>
      <patternFill patternType="solid">
        <fgColor theme="3" tint="0.799951170384838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 tint="0.399945066682943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75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/>
      <top style="double">
        <color auto="1"/>
      </top>
      <bottom style="thin">
        <color auto="1"/>
      </bottom>
      <diagonal/>
    </border>
    <border>
      <left style="thin">
        <color auto="1"/>
      </left>
      <right style="double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 style="double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auto="1"/>
      </bottom>
      <diagonal/>
    </border>
    <border>
      <left style="medium">
        <color auto="1"/>
      </left>
      <right style="hair">
        <color auto="1"/>
      </right>
      <top style="medium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medium">
        <color auto="1"/>
      </top>
      <bottom style="hair">
        <color auto="1"/>
      </bottom>
      <diagonal/>
    </border>
    <border>
      <left style="medium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medium">
        <color auto="1"/>
      </left>
      <right style="hair">
        <color auto="1"/>
      </right>
      <top style="hair">
        <color auto="1"/>
      </top>
      <bottom style="medium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medium">
        <color auto="1"/>
      </bottom>
      <diagonal/>
    </border>
    <border>
      <left style="hair">
        <color auto="1"/>
      </left>
      <right/>
      <top style="medium">
        <color auto="1"/>
      </top>
      <bottom style="hair">
        <color auto="1"/>
      </bottom>
      <diagonal/>
    </border>
    <border>
      <left/>
      <right/>
      <top style="medium">
        <color auto="1"/>
      </top>
      <bottom style="hair">
        <color auto="1"/>
      </bottom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 style="medium">
        <color auto="1"/>
      </left>
      <right/>
      <top style="hair">
        <color auto="1"/>
      </top>
      <bottom style="hair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hair">
        <color auto="1"/>
      </bottom>
      <diagonal/>
    </border>
    <border>
      <left style="medium">
        <color auto="1"/>
      </left>
      <right/>
      <top style="hair">
        <color auto="1"/>
      </top>
      <bottom style="medium">
        <color auto="1"/>
      </bottom>
      <diagonal/>
    </border>
    <border>
      <left/>
      <right/>
      <top style="hair">
        <color auto="1"/>
      </top>
      <bottom style="medium">
        <color auto="1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medium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hair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hair">
        <color auto="1"/>
      </bottom>
      <diagonal/>
    </border>
    <border>
      <left/>
      <right style="medium">
        <color auto="1"/>
      </right>
      <top style="hair">
        <color auto="1"/>
      </top>
      <bottom style="hair">
        <color auto="1"/>
      </bottom>
      <diagonal/>
    </border>
    <border>
      <left/>
      <right style="medium">
        <color auto="1"/>
      </right>
      <top style="hair">
        <color auto="1"/>
      </top>
      <bottom style="medium">
        <color auto="1"/>
      </bottom>
      <diagonal/>
    </border>
    <border>
      <left style="medium">
        <color auto="1"/>
      </left>
      <right/>
      <top/>
      <bottom style="hair">
        <color auto="1"/>
      </bottom>
      <diagonal/>
    </border>
    <border>
      <left/>
      <right/>
      <top/>
      <bottom style="hair">
        <color auto="1"/>
      </bottom>
      <diagonal/>
    </border>
    <border>
      <left/>
      <right style="medium">
        <color auto="1"/>
      </right>
      <top/>
      <bottom style="hair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hair">
        <color auto="1"/>
      </right>
      <top style="medium">
        <color auto="1"/>
      </top>
      <bottom style="medium">
        <color auto="1"/>
      </bottom>
      <diagonal/>
    </border>
    <border>
      <left style="hair">
        <color auto="1"/>
      </left>
      <right style="hair">
        <color auto="1"/>
      </right>
      <top style="medium">
        <color auto="1"/>
      </top>
      <bottom style="medium">
        <color auto="1"/>
      </bottom>
      <diagonal/>
    </border>
    <border>
      <left/>
      <right style="hair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medium">
        <color auto="1"/>
      </right>
      <top/>
      <bottom/>
      <diagonal/>
    </border>
    <border>
      <left style="hair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hair">
        <color auto="1"/>
      </left>
      <right/>
      <top style="medium">
        <color auto="1"/>
      </top>
      <bottom style="medium">
        <color auto="1"/>
      </bottom>
      <diagonal/>
    </border>
    <border>
      <left style="hair">
        <color auto="1"/>
      </left>
      <right style="medium">
        <color auto="1"/>
      </right>
      <top/>
      <bottom style="hair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 diagonalDown="1">
      <left style="medium">
        <color auto="1"/>
      </left>
      <right style="hair">
        <color auto="1"/>
      </right>
      <top style="hair">
        <color auto="1"/>
      </top>
      <bottom style="hair">
        <color auto="1"/>
      </bottom>
      <diagonal style="dashed">
        <color auto="1"/>
      </diagonal>
    </border>
    <border>
      <left style="hair">
        <color auto="1"/>
      </left>
      <right/>
      <top style="hair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60">
    <xf numFmtId="0" fontId="0" fillId="0" borderId="0"/>
    <xf numFmtId="42" fontId="13" fillId="0" borderId="0" applyFont="0" applyFill="0" applyBorder="0" applyAlignment="0" applyProtection="0">
      <alignment vertical="center"/>
    </xf>
    <xf numFmtId="0" fontId="43" fillId="8" borderId="0" applyNumberFormat="0" applyBorder="0" applyAlignment="0" applyProtection="0">
      <alignment vertical="center"/>
    </xf>
    <xf numFmtId="0" fontId="44" fillId="9" borderId="67" applyNumberFormat="0" applyAlignment="0" applyProtection="0">
      <alignment vertical="center"/>
    </xf>
    <xf numFmtId="44" fontId="13" fillId="0" borderId="0" applyFont="0" applyFill="0" applyBorder="0" applyAlignment="0" applyProtection="0">
      <alignment vertical="center"/>
    </xf>
    <xf numFmtId="41" fontId="13" fillId="0" borderId="0" applyFont="0" applyFill="0" applyBorder="0" applyAlignment="0" applyProtection="0">
      <alignment vertical="center"/>
    </xf>
    <xf numFmtId="0" fontId="43" fillId="10" borderId="0" applyNumberFormat="0" applyBorder="0" applyAlignment="0" applyProtection="0">
      <alignment vertical="center"/>
    </xf>
    <xf numFmtId="0" fontId="45" fillId="11" borderId="0" applyNumberFormat="0" applyBorder="0" applyAlignment="0" applyProtection="0">
      <alignment vertical="center"/>
    </xf>
    <xf numFmtId="43" fontId="13" fillId="0" borderId="0" applyFont="0" applyFill="0" applyBorder="0" applyAlignment="0" applyProtection="0">
      <alignment vertical="center"/>
    </xf>
    <xf numFmtId="0" fontId="46" fillId="12" borderId="0" applyNumberFormat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9" fontId="13" fillId="0" borderId="0" applyFon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13" fillId="13" borderId="68" applyNumberFormat="0" applyFont="0" applyAlignment="0" applyProtection="0">
      <alignment vertical="center"/>
    </xf>
    <xf numFmtId="0" fontId="46" fillId="14" borderId="0" applyNumberFormat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3" fillId="0" borderId="69" applyNumberFormat="0" applyFill="0" applyAlignment="0" applyProtection="0">
      <alignment vertical="center"/>
    </xf>
    <xf numFmtId="0" fontId="54" fillId="0" borderId="69" applyNumberFormat="0" applyFill="0" applyAlignment="0" applyProtection="0">
      <alignment vertical="center"/>
    </xf>
    <xf numFmtId="0" fontId="46" fillId="15" borderId="0" applyNumberFormat="0" applyBorder="0" applyAlignment="0" applyProtection="0">
      <alignment vertical="center"/>
    </xf>
    <xf numFmtId="0" fontId="49" fillId="0" borderId="70" applyNumberFormat="0" applyFill="0" applyAlignment="0" applyProtection="0">
      <alignment vertical="center"/>
    </xf>
    <xf numFmtId="0" fontId="46" fillId="16" borderId="0" applyNumberFormat="0" applyBorder="0" applyAlignment="0" applyProtection="0">
      <alignment vertical="center"/>
    </xf>
    <xf numFmtId="0" fontId="55" fillId="17" borderId="71" applyNumberFormat="0" applyAlignment="0" applyProtection="0">
      <alignment vertical="center"/>
    </xf>
    <xf numFmtId="0" fontId="56" fillId="17" borderId="67" applyNumberFormat="0" applyAlignment="0" applyProtection="0">
      <alignment vertical="center"/>
    </xf>
    <xf numFmtId="0" fontId="57" fillId="18" borderId="72" applyNumberFormat="0" applyAlignment="0" applyProtection="0">
      <alignment vertical="center"/>
    </xf>
    <xf numFmtId="0" fontId="43" fillId="19" borderId="0" applyNumberFormat="0" applyBorder="0" applyAlignment="0" applyProtection="0">
      <alignment vertical="center"/>
    </xf>
    <xf numFmtId="0" fontId="46" fillId="20" borderId="0" applyNumberFormat="0" applyBorder="0" applyAlignment="0" applyProtection="0">
      <alignment vertical="center"/>
    </xf>
    <xf numFmtId="0" fontId="58" fillId="0" borderId="73" applyNumberFormat="0" applyFill="0" applyAlignment="0" applyProtection="0">
      <alignment vertical="center"/>
    </xf>
    <xf numFmtId="0" fontId="59" fillId="0" borderId="74" applyNumberFormat="0" applyFill="0" applyAlignment="0" applyProtection="0">
      <alignment vertical="center"/>
    </xf>
    <xf numFmtId="0" fontId="60" fillId="21" borderId="0" applyNumberFormat="0" applyBorder="0" applyAlignment="0" applyProtection="0">
      <alignment vertical="center"/>
    </xf>
    <xf numFmtId="0" fontId="61" fillId="22" borderId="0" applyNumberFormat="0" applyBorder="0" applyAlignment="0" applyProtection="0">
      <alignment vertical="center"/>
    </xf>
    <xf numFmtId="0" fontId="43" fillId="23" borderId="0" applyNumberFormat="0" applyBorder="0" applyAlignment="0" applyProtection="0">
      <alignment vertical="center"/>
    </xf>
    <xf numFmtId="0" fontId="46" fillId="24" borderId="0" applyNumberFormat="0" applyBorder="0" applyAlignment="0" applyProtection="0">
      <alignment vertical="center"/>
    </xf>
    <xf numFmtId="0" fontId="43" fillId="25" borderId="0" applyNumberFormat="0" applyBorder="0" applyAlignment="0" applyProtection="0">
      <alignment vertical="center"/>
    </xf>
    <xf numFmtId="0" fontId="43" fillId="7" borderId="0" applyNumberFormat="0" applyBorder="0" applyAlignment="0" applyProtection="0">
      <alignment vertical="center"/>
    </xf>
    <xf numFmtId="0" fontId="62" fillId="0" borderId="0">
      <alignment vertical="center"/>
    </xf>
    <xf numFmtId="0" fontId="43" fillId="26" borderId="0" applyNumberFormat="0" applyBorder="0" applyAlignment="0" applyProtection="0">
      <alignment vertical="center"/>
    </xf>
    <xf numFmtId="0" fontId="62" fillId="0" borderId="0">
      <alignment vertical="center"/>
    </xf>
    <xf numFmtId="0" fontId="43" fillId="27" borderId="0" applyNumberFormat="0" applyBorder="0" applyAlignment="0" applyProtection="0">
      <alignment vertical="center"/>
    </xf>
    <xf numFmtId="0" fontId="46" fillId="5" borderId="0" applyNumberFormat="0" applyBorder="0" applyAlignment="0" applyProtection="0">
      <alignment vertical="center"/>
    </xf>
    <xf numFmtId="0" fontId="46" fillId="28" borderId="0" applyNumberFormat="0" applyBorder="0" applyAlignment="0" applyProtection="0">
      <alignment vertical="center"/>
    </xf>
    <xf numFmtId="0" fontId="43" fillId="29" borderId="0" applyNumberFormat="0" applyBorder="0" applyAlignment="0" applyProtection="0">
      <alignment vertical="center"/>
    </xf>
    <xf numFmtId="0" fontId="43" fillId="30" borderId="0" applyNumberFormat="0" applyBorder="0" applyAlignment="0" applyProtection="0">
      <alignment vertical="center"/>
    </xf>
    <xf numFmtId="0" fontId="46" fillId="31" borderId="0" applyNumberFormat="0" applyBorder="0" applyAlignment="0" applyProtection="0">
      <alignment vertical="center"/>
    </xf>
    <xf numFmtId="0" fontId="43" fillId="32" borderId="0" applyNumberFormat="0" applyBorder="0" applyAlignment="0" applyProtection="0">
      <alignment vertical="center"/>
    </xf>
    <xf numFmtId="0" fontId="46" fillId="33" borderId="0" applyNumberFormat="0" applyBorder="0" applyAlignment="0" applyProtection="0">
      <alignment vertical="center"/>
    </xf>
    <xf numFmtId="0" fontId="46" fillId="34" borderId="0" applyNumberFormat="0" applyBorder="0" applyAlignment="0" applyProtection="0">
      <alignment vertical="center"/>
    </xf>
    <xf numFmtId="0" fontId="43" fillId="35" borderId="0" applyNumberFormat="0" applyBorder="0" applyAlignment="0" applyProtection="0">
      <alignment vertical="center"/>
    </xf>
    <xf numFmtId="0" fontId="46" fillId="36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/>
    <xf numFmtId="0" fontId="13" fillId="0" borderId="0">
      <alignment vertical="center"/>
    </xf>
    <xf numFmtId="0" fontId="13" fillId="0" borderId="0"/>
    <xf numFmtId="0" fontId="0" fillId="0" borderId="0"/>
    <xf numFmtId="0" fontId="9" fillId="0" borderId="0">
      <alignment vertical="center"/>
    </xf>
    <xf numFmtId="0" fontId="9" fillId="0" borderId="0">
      <alignment vertical="center"/>
    </xf>
    <xf numFmtId="0" fontId="62" fillId="0" borderId="0">
      <alignment vertical="center"/>
    </xf>
  </cellStyleXfs>
  <cellXfs count="517">
    <xf numFmtId="0" fontId="0" fillId="0" borderId="0" xfId="0"/>
    <xf numFmtId="0" fontId="1" fillId="0" borderId="0" xfId="0" applyFont="1"/>
    <xf numFmtId="0" fontId="0" fillId="0" borderId="0" xfId="0" applyAlignment="1">
      <alignment vertical="center"/>
    </xf>
    <xf numFmtId="0" fontId="2" fillId="0" borderId="1" xfId="0" applyFont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4" fillId="2" borderId="4" xfId="0" applyFont="1" applyFill="1" applyBorder="1" applyAlignment="1">
      <alignment horizontal="center" vertical="center"/>
    </xf>
    <xf numFmtId="0" fontId="0" fillId="0" borderId="2" xfId="0" applyBorder="1"/>
    <xf numFmtId="0" fontId="0" fillId="0" borderId="2" xfId="0" applyBorder="1" applyAlignment="1">
      <alignment horizontal="center"/>
    </xf>
    <xf numFmtId="0" fontId="5" fillId="0" borderId="5" xfId="0" applyFont="1" applyBorder="1" applyAlignment="1">
      <alignment horizontal="left" vertical="center"/>
    </xf>
    <xf numFmtId="0" fontId="5" fillId="0" borderId="6" xfId="0" applyFont="1" applyBorder="1" applyAlignment="1">
      <alignment horizontal="left" vertical="center"/>
    </xf>
    <xf numFmtId="0" fontId="5" fillId="0" borderId="7" xfId="0" applyFont="1" applyBorder="1" applyAlignment="1">
      <alignment horizontal="left" vertical="center"/>
    </xf>
    <xf numFmtId="0" fontId="6" fillId="0" borderId="5" xfId="0" applyFont="1" applyBorder="1" applyAlignment="1">
      <alignment horizontal="center" vertical="center"/>
    </xf>
    <xf numFmtId="0" fontId="3" fillId="0" borderId="2" xfId="0" applyFont="1" applyBorder="1" applyAlignment="1">
      <alignment horizontal="left" vertical="top" wrapText="1"/>
    </xf>
    <xf numFmtId="0" fontId="7" fillId="0" borderId="2" xfId="0" applyFont="1" applyBorder="1" applyAlignment="1">
      <alignment horizontal="left" vertical="top"/>
    </xf>
    <xf numFmtId="0" fontId="3" fillId="2" borderId="3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 wrapText="1"/>
    </xf>
    <xf numFmtId="0" fontId="5" fillId="0" borderId="7" xfId="0" applyFont="1" applyBorder="1" applyAlignment="1">
      <alignment horizontal="center" vertical="center"/>
    </xf>
    <xf numFmtId="0" fontId="7" fillId="0" borderId="0" xfId="0" applyFont="1"/>
    <xf numFmtId="49" fontId="0" fillId="0" borderId="0" xfId="0" applyNumberFormat="1"/>
    <xf numFmtId="49" fontId="2" fillId="0" borderId="1" xfId="0" applyNumberFormat="1" applyFont="1" applyBorder="1" applyAlignment="1">
      <alignment horizontal="center" vertical="center"/>
    </xf>
    <xf numFmtId="49" fontId="3" fillId="2" borderId="3" xfId="0" applyNumberFormat="1" applyFont="1" applyFill="1" applyBorder="1" applyAlignment="1">
      <alignment horizontal="center" vertical="center"/>
    </xf>
    <xf numFmtId="0" fontId="7" fillId="0" borderId="3" xfId="0" applyFont="1" applyBorder="1" applyAlignment="1">
      <alignment horizontal="center" vertical="center"/>
    </xf>
    <xf numFmtId="49" fontId="0" fillId="3" borderId="2" xfId="0" applyNumberFormat="1" applyFill="1" applyBorder="1" applyAlignment="1">
      <alignment horizontal="center" vertical="center"/>
    </xf>
    <xf numFmtId="0" fontId="8" fillId="0" borderId="2" xfId="0" applyFont="1" applyBorder="1" applyAlignment="1">
      <alignment horizontal="center"/>
    </xf>
    <xf numFmtId="0" fontId="7" fillId="0" borderId="2" xfId="0" applyFont="1" applyBorder="1" applyAlignment="1">
      <alignment horizontal="center"/>
    </xf>
    <xf numFmtId="0" fontId="8" fillId="0" borderId="2" xfId="0" applyFont="1" applyBorder="1" applyAlignment="1">
      <alignment horizontal="center" wrapText="1"/>
    </xf>
    <xf numFmtId="0" fontId="7" fillId="0" borderId="8" xfId="0" applyFont="1" applyBorder="1" applyAlignment="1">
      <alignment horizontal="center" vertical="center"/>
    </xf>
    <xf numFmtId="0" fontId="7" fillId="0" borderId="4" xfId="0" applyFont="1" applyBorder="1" applyAlignment="1">
      <alignment horizontal="center" vertical="center"/>
    </xf>
    <xf numFmtId="49" fontId="9" fillId="3" borderId="2" xfId="0" applyNumberFormat="1" applyFont="1" applyFill="1" applyBorder="1" applyAlignment="1">
      <alignment horizontal="center" vertical="center"/>
    </xf>
    <xf numFmtId="0" fontId="10" fillId="0" borderId="2" xfId="0" applyFont="1" applyFill="1" applyBorder="1" applyAlignment="1">
      <alignment horizontal="center" wrapText="1"/>
    </xf>
    <xf numFmtId="0" fontId="7" fillId="0" borderId="2" xfId="0" applyFont="1" applyFill="1" applyBorder="1" applyAlignment="1"/>
    <xf numFmtId="0" fontId="7" fillId="0" borderId="2" xfId="0" applyFont="1" applyBorder="1"/>
    <xf numFmtId="49" fontId="7" fillId="0" borderId="2" xfId="0" applyNumberFormat="1" applyFont="1" applyBorder="1"/>
    <xf numFmtId="49" fontId="0" fillId="0" borderId="2" xfId="0" applyNumberFormat="1" applyBorder="1"/>
    <xf numFmtId="49" fontId="5" fillId="0" borderId="6" xfId="0" applyNumberFormat="1" applyFont="1" applyBorder="1" applyAlignment="1">
      <alignment horizontal="left" vertical="center"/>
    </xf>
    <xf numFmtId="0" fontId="6" fillId="0" borderId="7" xfId="0" applyFont="1" applyBorder="1" applyAlignment="1">
      <alignment horizontal="center" vertical="center"/>
    </xf>
    <xf numFmtId="49" fontId="7" fillId="0" borderId="2" xfId="0" applyNumberFormat="1" applyFont="1" applyBorder="1" applyAlignment="1">
      <alignment horizontal="left" vertical="top"/>
    </xf>
    <xf numFmtId="0" fontId="11" fillId="0" borderId="2" xfId="0" applyFont="1" applyBorder="1"/>
    <xf numFmtId="49" fontId="11" fillId="0" borderId="2" xfId="0" applyNumberFormat="1" applyFont="1" applyBorder="1" applyAlignment="1">
      <alignment horizontal="center"/>
    </xf>
    <xf numFmtId="0" fontId="11" fillId="0" borderId="2" xfId="0" applyFont="1" applyBorder="1" applyAlignment="1">
      <alignment horizontal="center"/>
    </xf>
    <xf numFmtId="0" fontId="3" fillId="0" borderId="3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58" fontId="7" fillId="0" borderId="2" xfId="0" applyNumberFormat="1" applyFont="1" applyBorder="1"/>
    <xf numFmtId="20" fontId="7" fillId="0" borderId="2" xfId="56" applyNumberFormat="1" applyFont="1" applyBorder="1" applyAlignment="1">
      <alignment horizontal="center"/>
    </xf>
    <xf numFmtId="0" fontId="7" fillId="0" borderId="2" xfId="56" applyFont="1" applyBorder="1" applyAlignment="1">
      <alignment horizontal="center"/>
    </xf>
    <xf numFmtId="20" fontId="7" fillId="0" borderId="2" xfId="0" applyNumberFormat="1" applyFont="1" applyFill="1" applyBorder="1" applyAlignment="1">
      <alignment horizontal="center"/>
    </xf>
    <xf numFmtId="20" fontId="7" fillId="0" borderId="2" xfId="0" applyNumberFormat="1" applyFont="1" applyBorder="1" applyAlignment="1">
      <alignment horizontal="center"/>
    </xf>
    <xf numFmtId="58" fontId="0" fillId="0" borderId="2" xfId="0" applyNumberFormat="1" applyBorder="1"/>
    <xf numFmtId="0" fontId="0" fillId="3" borderId="2" xfId="0" applyFill="1" applyBorder="1" applyAlignment="1">
      <alignment horizontal="center" vertical="center"/>
    </xf>
    <xf numFmtId="0" fontId="7" fillId="0" borderId="2" xfId="0" applyFont="1" applyBorder="1" applyAlignment="1">
      <alignment horizontal="center" wrapText="1"/>
    </xf>
    <xf numFmtId="49" fontId="7" fillId="0" borderId="2" xfId="0" applyNumberFormat="1" applyFont="1" applyBorder="1" applyAlignment="1">
      <alignment horizontal="center"/>
    </xf>
    <xf numFmtId="0" fontId="9" fillId="3" borderId="2" xfId="0" applyFont="1" applyFill="1" applyBorder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8" fillId="0" borderId="0" xfId="56" applyFont="1"/>
    <xf numFmtId="0" fontId="0" fillId="0" borderId="0" xfId="56" applyAlignment="1">
      <alignment vertical="center"/>
    </xf>
    <xf numFmtId="0" fontId="0" fillId="0" borderId="0" xfId="0" applyFill="1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3" fillId="2" borderId="5" xfId="0" applyFont="1" applyFill="1" applyBorder="1" applyAlignment="1">
      <alignment horizontal="center" vertical="center"/>
    </xf>
    <xf numFmtId="0" fontId="3" fillId="2" borderId="6" xfId="0" applyFont="1" applyFill="1" applyBorder="1" applyAlignment="1">
      <alignment horizontal="center" vertical="center"/>
    </xf>
    <xf numFmtId="0" fontId="3" fillId="2" borderId="8" xfId="0" applyFont="1" applyFill="1" applyBorder="1" applyAlignment="1">
      <alignment horizontal="center" vertical="center"/>
    </xf>
    <xf numFmtId="0" fontId="3" fillId="2" borderId="8" xfId="0" applyFont="1" applyFill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/>
    </xf>
    <xf numFmtId="0" fontId="8" fillId="0" borderId="2" xfId="0" applyFont="1" applyBorder="1" applyAlignment="1">
      <alignment horizontal="center" vertical="center" wrapText="1"/>
    </xf>
    <xf numFmtId="0" fontId="12" fillId="0" borderId="2" xfId="0" applyFont="1" applyBorder="1" applyAlignment="1">
      <alignment horizontal="center" vertical="center"/>
    </xf>
    <xf numFmtId="0" fontId="12" fillId="0" borderId="2" xfId="0" applyFont="1" applyBorder="1" applyAlignment="1">
      <alignment horizontal="center" vertical="center" wrapText="1"/>
    </xf>
    <xf numFmtId="0" fontId="13" fillId="0" borderId="2" xfId="0" applyFont="1" applyBorder="1" applyAlignment="1">
      <alignment horizontal="center" vertical="center"/>
    </xf>
    <xf numFmtId="0" fontId="8" fillId="0" borderId="3" xfId="0" applyFont="1" applyBorder="1" applyAlignment="1">
      <alignment horizontal="center" vertical="center" wrapText="1"/>
    </xf>
    <xf numFmtId="0" fontId="8" fillId="0" borderId="8" xfId="0" applyFont="1" applyBorder="1" applyAlignment="1">
      <alignment horizontal="center" vertical="center" wrapText="1"/>
    </xf>
    <xf numFmtId="0" fontId="8" fillId="0" borderId="4" xfId="0" applyFont="1" applyBorder="1" applyAlignment="1">
      <alignment horizontal="center" vertical="center" wrapText="1"/>
    </xf>
    <xf numFmtId="0" fontId="0" fillId="0" borderId="3" xfId="0" applyBorder="1" applyAlignment="1">
      <alignment horizontal="center" vertical="center"/>
    </xf>
    <xf numFmtId="0" fontId="0" fillId="0" borderId="3" xfId="0" applyBorder="1" applyAlignment="1">
      <alignment horizontal="center" vertical="center" wrapText="1"/>
    </xf>
    <xf numFmtId="0" fontId="13" fillId="0" borderId="2" xfId="0" applyFont="1" applyBorder="1" applyAlignment="1">
      <alignment horizontal="center" vertical="center" wrapText="1"/>
    </xf>
    <xf numFmtId="0" fontId="0" fillId="0" borderId="8" xfId="0" applyBorder="1" applyAlignment="1">
      <alignment horizontal="center" vertical="center"/>
    </xf>
    <xf numFmtId="0" fontId="0" fillId="0" borderId="8" xfId="0" applyBorder="1" applyAlignment="1">
      <alignment horizontal="center" vertical="center" wrapText="1"/>
    </xf>
    <xf numFmtId="0" fontId="0" fillId="0" borderId="4" xfId="0" applyBorder="1" applyAlignment="1">
      <alignment horizontal="center" vertical="center"/>
    </xf>
    <xf numFmtId="0" fontId="0" fillId="0" borderId="4" xfId="0" applyBorder="1" applyAlignment="1">
      <alignment horizontal="center" vertical="center" wrapText="1"/>
    </xf>
    <xf numFmtId="0" fontId="0" fillId="0" borderId="4" xfId="0" applyBorder="1" applyAlignment="1">
      <alignment vertical="center"/>
    </xf>
    <xf numFmtId="0" fontId="0" fillId="0" borderId="4" xfId="0" applyBorder="1" applyAlignment="1">
      <alignment vertical="center" wrapText="1"/>
    </xf>
    <xf numFmtId="0" fontId="0" fillId="0" borderId="2" xfId="0" applyBorder="1" applyAlignment="1">
      <alignment horizontal="center" vertical="center"/>
    </xf>
    <xf numFmtId="0" fontId="0" fillId="0" borderId="2" xfId="0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/>
    </xf>
    <xf numFmtId="0" fontId="3" fillId="2" borderId="7" xfId="0" applyFont="1" applyFill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8" fillId="0" borderId="3" xfId="0" applyFont="1" applyBorder="1" applyAlignment="1">
      <alignment horizontal="center" vertical="center"/>
    </xf>
    <xf numFmtId="0" fontId="8" fillId="0" borderId="8" xfId="0" applyFont="1" applyBorder="1" applyAlignment="1">
      <alignment horizontal="center" vertical="center"/>
    </xf>
    <xf numFmtId="0" fontId="8" fillId="0" borderId="4" xfId="0" applyFont="1" applyBorder="1" applyAlignment="1">
      <alignment horizontal="center" vertical="center"/>
    </xf>
    <xf numFmtId="0" fontId="0" fillId="0" borderId="2" xfId="0" applyFill="1" applyBorder="1" applyAlignment="1">
      <alignment horizontal="center" vertical="center"/>
    </xf>
    <xf numFmtId="0" fontId="8" fillId="0" borderId="0" xfId="0" applyFont="1"/>
    <xf numFmtId="0" fontId="0" fillId="0" borderId="0" xfId="0" applyAlignment="1">
      <alignment horizontal="left"/>
    </xf>
    <xf numFmtId="0" fontId="2" fillId="0" borderId="1" xfId="0" applyFont="1" applyBorder="1" applyAlignment="1">
      <alignment horizontal="left" vertical="center"/>
    </xf>
    <xf numFmtId="0" fontId="3" fillId="2" borderId="3" xfId="0" applyFont="1" applyFill="1" applyBorder="1" applyAlignment="1">
      <alignment horizontal="left" vertical="center"/>
    </xf>
    <xf numFmtId="0" fontId="3" fillId="2" borderId="4" xfId="0" applyFont="1" applyFill="1" applyBorder="1" applyAlignment="1">
      <alignment horizontal="left" vertical="center"/>
    </xf>
    <xf numFmtId="9" fontId="8" fillId="0" borderId="2" xfId="0" applyNumberFormat="1" applyFont="1" applyBorder="1" applyAlignment="1">
      <alignment horizontal="center"/>
    </xf>
    <xf numFmtId="10" fontId="8" fillId="0" borderId="2" xfId="0" applyNumberFormat="1" applyFont="1" applyBorder="1" applyAlignment="1">
      <alignment horizontal="center"/>
    </xf>
    <xf numFmtId="0" fontId="8" fillId="0" borderId="2" xfId="0" applyFont="1" applyBorder="1" applyAlignment="1">
      <alignment wrapText="1"/>
    </xf>
    <xf numFmtId="0" fontId="8" fillId="0" borderId="2" xfId="0" applyFont="1" applyBorder="1"/>
    <xf numFmtId="0" fontId="8" fillId="0" borderId="2" xfId="0" applyFont="1" applyBorder="1" applyAlignment="1">
      <alignment horizontal="left"/>
    </xf>
    <xf numFmtId="0" fontId="7" fillId="0" borderId="2" xfId="0" applyFont="1" applyBorder="1" applyAlignment="1">
      <alignment horizontal="left" vertical="top" wrapText="1"/>
    </xf>
    <xf numFmtId="0" fontId="3" fillId="2" borderId="3" xfId="0" applyFont="1" applyFill="1" applyBorder="1" applyAlignment="1">
      <alignment vertical="center" wrapText="1"/>
    </xf>
    <xf numFmtId="0" fontId="3" fillId="2" borderId="4" xfId="0" applyFont="1" applyFill="1" applyBorder="1" applyAlignment="1">
      <alignment vertical="center"/>
    </xf>
    <xf numFmtId="0" fontId="0" fillId="0" borderId="0" xfId="0" applyAlignment="1">
      <alignment horizontal="center"/>
    </xf>
    <xf numFmtId="49" fontId="3" fillId="2" borderId="4" xfId="0" applyNumberFormat="1" applyFont="1" applyFill="1" applyBorder="1" applyAlignment="1">
      <alignment horizontal="center" vertical="center"/>
    </xf>
    <xf numFmtId="0" fontId="7" fillId="0" borderId="2" xfId="0" applyFont="1" applyBorder="1" applyAlignment="1">
      <alignment horizontal="center" vertical="top"/>
    </xf>
    <xf numFmtId="0" fontId="14" fillId="3" borderId="0" xfId="53" applyFont="1" applyFill="1"/>
    <xf numFmtId="49" fontId="14" fillId="3" borderId="0" xfId="53" applyNumberFormat="1" applyFont="1" applyFill="1"/>
    <xf numFmtId="0" fontId="15" fillId="3" borderId="0" xfId="53" applyFont="1" applyFill="1" applyBorder="1" applyAlignment="1">
      <alignment horizontal="center"/>
    </xf>
    <xf numFmtId="0" fontId="16" fillId="3" borderId="0" xfId="53" applyFont="1" applyFill="1" applyBorder="1" applyAlignment="1">
      <alignment horizontal="center"/>
    </xf>
    <xf numFmtId="0" fontId="17" fillId="3" borderId="9" xfId="52" applyFont="1" applyFill="1" applyBorder="1" applyAlignment="1">
      <alignment horizontal="left" vertical="center"/>
    </xf>
    <xf numFmtId="0" fontId="14" fillId="3" borderId="10" xfId="52" applyFont="1" applyFill="1" applyBorder="1" applyAlignment="1">
      <alignment horizontal="center" vertical="center"/>
    </xf>
    <xf numFmtId="0" fontId="17" fillId="3" borderId="10" xfId="52" applyFont="1" applyFill="1" applyBorder="1" applyAlignment="1">
      <alignment vertical="center"/>
    </xf>
    <xf numFmtId="0" fontId="17" fillId="3" borderId="11" xfId="53" applyFont="1" applyFill="1" applyBorder="1" applyAlignment="1" applyProtection="1">
      <alignment horizontal="center" vertical="center"/>
    </xf>
    <xf numFmtId="0" fontId="17" fillId="3" borderId="2" xfId="53" applyFont="1" applyFill="1" applyBorder="1" applyAlignment="1">
      <alignment horizontal="center" vertical="center"/>
    </xf>
    <xf numFmtId="0" fontId="18" fillId="0" borderId="7" xfId="57" applyFont="1" applyFill="1" applyBorder="1" applyAlignment="1">
      <alignment horizontal="center"/>
    </xf>
    <xf numFmtId="0" fontId="18" fillId="0" borderId="2" xfId="57" applyFont="1" applyFill="1" applyBorder="1" applyAlignment="1">
      <alignment horizontal="center"/>
    </xf>
    <xf numFmtId="0" fontId="19" fillId="0" borderId="2" xfId="57" applyFont="1" applyFill="1" applyBorder="1" applyAlignment="1">
      <alignment horizontal="center"/>
    </xf>
    <xf numFmtId="0" fontId="18" fillId="4" borderId="2" xfId="57" applyFont="1" applyFill="1" applyBorder="1" applyAlignment="1">
      <alignment horizontal="center"/>
    </xf>
    <xf numFmtId="176" fontId="20" fillId="0" borderId="2" xfId="57" applyNumberFormat="1" applyFont="1" applyFill="1" applyBorder="1" applyAlignment="1">
      <alignment horizontal="center"/>
    </xf>
    <xf numFmtId="0" fontId="19" fillId="0" borderId="2" xfId="0" applyFont="1" applyFill="1" applyBorder="1" applyAlignment="1">
      <alignment horizontal="center" vertical="center"/>
    </xf>
    <xf numFmtId="176" fontId="20" fillId="4" borderId="2" xfId="57" applyNumberFormat="1" applyFont="1" applyFill="1" applyBorder="1" applyAlignment="1">
      <alignment horizontal="center"/>
    </xf>
    <xf numFmtId="49" fontId="19" fillId="0" borderId="4" xfId="58" applyNumberFormat="1" applyFont="1" applyFill="1" applyBorder="1" applyAlignment="1">
      <alignment horizontal="center" vertical="center"/>
    </xf>
    <xf numFmtId="0" fontId="18" fillId="0" borderId="2" xfId="0" applyNumberFormat="1" applyFont="1" applyFill="1" applyBorder="1" applyAlignment="1">
      <alignment horizontal="center"/>
    </xf>
    <xf numFmtId="0" fontId="20" fillId="0" borderId="2" xfId="0" applyFont="1" applyFill="1" applyBorder="1" applyAlignment="1">
      <alignment horizontal="center"/>
    </xf>
    <xf numFmtId="0" fontId="19" fillId="0" borderId="2" xfId="0" applyFont="1" applyFill="1" applyBorder="1" applyAlignment="1">
      <alignment horizontal="center"/>
    </xf>
    <xf numFmtId="0" fontId="20" fillId="4" borderId="2" xfId="0" applyFont="1" applyFill="1" applyBorder="1" applyAlignment="1">
      <alignment horizontal="center"/>
    </xf>
    <xf numFmtId="0" fontId="19" fillId="0" borderId="5" xfId="0" applyFont="1" applyFill="1" applyBorder="1" applyAlignment="1">
      <alignment horizontal="center" vertical="center"/>
    </xf>
    <xf numFmtId="177" fontId="20" fillId="4" borderId="2" xfId="57" applyNumberFormat="1" applyFont="1" applyFill="1" applyBorder="1" applyAlignment="1">
      <alignment horizontal="center"/>
    </xf>
    <xf numFmtId="177" fontId="20" fillId="0" borderId="2" xfId="57" applyNumberFormat="1" applyFont="1" applyFill="1" applyBorder="1" applyAlignment="1">
      <alignment horizontal="center"/>
    </xf>
    <xf numFmtId="0" fontId="18" fillId="0" borderId="11" xfId="57" applyFont="1" applyFill="1" applyBorder="1" applyAlignment="1">
      <alignment horizontal="center"/>
    </xf>
    <xf numFmtId="176" fontId="21" fillId="3" borderId="2" xfId="54" applyNumberFormat="1" applyFont="1" applyFill="1" applyBorder="1" applyAlignment="1">
      <alignment horizontal="center"/>
    </xf>
    <xf numFmtId="0" fontId="0" fillId="3" borderId="2" xfId="0" applyFill="1" applyBorder="1" applyAlignment="1">
      <alignment vertical="center"/>
    </xf>
    <xf numFmtId="176" fontId="21" fillId="3" borderId="2" xfId="11" applyNumberFormat="1" applyFont="1" applyFill="1" applyBorder="1" applyAlignment="1">
      <alignment horizontal="center"/>
    </xf>
    <xf numFmtId="176" fontId="22" fillId="3" borderId="2" xfId="0" applyNumberFormat="1" applyFont="1" applyFill="1" applyBorder="1" applyAlignment="1">
      <alignment horizontal="center"/>
    </xf>
    <xf numFmtId="0" fontId="21" fillId="3" borderId="2" xfId="11" applyFont="1" applyFill="1" applyBorder="1" applyAlignment="1">
      <alignment horizontal="center"/>
    </xf>
    <xf numFmtId="0" fontId="14" fillId="3" borderId="2" xfId="53" applyFont="1" applyFill="1" applyBorder="1" applyAlignment="1">
      <alignment horizontal="center"/>
    </xf>
    <xf numFmtId="0" fontId="22" fillId="3" borderId="2" xfId="0" applyFont="1" applyFill="1" applyBorder="1" applyAlignment="1">
      <alignment horizontal="left"/>
    </xf>
    <xf numFmtId="49" fontId="14" fillId="3" borderId="2" xfId="54" applyNumberFormat="1" applyFont="1" applyFill="1" applyBorder="1" applyAlignment="1">
      <alignment horizontal="center" vertical="center"/>
    </xf>
    <xf numFmtId="49" fontId="14" fillId="3" borderId="2" xfId="54" applyNumberFormat="1" applyFont="1" applyFill="1" applyBorder="1" applyAlignment="1">
      <alignment horizontal="right" vertical="center"/>
    </xf>
    <xf numFmtId="0" fontId="14" fillId="3" borderId="2" xfId="53" applyFont="1" applyFill="1" applyBorder="1" applyAlignment="1"/>
    <xf numFmtId="49" fontId="14" fillId="3" borderId="2" xfId="53" applyNumberFormat="1" applyFont="1" applyFill="1" applyBorder="1" applyAlignment="1">
      <alignment horizontal="center"/>
    </xf>
    <xf numFmtId="49" fontId="14" fillId="3" borderId="2" xfId="53" applyNumberFormat="1" applyFont="1" applyFill="1" applyBorder="1" applyAlignment="1">
      <alignment horizontal="right"/>
    </xf>
    <xf numFmtId="49" fontId="14" fillId="3" borderId="2" xfId="53" applyNumberFormat="1" applyFont="1" applyFill="1" applyBorder="1" applyAlignment="1">
      <alignment horizontal="right" vertical="center"/>
    </xf>
    <xf numFmtId="0" fontId="17" fillId="3" borderId="0" xfId="53" applyFont="1" applyFill="1"/>
    <xf numFmtId="0" fontId="0" fillId="3" borderId="0" xfId="54" applyFont="1" applyFill="1">
      <alignment vertical="center"/>
    </xf>
    <xf numFmtId="49" fontId="16" fillId="3" borderId="0" xfId="53" applyNumberFormat="1" applyFont="1" applyFill="1" applyBorder="1" applyAlignment="1">
      <alignment horizontal="center"/>
    </xf>
    <xf numFmtId="0" fontId="14" fillId="3" borderId="12" xfId="53" applyFont="1" applyFill="1" applyBorder="1" applyAlignment="1">
      <alignment horizontal="center"/>
    </xf>
    <xf numFmtId="0" fontId="17" fillId="3" borderId="12" xfId="52" applyFont="1" applyFill="1" applyBorder="1" applyAlignment="1">
      <alignment horizontal="left" vertical="center"/>
    </xf>
    <xf numFmtId="49" fontId="14" fillId="3" borderId="12" xfId="52" applyNumberFormat="1" applyFont="1" applyFill="1" applyBorder="1" applyAlignment="1">
      <alignment horizontal="center" vertical="center"/>
    </xf>
    <xf numFmtId="49" fontId="14" fillId="3" borderId="13" xfId="52" applyNumberFormat="1" applyFont="1" applyFill="1" applyBorder="1" applyAlignment="1">
      <alignment horizontal="center" vertical="center"/>
    </xf>
    <xf numFmtId="0" fontId="17" fillId="3" borderId="2" xfId="53" applyFont="1" applyFill="1" applyBorder="1" applyAlignment="1" applyProtection="1">
      <alignment horizontal="center" vertical="center"/>
    </xf>
    <xf numFmtId="49" fontId="17" fillId="3" borderId="2" xfId="53" applyNumberFormat="1" applyFont="1" applyFill="1" applyBorder="1" applyAlignment="1" applyProtection="1">
      <alignment horizontal="center" vertical="center"/>
    </xf>
    <xf numFmtId="49" fontId="17" fillId="3" borderId="5" xfId="53" applyNumberFormat="1" applyFont="1" applyFill="1" applyBorder="1" applyAlignment="1" applyProtection="1">
      <alignment horizontal="center" vertical="center"/>
    </xf>
    <xf numFmtId="0" fontId="14" fillId="3" borderId="2" xfId="53" applyFont="1" applyFill="1" applyBorder="1" applyAlignment="1" applyProtection="1">
      <alignment horizontal="center" vertical="center"/>
    </xf>
    <xf numFmtId="49" fontId="0" fillId="3" borderId="2" xfId="0" applyNumberFormat="1" applyFont="1" applyFill="1" applyBorder="1" applyAlignment="1">
      <alignment horizontal="center"/>
    </xf>
    <xf numFmtId="49" fontId="23" fillId="3" borderId="2" xfId="0" applyNumberFormat="1" applyFont="1" applyFill="1" applyBorder="1" applyAlignment="1">
      <alignment horizontal="center"/>
    </xf>
    <xf numFmtId="49" fontId="18" fillId="0" borderId="2" xfId="38" applyNumberFormat="1" applyFont="1" applyFill="1" applyBorder="1" applyAlignment="1">
      <alignment horizontal="center" vertical="center"/>
    </xf>
    <xf numFmtId="0" fontId="20" fillId="0" borderId="2" xfId="38" applyNumberFormat="1" applyFont="1" applyFill="1" applyBorder="1" applyAlignment="1">
      <alignment horizontal="left" vertical="center"/>
    </xf>
    <xf numFmtId="49" fontId="17" fillId="3" borderId="2" xfId="54" applyNumberFormat="1" applyFont="1" applyFill="1" applyBorder="1" applyAlignment="1">
      <alignment horizontal="center" vertical="center"/>
    </xf>
    <xf numFmtId="49" fontId="14" fillId="3" borderId="5" xfId="54" applyNumberFormat="1" applyFont="1" applyFill="1" applyBorder="1" applyAlignment="1">
      <alignment horizontal="center" vertical="center"/>
    </xf>
    <xf numFmtId="0" fontId="18" fillId="0" borderId="2" xfId="38" applyNumberFormat="1" applyFont="1" applyFill="1" applyBorder="1" applyAlignment="1">
      <alignment horizontal="left" vertical="center"/>
    </xf>
    <xf numFmtId="49" fontId="0" fillId="3" borderId="0" xfId="54" applyNumberFormat="1" applyFont="1" applyFill="1">
      <alignment vertical="center"/>
    </xf>
    <xf numFmtId="49" fontId="17" fillId="3" borderId="0" xfId="53" applyNumberFormat="1" applyFont="1" applyFill="1"/>
    <xf numFmtId="49" fontId="14" fillId="3" borderId="14" xfId="52" applyNumberFormat="1" applyFont="1" applyFill="1" applyBorder="1" applyAlignment="1">
      <alignment horizontal="center" vertical="center"/>
    </xf>
    <xf numFmtId="49" fontId="17" fillId="3" borderId="15" xfId="53" applyNumberFormat="1" applyFont="1" applyFill="1" applyBorder="1" applyAlignment="1" applyProtection="1">
      <alignment horizontal="center" vertical="center"/>
    </xf>
    <xf numFmtId="0" fontId="9" fillId="0" borderId="0" xfId="52" applyFill="1" applyAlignment="1">
      <alignment horizontal="left" vertical="center"/>
    </xf>
    <xf numFmtId="0" fontId="9" fillId="0" borderId="0" xfId="52" applyFill="1" applyBorder="1" applyAlignment="1">
      <alignment horizontal="left" vertical="center"/>
    </xf>
    <xf numFmtId="0" fontId="9" fillId="0" borderId="0" xfId="52" applyFont="1" applyFill="1" applyAlignment="1">
      <alignment horizontal="left" vertical="center"/>
    </xf>
    <xf numFmtId="0" fontId="24" fillId="0" borderId="16" xfId="52" applyFont="1" applyFill="1" applyBorder="1" applyAlignment="1">
      <alignment horizontal="center" vertical="top"/>
    </xf>
    <xf numFmtId="0" fontId="25" fillId="0" borderId="17" xfId="52" applyFont="1" applyFill="1" applyBorder="1" applyAlignment="1">
      <alignment horizontal="left" vertical="center"/>
    </xf>
    <xf numFmtId="0" fontId="21" fillId="0" borderId="18" xfId="52" applyFont="1" applyFill="1" applyBorder="1" applyAlignment="1">
      <alignment horizontal="center" vertical="center"/>
    </xf>
    <xf numFmtId="0" fontId="25" fillId="0" borderId="18" xfId="52" applyFont="1" applyFill="1" applyBorder="1" applyAlignment="1">
      <alignment horizontal="center" vertical="center"/>
    </xf>
    <xf numFmtId="0" fontId="26" fillId="0" borderId="18" xfId="52" applyFont="1" applyFill="1" applyBorder="1" applyAlignment="1">
      <alignment vertical="center"/>
    </xf>
    <xf numFmtId="0" fontId="25" fillId="0" borderId="18" xfId="52" applyFont="1" applyFill="1" applyBorder="1" applyAlignment="1">
      <alignment vertical="center"/>
    </xf>
    <xf numFmtId="0" fontId="26" fillId="0" borderId="18" xfId="52" applyFont="1" applyFill="1" applyBorder="1" applyAlignment="1">
      <alignment horizontal="center" vertical="center"/>
    </xf>
    <xf numFmtId="0" fontId="25" fillId="0" borderId="19" xfId="52" applyFont="1" applyFill="1" applyBorder="1" applyAlignment="1">
      <alignment vertical="center"/>
    </xf>
    <xf numFmtId="0" fontId="21" fillId="0" borderId="20" xfId="52" applyFont="1" applyFill="1" applyBorder="1" applyAlignment="1">
      <alignment horizontal="center" vertical="center"/>
    </xf>
    <xf numFmtId="0" fontId="25" fillId="0" borderId="20" xfId="52" applyFont="1" applyFill="1" applyBorder="1" applyAlignment="1">
      <alignment vertical="center"/>
    </xf>
    <xf numFmtId="58" fontId="26" fillId="0" borderId="20" xfId="52" applyNumberFormat="1" applyFont="1" applyFill="1" applyBorder="1" applyAlignment="1">
      <alignment horizontal="center" vertical="center" wrapText="1"/>
    </xf>
    <xf numFmtId="0" fontId="26" fillId="0" borderId="20" xfId="52" applyFont="1" applyFill="1" applyBorder="1" applyAlignment="1">
      <alignment horizontal="center" vertical="center" wrapText="1"/>
    </xf>
    <xf numFmtId="0" fontId="25" fillId="0" borderId="20" xfId="52" applyFont="1" applyFill="1" applyBorder="1" applyAlignment="1">
      <alignment horizontal="center" vertical="center"/>
    </xf>
    <xf numFmtId="0" fontId="25" fillId="0" borderId="19" xfId="52" applyFont="1" applyFill="1" applyBorder="1" applyAlignment="1">
      <alignment horizontal="left" vertical="center"/>
    </xf>
    <xf numFmtId="0" fontId="21" fillId="0" borderId="20" xfId="52" applyFont="1" applyFill="1" applyBorder="1" applyAlignment="1">
      <alignment horizontal="right" vertical="center"/>
    </xf>
    <xf numFmtId="0" fontId="25" fillId="0" borderId="20" xfId="52" applyFont="1" applyFill="1" applyBorder="1" applyAlignment="1">
      <alignment horizontal="left" vertical="center"/>
    </xf>
    <xf numFmtId="0" fontId="26" fillId="0" borderId="20" xfId="52" applyFont="1" applyFill="1" applyBorder="1" applyAlignment="1">
      <alignment horizontal="center" vertical="center"/>
    </xf>
    <xf numFmtId="0" fontId="25" fillId="0" borderId="21" xfId="52" applyFont="1" applyFill="1" applyBorder="1" applyAlignment="1">
      <alignment vertical="center"/>
    </xf>
    <xf numFmtId="0" fontId="21" fillId="0" borderId="22" xfId="52" applyFont="1" applyFill="1" applyBorder="1" applyAlignment="1">
      <alignment horizontal="right" vertical="center"/>
    </xf>
    <xf numFmtId="0" fontId="25" fillId="0" borderId="22" xfId="52" applyFont="1" applyFill="1" applyBorder="1" applyAlignment="1">
      <alignment vertical="center"/>
    </xf>
    <xf numFmtId="0" fontId="26" fillId="0" borderId="22" xfId="52" applyFont="1" applyFill="1" applyBorder="1" applyAlignment="1">
      <alignment vertical="center"/>
    </xf>
    <xf numFmtId="0" fontId="26" fillId="0" borderId="22" xfId="52" applyFont="1" applyFill="1" applyBorder="1" applyAlignment="1">
      <alignment horizontal="left" vertical="center"/>
    </xf>
    <xf numFmtId="0" fontId="25" fillId="0" borderId="22" xfId="52" applyFont="1" applyFill="1" applyBorder="1" applyAlignment="1">
      <alignment horizontal="left" vertical="center"/>
    </xf>
    <xf numFmtId="0" fontId="25" fillId="0" borderId="0" xfId="52" applyFont="1" applyFill="1" applyBorder="1" applyAlignment="1">
      <alignment vertical="center"/>
    </xf>
    <xf numFmtId="0" fontId="26" fillId="0" borderId="0" xfId="52" applyFont="1" applyFill="1" applyBorder="1" applyAlignment="1">
      <alignment vertical="center"/>
    </xf>
    <xf numFmtId="0" fontId="26" fillId="0" borderId="0" xfId="52" applyFont="1" applyFill="1" applyAlignment="1">
      <alignment horizontal="left" vertical="center"/>
    </xf>
    <xf numFmtId="0" fontId="25" fillId="0" borderId="17" xfId="52" applyFont="1" applyFill="1" applyBorder="1" applyAlignment="1">
      <alignment vertical="center"/>
    </xf>
    <xf numFmtId="0" fontId="25" fillId="0" borderId="23" xfId="52" applyFont="1" applyFill="1" applyBorder="1" applyAlignment="1">
      <alignment horizontal="left" vertical="center"/>
    </xf>
    <xf numFmtId="0" fontId="25" fillId="0" borderId="24" xfId="52" applyFont="1" applyFill="1" applyBorder="1" applyAlignment="1">
      <alignment horizontal="left" vertical="center"/>
    </xf>
    <xf numFmtId="0" fontId="26" fillId="0" borderId="20" xfId="52" applyFont="1" applyFill="1" applyBorder="1" applyAlignment="1">
      <alignment horizontal="left" vertical="center"/>
    </xf>
    <xf numFmtId="0" fontId="26" fillId="0" borderId="20" xfId="52" applyFont="1" applyFill="1" applyBorder="1" applyAlignment="1">
      <alignment vertical="center"/>
    </xf>
    <xf numFmtId="0" fontId="26" fillId="0" borderId="25" xfId="52" applyFont="1" applyFill="1" applyBorder="1" applyAlignment="1">
      <alignment horizontal="center" vertical="center"/>
    </xf>
    <xf numFmtId="0" fontId="26" fillId="0" borderId="26" xfId="52" applyFont="1" applyFill="1" applyBorder="1" applyAlignment="1">
      <alignment horizontal="center" vertical="center"/>
    </xf>
    <xf numFmtId="0" fontId="23" fillId="0" borderId="27" xfId="52" applyFont="1" applyFill="1" applyBorder="1" applyAlignment="1">
      <alignment horizontal="left" vertical="center"/>
    </xf>
    <xf numFmtId="0" fontId="23" fillId="0" borderId="26" xfId="52" applyFont="1" applyFill="1" applyBorder="1" applyAlignment="1">
      <alignment horizontal="left" vertical="center"/>
    </xf>
    <xf numFmtId="0" fontId="26" fillId="0" borderId="0" xfId="52" applyFont="1" applyFill="1" applyBorder="1" applyAlignment="1">
      <alignment horizontal="left" vertical="center"/>
    </xf>
    <xf numFmtId="0" fontId="25" fillId="0" borderId="18" xfId="52" applyFont="1" applyFill="1" applyBorder="1" applyAlignment="1">
      <alignment horizontal="left" vertical="center"/>
    </xf>
    <xf numFmtId="0" fontId="26" fillId="0" borderId="19" xfId="52" applyFont="1" applyFill="1" applyBorder="1" applyAlignment="1">
      <alignment horizontal="left" vertical="center"/>
    </xf>
    <xf numFmtId="0" fontId="26" fillId="0" borderId="27" xfId="52" applyFont="1" applyFill="1" applyBorder="1" applyAlignment="1">
      <alignment horizontal="left" vertical="center"/>
    </xf>
    <xf numFmtId="0" fontId="26" fillId="0" borderId="26" xfId="52" applyFont="1" applyFill="1" applyBorder="1" applyAlignment="1">
      <alignment horizontal="left" vertical="center"/>
    </xf>
    <xf numFmtId="0" fontId="26" fillId="0" borderId="19" xfId="52" applyFont="1" applyFill="1" applyBorder="1" applyAlignment="1">
      <alignment horizontal="left" vertical="center" wrapText="1"/>
    </xf>
    <xf numFmtId="0" fontId="26" fillId="0" borderId="20" xfId="52" applyFont="1" applyFill="1" applyBorder="1" applyAlignment="1">
      <alignment horizontal="left" vertical="center" wrapText="1"/>
    </xf>
    <xf numFmtId="0" fontId="25" fillId="0" borderId="21" xfId="52" applyFont="1" applyFill="1" applyBorder="1" applyAlignment="1">
      <alignment horizontal="left" vertical="center"/>
    </xf>
    <xf numFmtId="0" fontId="9" fillId="0" borderId="22" xfId="52" applyFill="1" applyBorder="1" applyAlignment="1">
      <alignment horizontal="center" vertical="center"/>
    </xf>
    <xf numFmtId="0" fontId="25" fillId="0" borderId="28" xfId="52" applyFont="1" applyFill="1" applyBorder="1" applyAlignment="1">
      <alignment horizontal="center" vertical="center"/>
    </xf>
    <xf numFmtId="0" fontId="25" fillId="0" borderId="29" xfId="52" applyFont="1" applyFill="1" applyBorder="1" applyAlignment="1">
      <alignment horizontal="left" vertical="center"/>
    </xf>
    <xf numFmtId="0" fontId="9" fillId="0" borderId="27" xfId="52" applyFont="1" applyFill="1" applyBorder="1" applyAlignment="1">
      <alignment horizontal="left" vertical="center"/>
    </xf>
    <xf numFmtId="0" fontId="9" fillId="0" borderId="26" xfId="52" applyFont="1" applyFill="1" applyBorder="1" applyAlignment="1">
      <alignment horizontal="left" vertical="center"/>
    </xf>
    <xf numFmtId="0" fontId="27" fillId="0" borderId="27" xfId="52" applyFont="1" applyFill="1" applyBorder="1" applyAlignment="1">
      <alignment horizontal="left" vertical="center"/>
    </xf>
    <xf numFmtId="0" fontId="26" fillId="0" borderId="30" xfId="52" applyFont="1" applyFill="1" applyBorder="1" applyAlignment="1">
      <alignment horizontal="left" vertical="center"/>
    </xf>
    <xf numFmtId="0" fontId="26" fillId="0" borderId="31" xfId="52" applyFont="1" applyFill="1" applyBorder="1" applyAlignment="1">
      <alignment horizontal="left" vertical="center"/>
    </xf>
    <xf numFmtId="0" fontId="23" fillId="0" borderId="17" xfId="52" applyFont="1" applyFill="1" applyBorder="1" applyAlignment="1">
      <alignment horizontal="left" vertical="center"/>
    </xf>
    <xf numFmtId="0" fontId="23" fillId="0" borderId="18" xfId="52" applyFont="1" applyFill="1" applyBorder="1" applyAlignment="1">
      <alignment horizontal="left" vertical="center"/>
    </xf>
    <xf numFmtId="0" fontId="25" fillId="0" borderId="25" xfId="52" applyFont="1" applyFill="1" applyBorder="1" applyAlignment="1">
      <alignment horizontal="left" vertical="center"/>
    </xf>
    <xf numFmtId="0" fontId="25" fillId="0" borderId="32" xfId="52" applyFont="1" applyFill="1" applyBorder="1" applyAlignment="1">
      <alignment horizontal="left" vertical="center"/>
    </xf>
    <xf numFmtId="0" fontId="26" fillId="0" borderId="22" xfId="52" applyFont="1" applyFill="1" applyBorder="1" applyAlignment="1">
      <alignment horizontal="center" vertical="center"/>
    </xf>
    <xf numFmtId="177" fontId="26" fillId="0" borderId="22" xfId="52" applyNumberFormat="1" applyFont="1" applyFill="1" applyBorder="1" applyAlignment="1">
      <alignment vertical="center"/>
    </xf>
    <xf numFmtId="0" fontId="25" fillId="0" borderId="22" xfId="52" applyFont="1" applyFill="1" applyBorder="1" applyAlignment="1">
      <alignment horizontal="center" vertical="center"/>
    </xf>
    <xf numFmtId="0" fontId="26" fillId="0" borderId="33" xfId="52" applyFont="1" applyFill="1" applyBorder="1" applyAlignment="1">
      <alignment horizontal="center" vertical="center"/>
    </xf>
    <xf numFmtId="0" fontId="25" fillId="0" borderId="34" xfId="52" applyFont="1" applyFill="1" applyBorder="1" applyAlignment="1">
      <alignment horizontal="center" vertical="center"/>
    </xf>
    <xf numFmtId="0" fontId="26" fillId="0" borderId="34" xfId="52" applyFont="1" applyFill="1" applyBorder="1" applyAlignment="1">
      <alignment horizontal="left" vertical="center"/>
    </xf>
    <xf numFmtId="0" fontId="26" fillId="0" borderId="35" xfId="52" applyFont="1" applyFill="1" applyBorder="1" applyAlignment="1">
      <alignment horizontal="left" vertical="center"/>
    </xf>
    <xf numFmtId="0" fontId="25" fillId="0" borderId="36" xfId="52" applyFont="1" applyFill="1" applyBorder="1" applyAlignment="1">
      <alignment horizontal="left" vertical="center"/>
    </xf>
    <xf numFmtId="0" fontId="26" fillId="0" borderId="37" xfId="52" applyFont="1" applyFill="1" applyBorder="1" applyAlignment="1">
      <alignment horizontal="center" vertical="center"/>
    </xf>
    <xf numFmtId="0" fontId="23" fillId="0" borderId="37" xfId="52" applyFont="1" applyFill="1" applyBorder="1" applyAlignment="1">
      <alignment horizontal="left" vertical="center"/>
    </xf>
    <xf numFmtId="0" fontId="25" fillId="0" borderId="33" xfId="52" applyFont="1" applyFill="1" applyBorder="1" applyAlignment="1">
      <alignment horizontal="left" vertical="center"/>
    </xf>
    <xf numFmtId="0" fontId="25" fillId="0" borderId="34" xfId="52" applyFont="1" applyFill="1" applyBorder="1" applyAlignment="1">
      <alignment horizontal="left" vertical="center"/>
    </xf>
    <xf numFmtId="0" fontId="26" fillId="0" borderId="37" xfId="52" applyFont="1" applyFill="1" applyBorder="1" applyAlignment="1">
      <alignment horizontal="left" vertical="center"/>
    </xf>
    <xf numFmtId="0" fontId="26" fillId="0" borderId="34" xfId="52" applyFont="1" applyFill="1" applyBorder="1" applyAlignment="1">
      <alignment horizontal="left" vertical="center" wrapText="1"/>
    </xf>
    <xf numFmtId="0" fontId="9" fillId="0" borderId="35" xfId="52" applyFill="1" applyBorder="1" applyAlignment="1">
      <alignment horizontal="center" vertical="center"/>
    </xf>
    <xf numFmtId="0" fontId="9" fillId="0" borderId="37" xfId="52" applyFont="1" applyFill="1" applyBorder="1" applyAlignment="1">
      <alignment horizontal="left" vertical="center"/>
    </xf>
    <xf numFmtId="0" fontId="26" fillId="0" borderId="38" xfId="52" applyFont="1" applyFill="1" applyBorder="1" applyAlignment="1">
      <alignment horizontal="left" vertical="center"/>
    </xf>
    <xf numFmtId="0" fontId="23" fillId="0" borderId="33" xfId="52" applyFont="1" applyFill="1" applyBorder="1" applyAlignment="1">
      <alignment horizontal="left" vertical="center"/>
    </xf>
    <xf numFmtId="0" fontId="26" fillId="0" borderId="35" xfId="52" applyFont="1" applyFill="1" applyBorder="1" applyAlignment="1">
      <alignment horizontal="center" vertical="center"/>
    </xf>
    <xf numFmtId="0" fontId="28" fillId="3" borderId="18" xfId="52" applyFont="1" applyFill="1" applyBorder="1" applyAlignment="1">
      <alignment horizontal="left" vertical="center"/>
    </xf>
    <xf numFmtId="0" fontId="28" fillId="3" borderId="33" xfId="52" applyFont="1" applyFill="1" applyBorder="1" applyAlignment="1">
      <alignment horizontal="left" vertical="center"/>
    </xf>
    <xf numFmtId="0" fontId="18" fillId="0" borderId="7" xfId="57" applyFont="1" applyBorder="1" applyAlignment="1">
      <alignment horizontal="center"/>
    </xf>
    <xf numFmtId="0" fontId="18" fillId="0" borderId="2" xfId="57" applyFont="1" applyBorder="1" applyAlignment="1">
      <alignment horizontal="center"/>
    </xf>
    <xf numFmtId="0" fontId="19" fillId="0" borderId="2" xfId="57" applyFont="1" applyBorder="1" applyAlignment="1">
      <alignment horizontal="center"/>
    </xf>
    <xf numFmtId="176" fontId="20" fillId="0" borderId="2" xfId="57" applyNumberFormat="1" applyFont="1" applyBorder="1" applyAlignment="1">
      <alignment horizontal="center"/>
    </xf>
    <xf numFmtId="0" fontId="18" fillId="0" borderId="2" xfId="0" applyFont="1" applyFill="1" applyBorder="1" applyAlignment="1">
      <alignment horizontal="center"/>
    </xf>
    <xf numFmtId="0" fontId="7" fillId="3" borderId="2" xfId="38" applyFont="1" applyFill="1" applyBorder="1" applyAlignment="1">
      <alignment horizontal="center" vertical="center"/>
    </xf>
    <xf numFmtId="0" fontId="3" fillId="3" borderId="2" xfId="0" applyFont="1" applyFill="1" applyBorder="1" applyAlignment="1">
      <alignment horizontal="center" vertical="center"/>
    </xf>
    <xf numFmtId="0" fontId="3" fillId="3" borderId="4" xfId="0" applyFont="1" applyFill="1" applyBorder="1" applyAlignment="1">
      <alignment horizontal="center" vertical="center"/>
    </xf>
    <xf numFmtId="0" fontId="3" fillId="3" borderId="2" xfId="57" applyFont="1" applyFill="1" applyBorder="1" applyAlignment="1">
      <alignment horizontal="center"/>
    </xf>
    <xf numFmtId="176" fontId="7" fillId="3" borderId="2" xfId="57" applyNumberFormat="1" applyFont="1" applyFill="1" applyBorder="1" applyAlignment="1">
      <alignment horizontal="center"/>
    </xf>
    <xf numFmtId="49" fontId="3" fillId="3" borderId="4" xfId="58" applyNumberFormat="1" applyFont="1" applyFill="1" applyBorder="1" applyAlignment="1">
      <alignment horizontal="center" vertical="center"/>
    </xf>
    <xf numFmtId="176" fontId="28" fillId="3" borderId="2" xfId="54" applyNumberFormat="1" applyFont="1" applyFill="1" applyBorder="1" applyAlignment="1">
      <alignment horizontal="center"/>
    </xf>
    <xf numFmtId="49" fontId="29" fillId="3" borderId="2" xfId="0" applyNumberFormat="1" applyFont="1" applyFill="1" applyBorder="1" applyAlignment="1">
      <alignment horizontal="center"/>
    </xf>
    <xf numFmtId="49" fontId="3" fillId="3" borderId="2" xfId="38" applyNumberFormat="1" applyFont="1" applyFill="1" applyBorder="1" applyAlignment="1">
      <alignment horizontal="center" vertical="center"/>
    </xf>
    <xf numFmtId="49" fontId="17" fillId="3" borderId="5" xfId="54" applyNumberFormat="1" applyFont="1" applyFill="1" applyBorder="1" applyAlignment="1">
      <alignment horizontal="center" vertical="center"/>
    </xf>
    <xf numFmtId="0" fontId="25" fillId="0" borderId="39" xfId="52" applyFont="1" applyFill="1" applyBorder="1" applyAlignment="1">
      <alignment horizontal="left" vertical="center"/>
    </xf>
    <xf numFmtId="0" fontId="25" fillId="0" borderId="40" xfId="52" applyFont="1" applyFill="1" applyBorder="1" applyAlignment="1">
      <alignment horizontal="left" vertical="center"/>
    </xf>
    <xf numFmtId="0" fontId="25" fillId="0" borderId="41" xfId="52" applyFont="1" applyFill="1" applyBorder="1" applyAlignment="1">
      <alignment horizontal="left" vertical="center"/>
    </xf>
    <xf numFmtId="0" fontId="30" fillId="3" borderId="42" xfId="54" applyFont="1" applyFill="1" applyBorder="1" applyAlignment="1">
      <alignment horizontal="center"/>
    </xf>
    <xf numFmtId="176" fontId="28" fillId="3" borderId="42" xfId="54" applyNumberFormat="1" applyFont="1" applyFill="1" applyBorder="1" applyAlignment="1">
      <alignment horizontal="center"/>
    </xf>
    <xf numFmtId="0" fontId="30" fillId="3" borderId="42" xfId="57" applyFont="1" applyFill="1" applyBorder="1" applyAlignment="1">
      <alignment horizontal="center"/>
    </xf>
    <xf numFmtId="0" fontId="14" fillId="3" borderId="1" xfId="53" applyFont="1" applyFill="1" applyBorder="1" applyAlignment="1">
      <alignment horizontal="center"/>
    </xf>
    <xf numFmtId="0" fontId="0" fillId="3" borderId="1" xfId="54" applyFont="1" applyFill="1" applyBorder="1">
      <alignment vertical="center"/>
    </xf>
    <xf numFmtId="0" fontId="31" fillId="3" borderId="2" xfId="54" applyFont="1" applyFill="1" applyBorder="1">
      <alignment vertical="center"/>
    </xf>
    <xf numFmtId="49" fontId="31" fillId="3" borderId="2" xfId="54" applyNumberFormat="1" applyFont="1" applyFill="1" applyBorder="1">
      <alignment vertical="center"/>
    </xf>
    <xf numFmtId="0" fontId="17" fillId="3" borderId="0" xfId="53" applyFont="1" applyFill="1" applyBorder="1" applyAlignment="1">
      <alignment horizontal="center"/>
    </xf>
    <xf numFmtId="0" fontId="14" fillId="3" borderId="0" xfId="53" applyFont="1" applyFill="1" applyBorder="1" applyAlignment="1">
      <alignment horizontal="center"/>
    </xf>
    <xf numFmtId="0" fontId="20" fillId="3" borderId="2" xfId="38" applyFont="1" applyFill="1" applyBorder="1" applyAlignment="1">
      <alignment horizontal="center" vertical="center"/>
    </xf>
    <xf numFmtId="0" fontId="3" fillId="3" borderId="3" xfId="57" applyFont="1" applyFill="1" applyBorder="1" applyAlignment="1">
      <alignment horizontal="center"/>
    </xf>
    <xf numFmtId="176" fontId="7" fillId="3" borderId="3" xfId="57" applyNumberFormat="1" applyFont="1" applyFill="1" applyBorder="1" applyAlignment="1">
      <alignment horizontal="center"/>
    </xf>
    <xf numFmtId="49" fontId="3" fillId="3" borderId="8" xfId="58" applyNumberFormat="1" applyFont="1" applyFill="1" applyBorder="1" applyAlignment="1">
      <alignment horizontal="center" vertical="center"/>
    </xf>
    <xf numFmtId="176" fontId="28" fillId="3" borderId="3" xfId="54" applyNumberFormat="1" applyFont="1" applyFill="1" applyBorder="1" applyAlignment="1">
      <alignment horizontal="center"/>
    </xf>
    <xf numFmtId="0" fontId="3" fillId="3" borderId="11" xfId="57" applyFont="1" applyFill="1" applyBorder="1" applyAlignment="1">
      <alignment horizontal="center"/>
    </xf>
    <xf numFmtId="0" fontId="14" fillId="3" borderId="10" xfId="53" applyFont="1" applyFill="1" applyBorder="1" applyAlignment="1"/>
    <xf numFmtId="0" fontId="17" fillId="3" borderId="10" xfId="52" applyFont="1" applyFill="1" applyBorder="1" applyAlignment="1">
      <alignment horizontal="left" vertical="center"/>
    </xf>
    <xf numFmtId="0" fontId="14" fillId="3" borderId="43" xfId="52" applyFont="1" applyFill="1" applyBorder="1" applyAlignment="1">
      <alignment horizontal="center" vertical="center"/>
    </xf>
    <xf numFmtId="0" fontId="17" fillId="3" borderId="44" xfId="53" applyFont="1" applyFill="1" applyBorder="1" applyAlignment="1" applyProtection="1">
      <alignment horizontal="center" vertical="center"/>
    </xf>
    <xf numFmtId="0" fontId="3" fillId="3" borderId="7" xfId="57" applyFont="1" applyFill="1" applyBorder="1" applyAlignment="1">
      <alignment horizontal="center"/>
    </xf>
    <xf numFmtId="0" fontId="3" fillId="3" borderId="44" xfId="57" applyFont="1" applyFill="1" applyBorder="1" applyAlignment="1">
      <alignment horizontal="center"/>
    </xf>
    <xf numFmtId="49" fontId="14" fillId="3" borderId="44" xfId="54" applyNumberFormat="1" applyFont="1" applyFill="1" applyBorder="1" applyAlignment="1">
      <alignment horizontal="center" vertical="center"/>
    </xf>
    <xf numFmtId="14" fontId="32" fillId="3" borderId="0" xfId="53" applyNumberFormat="1" applyFont="1" applyFill="1"/>
    <xf numFmtId="14" fontId="17" fillId="3" borderId="0" xfId="53" applyNumberFormat="1" applyFont="1" applyFill="1"/>
    <xf numFmtId="0" fontId="9" fillId="0" borderId="0" xfId="52" applyFont="1" applyAlignment="1">
      <alignment horizontal="left" vertical="center"/>
    </xf>
    <xf numFmtId="0" fontId="33" fillId="0" borderId="16" xfId="52" applyFont="1" applyBorder="1" applyAlignment="1">
      <alignment horizontal="center" vertical="top"/>
    </xf>
    <xf numFmtId="0" fontId="27" fillId="0" borderId="45" xfId="52" applyFont="1" applyBorder="1" applyAlignment="1">
      <alignment horizontal="left" vertical="center"/>
    </xf>
    <xf numFmtId="0" fontId="21" fillId="0" borderId="46" xfId="52" applyFont="1" applyBorder="1" applyAlignment="1">
      <alignment horizontal="center" vertical="center"/>
    </xf>
    <xf numFmtId="0" fontId="27" fillId="0" borderId="46" xfId="52" applyFont="1" applyBorder="1" applyAlignment="1">
      <alignment horizontal="center" vertical="center"/>
    </xf>
    <xf numFmtId="0" fontId="23" fillId="0" borderId="46" xfId="52" applyFont="1" applyBorder="1" applyAlignment="1">
      <alignment horizontal="left" vertical="center"/>
    </xf>
    <xf numFmtId="0" fontId="23" fillId="0" borderId="17" xfId="52" applyFont="1" applyBorder="1" applyAlignment="1">
      <alignment horizontal="center" vertical="center"/>
    </xf>
    <xf numFmtId="0" fontId="23" fillId="0" borderId="18" xfId="52" applyFont="1" applyBorder="1" applyAlignment="1">
      <alignment horizontal="center" vertical="center"/>
    </xf>
    <xf numFmtId="0" fontId="23" fillId="0" borderId="33" xfId="52" applyFont="1" applyBorder="1" applyAlignment="1">
      <alignment horizontal="center" vertical="center"/>
    </xf>
    <xf numFmtId="0" fontId="27" fillId="0" borderId="17" xfId="52" applyFont="1" applyBorder="1" applyAlignment="1">
      <alignment horizontal="center" vertical="center"/>
    </xf>
    <xf numFmtId="0" fontId="27" fillId="0" borderId="18" xfId="52" applyFont="1" applyBorder="1" applyAlignment="1">
      <alignment horizontal="center" vertical="center"/>
    </xf>
    <xf numFmtId="0" fontId="27" fillId="0" borderId="33" xfId="52" applyFont="1" applyBorder="1" applyAlignment="1">
      <alignment horizontal="center" vertical="center"/>
    </xf>
    <xf numFmtId="0" fontId="27" fillId="0" borderId="17" xfId="52" applyFont="1" applyFill="1" applyBorder="1" applyAlignment="1">
      <alignment horizontal="center" vertical="center"/>
    </xf>
    <xf numFmtId="0" fontId="23" fillId="0" borderId="19" xfId="52" applyFont="1" applyBorder="1" applyAlignment="1">
      <alignment horizontal="left" vertical="center"/>
    </xf>
    <xf numFmtId="0" fontId="21" fillId="0" borderId="20" xfId="52" applyFont="1" applyBorder="1" applyAlignment="1">
      <alignment horizontal="left" vertical="center"/>
    </xf>
    <xf numFmtId="0" fontId="21" fillId="0" borderId="34" xfId="52" applyFont="1" applyBorder="1" applyAlignment="1">
      <alignment horizontal="left" vertical="center"/>
    </xf>
    <xf numFmtId="0" fontId="23" fillId="0" borderId="20" xfId="52" applyFont="1" applyBorder="1" applyAlignment="1">
      <alignment horizontal="left" vertical="center"/>
    </xf>
    <xf numFmtId="14" fontId="21" fillId="0" borderId="20" xfId="52" applyNumberFormat="1" applyFont="1" applyBorder="1" applyAlignment="1">
      <alignment horizontal="center" vertical="center"/>
    </xf>
    <xf numFmtId="14" fontId="21" fillId="0" borderId="34" xfId="52" applyNumberFormat="1" applyFont="1" applyBorder="1" applyAlignment="1">
      <alignment horizontal="center" vertical="center"/>
    </xf>
    <xf numFmtId="0" fontId="23" fillId="0" borderId="19" xfId="52" applyFont="1" applyFill="1" applyBorder="1" applyAlignment="1">
      <alignment horizontal="left" vertical="center"/>
    </xf>
    <xf numFmtId="0" fontId="23" fillId="0" borderId="19" xfId="52" applyFont="1" applyBorder="1" applyAlignment="1">
      <alignment vertical="center"/>
    </xf>
    <xf numFmtId="0" fontId="21" fillId="0" borderId="20" xfId="52" applyFont="1" applyBorder="1" applyAlignment="1">
      <alignment vertical="center"/>
    </xf>
    <xf numFmtId="0" fontId="21" fillId="0" borderId="34" xfId="52" applyFont="1" applyBorder="1" applyAlignment="1">
      <alignment vertical="center"/>
    </xf>
    <xf numFmtId="0" fontId="23" fillId="0" borderId="20" xfId="52" applyFont="1" applyBorder="1" applyAlignment="1">
      <alignment vertical="center"/>
    </xf>
    <xf numFmtId="14" fontId="21" fillId="0" borderId="20" xfId="52" applyNumberFormat="1" applyFont="1" applyFill="1" applyBorder="1" applyAlignment="1">
      <alignment horizontal="center" vertical="center"/>
    </xf>
    <xf numFmtId="14" fontId="21" fillId="0" borderId="34" xfId="52" applyNumberFormat="1" applyFont="1" applyFill="1" applyBorder="1" applyAlignment="1">
      <alignment horizontal="center" vertical="center"/>
    </xf>
    <xf numFmtId="0" fontId="21" fillId="0" borderId="25" xfId="52" applyFont="1" applyBorder="1" applyAlignment="1">
      <alignment horizontal="left" vertical="center"/>
    </xf>
    <xf numFmtId="0" fontId="21" fillId="0" borderId="37" xfId="52" applyFont="1" applyBorder="1" applyAlignment="1">
      <alignment horizontal="left" vertical="center"/>
    </xf>
    <xf numFmtId="0" fontId="9" fillId="0" borderId="20" xfId="52" applyFont="1" applyBorder="1" applyAlignment="1">
      <alignment vertical="center"/>
    </xf>
    <xf numFmtId="0" fontId="34" fillId="0" borderId="21" xfId="52" applyFont="1" applyBorder="1" applyAlignment="1">
      <alignment vertical="center"/>
    </xf>
    <xf numFmtId="0" fontId="21" fillId="0" borderId="22" xfId="52" applyFont="1" applyBorder="1" applyAlignment="1">
      <alignment horizontal="center" vertical="center"/>
    </xf>
    <xf numFmtId="0" fontId="21" fillId="0" borderId="35" xfId="52" applyFont="1" applyBorder="1" applyAlignment="1">
      <alignment horizontal="center" vertical="center"/>
    </xf>
    <xf numFmtId="0" fontId="23" fillId="0" borderId="21" xfId="52" applyFont="1" applyBorder="1" applyAlignment="1">
      <alignment horizontal="left" vertical="center"/>
    </xf>
    <xf numFmtId="0" fontId="23" fillId="0" borderId="22" xfId="52" applyFont="1" applyBorder="1" applyAlignment="1">
      <alignment horizontal="left" vertical="center"/>
    </xf>
    <xf numFmtId="14" fontId="21" fillId="0" borderId="22" xfId="52" applyNumberFormat="1" applyFont="1" applyFill="1" applyBorder="1" applyAlignment="1">
      <alignment horizontal="center" vertical="center"/>
    </xf>
    <xf numFmtId="14" fontId="21" fillId="0" borderId="35" xfId="52" applyNumberFormat="1" applyFont="1" applyFill="1" applyBorder="1" applyAlignment="1">
      <alignment horizontal="center" vertical="center"/>
    </xf>
    <xf numFmtId="0" fontId="23" fillId="0" borderId="21" xfId="52" applyFont="1" applyFill="1" applyBorder="1" applyAlignment="1">
      <alignment horizontal="left" vertical="center"/>
    </xf>
    <xf numFmtId="0" fontId="27" fillId="0" borderId="0" xfId="52" applyFont="1" applyBorder="1" applyAlignment="1">
      <alignment horizontal="left" vertical="center"/>
    </xf>
    <xf numFmtId="0" fontId="23" fillId="0" borderId="17" xfId="52" applyFont="1" applyBorder="1" applyAlignment="1">
      <alignment vertical="center"/>
    </xf>
    <xf numFmtId="0" fontId="9" fillId="0" borderId="18" xfId="52" applyFont="1" applyBorder="1" applyAlignment="1">
      <alignment horizontal="left" vertical="center"/>
    </xf>
    <xf numFmtId="0" fontId="21" fillId="0" borderId="18" xfId="52" applyFont="1" applyBorder="1" applyAlignment="1">
      <alignment horizontal="left" vertical="center"/>
    </xf>
    <xf numFmtId="0" fontId="9" fillId="0" borderId="18" xfId="52" applyFont="1" applyBorder="1" applyAlignment="1">
      <alignment vertical="center"/>
    </xf>
    <xf numFmtId="0" fontId="23" fillId="0" borderId="18" xfId="52" applyFont="1" applyBorder="1" applyAlignment="1">
      <alignment vertical="center"/>
    </xf>
    <xf numFmtId="0" fontId="9" fillId="0" borderId="20" xfId="52" applyFont="1" applyBorder="1" applyAlignment="1">
      <alignment horizontal="left" vertical="center"/>
    </xf>
    <xf numFmtId="0" fontId="23" fillId="0" borderId="0" xfId="52" applyFont="1" applyBorder="1" applyAlignment="1">
      <alignment horizontal="left" vertical="center"/>
    </xf>
    <xf numFmtId="0" fontId="26" fillId="0" borderId="17" xfId="52" applyFont="1" applyBorder="1" applyAlignment="1">
      <alignment horizontal="left" vertical="center"/>
    </xf>
    <xf numFmtId="0" fontId="26" fillId="0" borderId="18" xfId="52" applyFont="1" applyBorder="1" applyAlignment="1">
      <alignment horizontal="left" vertical="center"/>
    </xf>
    <xf numFmtId="0" fontId="26" fillId="0" borderId="27" xfId="52" applyFont="1" applyBorder="1" applyAlignment="1">
      <alignment horizontal="left" vertical="center"/>
    </xf>
    <xf numFmtId="0" fontId="26" fillId="0" borderId="26" xfId="52" applyFont="1" applyBorder="1" applyAlignment="1">
      <alignment horizontal="left" vertical="center"/>
    </xf>
    <xf numFmtId="0" fontId="26" fillId="0" borderId="32" xfId="52" applyFont="1" applyBorder="1" applyAlignment="1">
      <alignment horizontal="left" vertical="center"/>
    </xf>
    <xf numFmtId="0" fontId="26" fillId="0" borderId="25" xfId="52" applyFont="1" applyBorder="1" applyAlignment="1">
      <alignment horizontal="left" vertical="center"/>
    </xf>
    <xf numFmtId="0" fontId="21" fillId="0" borderId="21" xfId="52" applyFont="1" applyBorder="1" applyAlignment="1">
      <alignment horizontal="left" vertical="center"/>
    </xf>
    <xf numFmtId="0" fontId="21" fillId="0" borderId="22" xfId="52" applyFont="1" applyBorder="1" applyAlignment="1">
      <alignment horizontal="left" vertical="center"/>
    </xf>
    <xf numFmtId="0" fontId="27" fillId="0" borderId="0" xfId="0" applyFont="1" applyBorder="1" applyAlignment="1">
      <alignment horizontal="left" vertical="center"/>
    </xf>
    <xf numFmtId="0" fontId="21" fillId="0" borderId="20" xfId="52" applyFont="1" applyFill="1" applyBorder="1" applyAlignment="1">
      <alignment horizontal="left" vertical="center"/>
    </xf>
    <xf numFmtId="0" fontId="23" fillId="0" borderId="21" xfId="52" applyFont="1" applyBorder="1" applyAlignment="1">
      <alignment horizontal="center" vertical="center"/>
    </xf>
    <xf numFmtId="0" fontId="23" fillId="0" borderId="22" xfId="52" applyFont="1" applyBorder="1" applyAlignment="1">
      <alignment horizontal="center" vertical="center"/>
    </xf>
    <xf numFmtId="0" fontId="23" fillId="0" borderId="19" xfId="52" applyFont="1" applyBorder="1" applyAlignment="1">
      <alignment horizontal="center" vertical="center"/>
    </xf>
    <xf numFmtId="0" fontId="23" fillId="0" borderId="20" xfId="52" applyFont="1" applyBorder="1" applyAlignment="1">
      <alignment horizontal="center" vertical="center"/>
    </xf>
    <xf numFmtId="0" fontId="25" fillId="0" borderId="20" xfId="52" applyFont="1" applyBorder="1" applyAlignment="1">
      <alignment horizontal="left" vertical="center"/>
    </xf>
    <xf numFmtId="0" fontId="23" fillId="0" borderId="30" xfId="52" applyFont="1" applyFill="1" applyBorder="1" applyAlignment="1">
      <alignment horizontal="left" vertical="center"/>
    </xf>
    <xf numFmtId="0" fontId="23" fillId="0" borderId="31" xfId="52" applyFont="1" applyFill="1" applyBorder="1" applyAlignment="1">
      <alignment horizontal="left" vertical="center"/>
    </xf>
    <xf numFmtId="0" fontId="27" fillId="0" borderId="0" xfId="52" applyFont="1" applyFill="1" applyBorder="1" applyAlignment="1">
      <alignment horizontal="left" vertical="center"/>
    </xf>
    <xf numFmtId="0" fontId="21" fillId="0" borderId="29" xfId="52" applyFont="1" applyFill="1" applyBorder="1" applyAlignment="1">
      <alignment horizontal="left" vertical="center"/>
    </xf>
    <xf numFmtId="0" fontId="21" fillId="0" borderId="24" xfId="52" applyFont="1" applyFill="1" applyBorder="1" applyAlignment="1">
      <alignment horizontal="left" vertical="center"/>
    </xf>
    <xf numFmtId="0" fontId="21" fillId="0" borderId="27" xfId="52" applyFont="1" applyFill="1" applyBorder="1" applyAlignment="1">
      <alignment horizontal="left" vertical="center"/>
    </xf>
    <xf numFmtId="0" fontId="21" fillId="0" borderId="26" xfId="52" applyFont="1" applyFill="1" applyBorder="1" applyAlignment="1">
      <alignment horizontal="left" vertical="center"/>
    </xf>
    <xf numFmtId="0" fontId="23" fillId="0" borderId="27" xfId="52" applyFont="1" applyBorder="1" applyAlignment="1">
      <alignment horizontal="left" vertical="center"/>
    </xf>
    <xf numFmtId="0" fontId="23" fillId="0" borderId="26" xfId="52" applyFont="1" applyBorder="1" applyAlignment="1">
      <alignment horizontal="left" vertical="center"/>
    </xf>
    <xf numFmtId="0" fontId="27" fillId="0" borderId="47" xfId="52" applyFont="1" applyBorder="1" applyAlignment="1">
      <alignment vertical="center"/>
    </xf>
    <xf numFmtId="0" fontId="21" fillId="0" borderId="48" xfId="52" applyFont="1" applyBorder="1" applyAlignment="1">
      <alignment horizontal="center" vertical="center"/>
    </xf>
    <xf numFmtId="0" fontId="27" fillId="0" borderId="48" xfId="52" applyFont="1" applyBorder="1" applyAlignment="1">
      <alignment vertical="center"/>
    </xf>
    <xf numFmtId="0" fontId="21" fillId="0" borderId="48" xfId="52" applyFont="1" applyBorder="1" applyAlignment="1">
      <alignment vertical="center"/>
    </xf>
    <xf numFmtId="58" fontId="9" fillId="0" borderId="48" xfId="52" applyNumberFormat="1" applyFont="1" applyBorder="1" applyAlignment="1">
      <alignment vertical="center"/>
    </xf>
    <xf numFmtId="0" fontId="27" fillId="0" borderId="48" xfId="52" applyFont="1" applyBorder="1" applyAlignment="1">
      <alignment horizontal="center" vertical="center"/>
    </xf>
    <xf numFmtId="0" fontId="27" fillId="0" borderId="49" xfId="52" applyFont="1" applyFill="1" applyBorder="1" applyAlignment="1">
      <alignment horizontal="left" vertical="center"/>
    </xf>
    <xf numFmtId="0" fontId="27" fillId="0" borderId="48" xfId="52" applyFont="1" applyFill="1" applyBorder="1" applyAlignment="1">
      <alignment horizontal="left" vertical="center"/>
    </xf>
    <xf numFmtId="0" fontId="27" fillId="0" borderId="50" xfId="52" applyFont="1" applyFill="1" applyBorder="1" applyAlignment="1">
      <alignment horizontal="center" vertical="center"/>
    </xf>
    <xf numFmtId="0" fontId="27" fillId="0" borderId="51" xfId="52" applyFont="1" applyFill="1" applyBorder="1" applyAlignment="1">
      <alignment horizontal="center" vertical="center"/>
    </xf>
    <xf numFmtId="0" fontId="27" fillId="0" borderId="21" xfId="52" applyFont="1" applyFill="1" applyBorder="1" applyAlignment="1">
      <alignment horizontal="center" vertical="center"/>
    </xf>
    <xf numFmtId="0" fontId="27" fillId="0" borderId="22" xfId="52" applyFont="1" applyFill="1" applyBorder="1" applyAlignment="1">
      <alignment horizontal="center" vertical="center"/>
    </xf>
    <xf numFmtId="0" fontId="9" fillId="0" borderId="46" xfId="52" applyFont="1" applyBorder="1" applyAlignment="1">
      <alignment horizontal="center" vertical="center"/>
    </xf>
    <xf numFmtId="0" fontId="9" fillId="0" borderId="52" xfId="52" applyFont="1" applyBorder="1" applyAlignment="1">
      <alignment horizontal="center" vertical="center"/>
    </xf>
    <xf numFmtId="0" fontId="27" fillId="0" borderId="18" xfId="52" applyFont="1" applyFill="1" applyBorder="1" applyAlignment="1">
      <alignment horizontal="center" vertical="center"/>
    </xf>
    <xf numFmtId="0" fontId="27" fillId="0" borderId="33" xfId="52" applyFont="1" applyFill="1" applyBorder="1" applyAlignment="1">
      <alignment horizontal="center" vertical="center"/>
    </xf>
    <xf numFmtId="0" fontId="23" fillId="0" borderId="20" xfId="52" applyFont="1" applyFill="1" applyBorder="1" applyAlignment="1">
      <alignment horizontal="left" vertical="center"/>
    </xf>
    <xf numFmtId="0" fontId="21" fillId="0" borderId="34" xfId="52" applyFont="1" applyFill="1" applyBorder="1" applyAlignment="1">
      <alignment horizontal="left" vertical="center"/>
    </xf>
    <xf numFmtId="0" fontId="23" fillId="0" borderId="22" xfId="52" applyFont="1" applyFill="1" applyBorder="1" applyAlignment="1">
      <alignment horizontal="left" vertical="center"/>
    </xf>
    <xf numFmtId="0" fontId="21" fillId="0" borderId="22" xfId="52" applyFont="1" applyFill="1" applyBorder="1" applyAlignment="1">
      <alignment horizontal="left" vertical="center"/>
    </xf>
    <xf numFmtId="0" fontId="21" fillId="0" borderId="35" xfId="52" applyFont="1" applyFill="1" applyBorder="1" applyAlignment="1">
      <alignment horizontal="left" vertical="center"/>
    </xf>
    <xf numFmtId="0" fontId="21" fillId="0" borderId="33" xfId="52" applyFont="1" applyBorder="1" applyAlignment="1">
      <alignment horizontal="left" vertical="center"/>
    </xf>
    <xf numFmtId="0" fontId="23" fillId="0" borderId="35" xfId="52" applyFont="1" applyBorder="1" applyAlignment="1">
      <alignment horizontal="left" vertical="center"/>
    </xf>
    <xf numFmtId="0" fontId="25" fillId="0" borderId="18" xfId="52" applyFont="1" applyBorder="1" applyAlignment="1">
      <alignment horizontal="left" vertical="center"/>
    </xf>
    <xf numFmtId="0" fontId="25" fillId="0" borderId="33" xfId="52" applyFont="1" applyBorder="1" applyAlignment="1">
      <alignment horizontal="left" vertical="center"/>
    </xf>
    <xf numFmtId="0" fontId="25" fillId="0" borderId="25" xfId="52" applyFont="1" applyBorder="1" applyAlignment="1">
      <alignment horizontal="left" vertical="center"/>
    </xf>
    <xf numFmtId="0" fontId="25" fillId="0" borderId="26" xfId="52" applyFont="1" applyBorder="1" applyAlignment="1">
      <alignment horizontal="left" vertical="center"/>
    </xf>
    <xf numFmtId="0" fontId="25" fillId="0" borderId="37" xfId="52" applyFont="1" applyBorder="1" applyAlignment="1">
      <alignment horizontal="left" vertical="center"/>
    </xf>
    <xf numFmtId="0" fontId="21" fillId="0" borderId="35" xfId="52" applyFont="1" applyBorder="1" applyAlignment="1">
      <alignment horizontal="left" vertical="center"/>
    </xf>
    <xf numFmtId="0" fontId="23" fillId="0" borderId="35" xfId="52" applyFont="1" applyBorder="1" applyAlignment="1">
      <alignment horizontal="center" vertical="center"/>
    </xf>
    <xf numFmtId="0" fontId="25" fillId="0" borderId="34" xfId="52" applyFont="1" applyBorder="1" applyAlignment="1">
      <alignment horizontal="left" vertical="center"/>
    </xf>
    <xf numFmtId="0" fontId="23" fillId="0" borderId="38" xfId="52" applyFont="1" applyFill="1" applyBorder="1" applyAlignment="1">
      <alignment horizontal="left" vertical="center"/>
    </xf>
    <xf numFmtId="0" fontId="21" fillId="0" borderId="36" xfId="52" applyFont="1" applyFill="1" applyBorder="1" applyAlignment="1">
      <alignment horizontal="left" vertical="center"/>
    </xf>
    <xf numFmtId="0" fontId="9" fillId="0" borderId="53" xfId="52" applyFont="1" applyBorder="1" applyAlignment="1">
      <alignment horizontal="left" vertical="center"/>
    </xf>
    <xf numFmtId="0" fontId="21" fillId="0" borderId="37" xfId="52" applyFont="1" applyFill="1" applyBorder="1" applyAlignment="1">
      <alignment horizontal="left" vertical="center"/>
    </xf>
    <xf numFmtId="0" fontId="27" fillId="0" borderId="53" xfId="52" applyFont="1" applyFill="1" applyBorder="1" applyAlignment="1">
      <alignment horizontal="left" vertical="center"/>
    </xf>
    <xf numFmtId="0" fontId="23" fillId="0" borderId="37" xfId="52" applyFont="1" applyBorder="1" applyAlignment="1">
      <alignment horizontal="left" vertical="center"/>
    </xf>
    <xf numFmtId="0" fontId="21" fillId="0" borderId="54" xfId="52" applyFont="1" applyBorder="1" applyAlignment="1">
      <alignment horizontal="center" vertical="center"/>
    </xf>
    <xf numFmtId="0" fontId="27" fillId="0" borderId="55" xfId="52" applyFont="1" applyFill="1" applyBorder="1" applyAlignment="1">
      <alignment horizontal="left" vertical="center"/>
    </xf>
    <xf numFmtId="0" fontId="27" fillId="0" borderId="56" xfId="52" applyFont="1" applyFill="1" applyBorder="1" applyAlignment="1">
      <alignment horizontal="center" vertical="center"/>
    </xf>
    <xf numFmtId="0" fontId="27" fillId="0" borderId="35" xfId="52" applyFont="1" applyFill="1" applyBorder="1" applyAlignment="1">
      <alignment horizontal="center" vertical="center"/>
    </xf>
    <xf numFmtId="0" fontId="9" fillId="0" borderId="48" xfId="52" applyFont="1" applyBorder="1" applyAlignment="1">
      <alignment horizontal="center" vertical="center"/>
    </xf>
    <xf numFmtId="0" fontId="9" fillId="0" borderId="54" xfId="52" applyFont="1" applyBorder="1" applyAlignment="1">
      <alignment horizontal="center" vertical="center"/>
    </xf>
    <xf numFmtId="0" fontId="20" fillId="0" borderId="2" xfId="38" applyFont="1" applyFill="1" applyBorder="1" applyAlignment="1">
      <alignment horizontal="left" vertical="center"/>
    </xf>
    <xf numFmtId="0" fontId="20" fillId="0" borderId="2" xfId="38" applyFont="1" applyFill="1" applyBorder="1" applyAlignment="1">
      <alignment horizontal="center" vertical="center"/>
    </xf>
    <xf numFmtId="0" fontId="18" fillId="0" borderId="2" xfId="38" applyFont="1" applyFill="1" applyBorder="1" applyAlignment="1">
      <alignment horizontal="center" vertical="center"/>
    </xf>
    <xf numFmtId="0" fontId="18" fillId="0" borderId="2" xfId="38" applyFont="1" applyFill="1" applyBorder="1" applyAlignment="1">
      <alignment horizontal="left" vertical="center"/>
    </xf>
    <xf numFmtId="0" fontId="14" fillId="3" borderId="44" xfId="53" applyFont="1" applyFill="1" applyBorder="1" applyAlignment="1" applyProtection="1">
      <alignment horizontal="center" vertical="center"/>
    </xf>
    <xf numFmtId="0" fontId="17" fillId="3" borderId="2" xfId="54" applyFont="1" applyFill="1" applyBorder="1" applyAlignment="1">
      <alignment horizontal="center" vertical="center"/>
    </xf>
    <xf numFmtId="0" fontId="17" fillId="3" borderId="44" xfId="54" applyFont="1" applyFill="1" applyBorder="1" applyAlignment="1">
      <alignment horizontal="center" vertical="center"/>
    </xf>
    <xf numFmtId="49" fontId="17" fillId="3" borderId="44" xfId="54" applyNumberFormat="1" applyFont="1" applyFill="1" applyBorder="1" applyAlignment="1">
      <alignment horizontal="center" vertical="center"/>
    </xf>
    <xf numFmtId="0" fontId="14" fillId="3" borderId="3" xfId="53" applyFont="1" applyFill="1" applyBorder="1" applyAlignment="1"/>
    <xf numFmtId="49" fontId="17" fillId="3" borderId="3" xfId="54" applyNumberFormat="1" applyFont="1" applyFill="1" applyBorder="1" applyAlignment="1">
      <alignment horizontal="center" vertical="center"/>
    </xf>
    <xf numFmtId="49" fontId="17" fillId="3" borderId="57" xfId="54" applyNumberFormat="1" applyFont="1" applyFill="1" applyBorder="1" applyAlignment="1">
      <alignment horizontal="center" vertical="center"/>
    </xf>
    <xf numFmtId="0" fontId="14" fillId="3" borderId="42" xfId="53" applyFont="1" applyFill="1" applyBorder="1" applyAlignment="1"/>
    <xf numFmtId="49" fontId="14" fillId="3" borderId="42" xfId="53" applyNumberFormat="1" applyFont="1" applyFill="1" applyBorder="1" applyAlignment="1">
      <alignment horizontal="center"/>
    </xf>
    <xf numFmtId="49" fontId="14" fillId="3" borderId="58" xfId="53" applyNumberFormat="1" applyFont="1" applyFill="1" applyBorder="1" applyAlignment="1">
      <alignment horizontal="center"/>
    </xf>
    <xf numFmtId="0" fontId="9" fillId="0" borderId="0" xfId="52" applyFont="1" applyBorder="1" applyAlignment="1">
      <alignment horizontal="left" vertical="center"/>
    </xf>
    <xf numFmtId="0" fontId="35" fillId="0" borderId="16" xfId="52" applyFont="1" applyBorder="1" applyAlignment="1">
      <alignment horizontal="center" vertical="top"/>
    </xf>
    <xf numFmtId="0" fontId="23" fillId="0" borderId="59" xfId="52" applyFont="1" applyBorder="1" applyAlignment="1">
      <alignment horizontal="left" vertical="center"/>
    </xf>
    <xf numFmtId="0" fontId="23" fillId="0" borderId="28" xfId="52" applyFont="1" applyBorder="1" applyAlignment="1">
      <alignment horizontal="left" vertical="center"/>
    </xf>
    <xf numFmtId="0" fontId="27" fillId="0" borderId="49" xfId="52" applyFont="1" applyBorder="1" applyAlignment="1">
      <alignment horizontal="left" vertical="center"/>
    </xf>
    <xf numFmtId="0" fontId="27" fillId="0" borderId="48" xfId="52" applyFont="1" applyBorder="1" applyAlignment="1">
      <alignment horizontal="left" vertical="center"/>
    </xf>
    <xf numFmtId="0" fontId="23" fillId="0" borderId="50" xfId="52" applyFont="1" applyBorder="1" applyAlignment="1">
      <alignment vertical="center"/>
    </xf>
    <xf numFmtId="0" fontId="9" fillId="0" borderId="51" xfId="52" applyFont="1" applyBorder="1" applyAlignment="1">
      <alignment horizontal="left" vertical="center"/>
    </xf>
    <xf numFmtId="0" fontId="21" fillId="0" borderId="51" xfId="52" applyFont="1" applyBorder="1" applyAlignment="1">
      <alignment horizontal="left" vertical="center"/>
    </xf>
    <xf numFmtId="0" fontId="9" fillId="0" borderId="51" xfId="52" applyFont="1" applyBorder="1" applyAlignment="1">
      <alignment vertical="center"/>
    </xf>
    <xf numFmtId="0" fontId="23" fillId="0" borderId="51" xfId="52" applyFont="1" applyBorder="1" applyAlignment="1">
      <alignment vertical="center"/>
    </xf>
    <xf numFmtId="0" fontId="23" fillId="0" borderId="50" xfId="52" applyFont="1" applyBorder="1" applyAlignment="1">
      <alignment horizontal="center" vertical="center"/>
    </xf>
    <xf numFmtId="0" fontId="21" fillId="0" borderId="51" xfId="52" applyFont="1" applyBorder="1" applyAlignment="1">
      <alignment horizontal="center" vertical="center"/>
    </xf>
    <xf numFmtId="0" fontId="23" fillId="0" borderId="51" xfId="52" applyFont="1" applyBorder="1" applyAlignment="1">
      <alignment horizontal="center" vertical="center"/>
    </xf>
    <xf numFmtId="0" fontId="9" fillId="0" borderId="51" xfId="52" applyFont="1" applyBorder="1" applyAlignment="1">
      <alignment horizontal="center" vertical="center"/>
    </xf>
    <xf numFmtId="0" fontId="21" fillId="0" borderId="20" xfId="52" applyFont="1" applyBorder="1" applyAlignment="1">
      <alignment horizontal="center" vertical="center"/>
    </xf>
    <xf numFmtId="0" fontId="9" fillId="0" borderId="20" xfId="52" applyFont="1" applyBorder="1" applyAlignment="1">
      <alignment horizontal="center" vertical="center"/>
    </xf>
    <xf numFmtId="0" fontId="23" fillId="0" borderId="30" xfId="52" applyFont="1" applyBorder="1" applyAlignment="1">
      <alignment horizontal="left" vertical="center" wrapText="1"/>
    </xf>
    <xf numFmtId="0" fontId="23" fillId="0" borderId="31" xfId="52" applyFont="1" applyBorder="1" applyAlignment="1">
      <alignment horizontal="left" vertical="center" wrapText="1"/>
    </xf>
    <xf numFmtId="0" fontId="23" fillId="0" borderId="50" xfId="52" applyFont="1" applyBorder="1" applyAlignment="1">
      <alignment horizontal="left" vertical="center"/>
    </xf>
    <xf numFmtId="0" fontId="23" fillId="0" borderId="51" xfId="52" applyFont="1" applyBorder="1" applyAlignment="1">
      <alignment horizontal="left" vertical="center"/>
    </xf>
    <xf numFmtId="0" fontId="36" fillId="0" borderId="60" xfId="52" applyFont="1" applyBorder="1" applyAlignment="1">
      <alignment horizontal="left" vertical="center" wrapText="1"/>
    </xf>
    <xf numFmtId="0" fontId="21" fillId="0" borderId="19" xfId="52" applyFont="1" applyBorder="1" applyAlignment="1">
      <alignment horizontal="left" vertical="center"/>
    </xf>
    <xf numFmtId="9" fontId="21" fillId="0" borderId="20" xfId="52" applyNumberFormat="1" applyFont="1" applyBorder="1" applyAlignment="1">
      <alignment horizontal="center" vertical="center"/>
    </xf>
    <xf numFmtId="0" fontId="27" fillId="0" borderId="49" xfId="0" applyFont="1" applyBorder="1" applyAlignment="1">
      <alignment horizontal="left" vertical="center"/>
    </xf>
    <xf numFmtId="0" fontId="27" fillId="0" borderId="48" xfId="0" applyFont="1" applyBorder="1" applyAlignment="1">
      <alignment horizontal="left" vertical="center"/>
    </xf>
    <xf numFmtId="9" fontId="21" fillId="0" borderId="29" xfId="52" applyNumberFormat="1" applyFont="1" applyBorder="1" applyAlignment="1">
      <alignment horizontal="left" vertical="center"/>
    </xf>
    <xf numFmtId="9" fontId="21" fillId="0" borderId="24" xfId="52" applyNumberFormat="1" applyFont="1" applyBorder="1" applyAlignment="1">
      <alignment horizontal="left" vertical="center"/>
    </xf>
    <xf numFmtId="9" fontId="21" fillId="0" borderId="30" xfId="52" applyNumberFormat="1" applyFont="1" applyBorder="1" applyAlignment="1">
      <alignment horizontal="left" vertical="center"/>
    </xf>
    <xf numFmtId="9" fontId="21" fillId="0" borderId="31" xfId="52" applyNumberFormat="1" applyFont="1" applyBorder="1" applyAlignment="1">
      <alignment horizontal="left" vertical="center"/>
    </xf>
    <xf numFmtId="0" fontId="25" fillId="0" borderId="50" xfId="52" applyFont="1" applyFill="1" applyBorder="1" applyAlignment="1">
      <alignment horizontal="left" vertical="center"/>
    </xf>
    <xf numFmtId="0" fontId="25" fillId="0" borderId="51" xfId="52" applyFont="1" applyFill="1" applyBorder="1" applyAlignment="1">
      <alignment horizontal="left" vertical="center"/>
    </xf>
    <xf numFmtId="0" fontId="25" fillId="0" borderId="61" xfId="52" applyFont="1" applyFill="1" applyBorder="1" applyAlignment="1">
      <alignment horizontal="left" vertical="center"/>
    </xf>
    <xf numFmtId="0" fontId="25" fillId="0" borderId="31" xfId="52" applyFont="1" applyFill="1" applyBorder="1" applyAlignment="1">
      <alignment horizontal="left" vertical="center"/>
    </xf>
    <xf numFmtId="0" fontId="27" fillId="0" borderId="28" xfId="52" applyFont="1" applyFill="1" applyBorder="1" applyAlignment="1">
      <alignment horizontal="left" vertical="center"/>
    </xf>
    <xf numFmtId="0" fontId="21" fillId="0" borderId="39" xfId="52" applyFont="1" applyFill="1" applyBorder="1" applyAlignment="1">
      <alignment horizontal="left" vertical="center"/>
    </xf>
    <xf numFmtId="0" fontId="21" fillId="0" borderId="40" xfId="52" applyFont="1" applyFill="1" applyBorder="1" applyAlignment="1">
      <alignment horizontal="left" vertical="center"/>
    </xf>
    <xf numFmtId="0" fontId="27" fillId="0" borderId="45" xfId="52" applyFont="1" applyBorder="1" applyAlignment="1">
      <alignment vertical="center"/>
    </xf>
    <xf numFmtId="0" fontId="28" fillId="0" borderId="48" xfId="52" applyFont="1" applyBorder="1" applyAlignment="1">
      <alignment horizontal="center" vertical="center"/>
    </xf>
    <xf numFmtId="0" fontId="27" fillId="0" borderId="46" xfId="52" applyFont="1" applyBorder="1" applyAlignment="1">
      <alignment vertical="center"/>
    </xf>
    <xf numFmtId="0" fontId="21" fillId="0" borderId="62" xfId="52" applyFont="1" applyBorder="1" applyAlignment="1">
      <alignment vertical="center"/>
    </xf>
    <xf numFmtId="0" fontId="27" fillId="0" borderId="62" xfId="52" applyFont="1" applyBorder="1" applyAlignment="1">
      <alignment vertical="center"/>
    </xf>
    <xf numFmtId="58" fontId="9" fillId="0" borderId="46" xfId="52" applyNumberFormat="1" applyFont="1" applyBorder="1" applyAlignment="1">
      <alignment vertical="center"/>
    </xf>
    <xf numFmtId="0" fontId="27" fillId="0" borderId="28" xfId="52" applyFont="1" applyBorder="1" applyAlignment="1">
      <alignment horizontal="center" vertical="center"/>
    </xf>
    <xf numFmtId="0" fontId="21" fillId="0" borderId="59" xfId="52" applyFont="1" applyFill="1" applyBorder="1" applyAlignment="1">
      <alignment horizontal="left" vertical="center"/>
    </xf>
    <xf numFmtId="0" fontId="21" fillId="0" borderId="28" xfId="52" applyFont="1" applyFill="1" applyBorder="1" applyAlignment="1">
      <alignment horizontal="left" vertical="center"/>
    </xf>
    <xf numFmtId="0" fontId="9" fillId="0" borderId="62" xfId="52" applyFont="1" applyBorder="1" applyAlignment="1">
      <alignment vertical="center"/>
    </xf>
    <xf numFmtId="0" fontId="23" fillId="0" borderId="63" xfId="52" applyFont="1" applyBorder="1" applyAlignment="1">
      <alignment horizontal="left" vertical="center"/>
    </xf>
    <xf numFmtId="0" fontId="27" fillId="0" borderId="55" xfId="52" applyFont="1" applyBorder="1" applyAlignment="1">
      <alignment horizontal="left" vertical="center"/>
    </xf>
    <xf numFmtId="0" fontId="21" fillId="0" borderId="56" xfId="52" applyFont="1" applyBorder="1" applyAlignment="1">
      <alignment horizontal="left" vertical="center"/>
    </xf>
    <xf numFmtId="0" fontId="23" fillId="0" borderId="0" xfId="52" applyFont="1" applyBorder="1" applyAlignment="1">
      <alignment vertical="center"/>
    </xf>
    <xf numFmtId="0" fontId="23" fillId="0" borderId="38" xfId="52" applyFont="1" applyBorder="1" applyAlignment="1">
      <alignment horizontal="left" vertical="center" wrapText="1"/>
    </xf>
    <xf numFmtId="0" fontId="23" fillId="0" borderId="56" xfId="52" applyFont="1" applyBorder="1" applyAlignment="1">
      <alignment horizontal="left" vertical="center"/>
    </xf>
    <xf numFmtId="0" fontId="37" fillId="0" borderId="34" xfId="52" applyFont="1" applyBorder="1" applyAlignment="1">
      <alignment horizontal="left" vertical="center" wrapText="1"/>
    </xf>
    <xf numFmtId="0" fontId="37" fillId="0" borderId="34" xfId="52" applyFont="1" applyBorder="1" applyAlignment="1">
      <alignment horizontal="left" vertical="center"/>
    </xf>
    <xf numFmtId="0" fontId="26" fillId="0" borderId="34" xfId="52" applyFont="1" applyBorder="1" applyAlignment="1">
      <alignment horizontal="left" vertical="center"/>
    </xf>
    <xf numFmtId="0" fontId="27" fillId="0" borderId="55" xfId="0" applyFont="1" applyBorder="1" applyAlignment="1">
      <alignment horizontal="left" vertical="center"/>
    </xf>
    <xf numFmtId="9" fontId="21" fillId="0" borderId="36" xfId="52" applyNumberFormat="1" applyFont="1" applyBorder="1" applyAlignment="1">
      <alignment horizontal="left" vertical="center"/>
    </xf>
    <xf numFmtId="9" fontId="21" fillId="0" borderId="38" xfId="52" applyNumberFormat="1" applyFont="1" applyBorder="1" applyAlignment="1">
      <alignment horizontal="left" vertical="center"/>
    </xf>
    <xf numFmtId="0" fontId="25" fillId="0" borderId="56" xfId="52" applyFont="1" applyFill="1" applyBorder="1" applyAlignment="1">
      <alignment horizontal="left" vertical="center"/>
    </xf>
    <xf numFmtId="0" fontId="25" fillId="0" borderId="38" xfId="52" applyFont="1" applyFill="1" applyBorder="1" applyAlignment="1">
      <alignment horizontal="left" vertical="center"/>
    </xf>
    <xf numFmtId="0" fontId="21" fillId="0" borderId="41" xfId="52" applyFont="1" applyFill="1" applyBorder="1" applyAlignment="1">
      <alignment horizontal="left" vertical="center"/>
    </xf>
    <xf numFmtId="0" fontId="27" fillId="0" borderId="64" xfId="52" applyFont="1" applyBorder="1" applyAlignment="1">
      <alignment horizontal="center" vertical="center"/>
    </xf>
    <xf numFmtId="0" fontId="21" fillId="0" borderId="62" xfId="52" applyFont="1" applyBorder="1" applyAlignment="1">
      <alignment horizontal="center" vertical="center"/>
    </xf>
    <xf numFmtId="0" fontId="21" fillId="0" borderId="63" xfId="52" applyFont="1" applyBorder="1" applyAlignment="1">
      <alignment horizontal="center" vertical="center"/>
    </xf>
    <xf numFmtId="0" fontId="21" fillId="0" borderId="63" xfId="52" applyFont="1" applyFill="1" applyBorder="1" applyAlignment="1">
      <alignment horizontal="left" vertical="center"/>
    </xf>
    <xf numFmtId="0" fontId="38" fillId="0" borderId="9" xfId="0" applyFont="1" applyBorder="1" applyAlignment="1">
      <alignment horizontal="center" vertical="center" wrapText="1"/>
    </xf>
    <xf numFmtId="0" fontId="38" fillId="0" borderId="10" xfId="0" applyFont="1" applyBorder="1" applyAlignment="1">
      <alignment horizontal="center" vertical="center" wrapText="1"/>
    </xf>
    <xf numFmtId="0" fontId="39" fillId="0" borderId="11" xfId="0" applyFont="1" applyBorder="1"/>
    <xf numFmtId="0" fontId="39" fillId="0" borderId="2" xfId="0" applyFont="1" applyBorder="1"/>
    <xf numFmtId="0" fontId="39" fillId="0" borderId="5" xfId="0" applyFont="1" applyBorder="1" applyAlignment="1">
      <alignment horizontal="center" vertical="center"/>
    </xf>
    <xf numFmtId="0" fontId="39" fillId="0" borderId="7" xfId="0" applyFont="1" applyBorder="1" applyAlignment="1">
      <alignment horizontal="center" vertical="center"/>
    </xf>
    <xf numFmtId="0" fontId="39" fillId="5" borderId="5" xfId="0" applyFont="1" applyFill="1" applyBorder="1" applyAlignment="1">
      <alignment horizontal="center" vertical="center"/>
    </xf>
    <xf numFmtId="0" fontId="39" fillId="5" borderId="7" xfId="0" applyFont="1" applyFill="1" applyBorder="1" applyAlignment="1">
      <alignment horizontal="center" vertical="center"/>
    </xf>
    <xf numFmtId="0" fontId="39" fillId="5" borderId="2" xfId="0" applyFont="1" applyFill="1" applyBorder="1"/>
    <xf numFmtId="0" fontId="0" fillId="0" borderId="11" xfId="0" applyBorder="1"/>
    <xf numFmtId="0" fontId="0" fillId="5" borderId="2" xfId="0" applyFill="1" applyBorder="1"/>
    <xf numFmtId="0" fontId="0" fillId="0" borderId="65" xfId="0" applyBorder="1"/>
    <xf numFmtId="0" fontId="0" fillId="0" borderId="42" xfId="0" applyBorder="1"/>
    <xf numFmtId="0" fontId="0" fillId="5" borderId="42" xfId="0" applyFill="1" applyBorder="1"/>
    <xf numFmtId="0" fontId="0" fillId="6" borderId="0" xfId="0" applyFill="1"/>
    <xf numFmtId="0" fontId="38" fillId="0" borderId="43" xfId="0" applyFont="1" applyBorder="1" applyAlignment="1">
      <alignment horizontal="center" vertical="center" wrapText="1"/>
    </xf>
    <xf numFmtId="0" fontId="39" fillId="0" borderId="66" xfId="0" applyFont="1" applyBorder="1" applyAlignment="1">
      <alignment horizontal="center" vertical="center"/>
    </xf>
    <xf numFmtId="0" fontId="39" fillId="0" borderId="44" xfId="0" applyFont="1" applyBorder="1"/>
    <xf numFmtId="0" fontId="0" fillId="0" borderId="44" xfId="0" applyBorder="1"/>
    <xf numFmtId="0" fontId="0" fillId="0" borderId="58" xfId="0" applyBorder="1"/>
    <xf numFmtId="0" fontId="0" fillId="0" borderId="0" xfId="0" applyFont="1" applyFill="1" applyAlignment="1">
      <alignment vertical="top"/>
    </xf>
    <xf numFmtId="0" fontId="0" fillId="0" borderId="0" xfId="0" applyAlignment="1">
      <alignment vertical="top" wrapText="1"/>
    </xf>
    <xf numFmtId="0" fontId="0" fillId="7" borderId="2" xfId="0" applyFill="1" applyBorder="1"/>
    <xf numFmtId="0" fontId="40" fillId="7" borderId="2" xfId="0" applyFont="1" applyFill="1" applyBorder="1" applyAlignment="1">
      <alignment vertical="top" wrapText="1"/>
    </xf>
    <xf numFmtId="0" fontId="0" fillId="0" borderId="2" xfId="0" applyBorder="1" applyAlignment="1">
      <alignment vertical="top" wrapText="1"/>
    </xf>
    <xf numFmtId="0" fontId="0" fillId="0" borderId="2" xfId="0" applyFont="1" applyFill="1" applyBorder="1" applyAlignment="1">
      <alignment vertical="top"/>
    </xf>
    <xf numFmtId="0" fontId="0" fillId="3" borderId="2" xfId="0" applyFont="1" applyFill="1" applyBorder="1" applyAlignment="1">
      <alignment vertical="top" wrapText="1"/>
    </xf>
    <xf numFmtId="0" fontId="39" fillId="7" borderId="2" xfId="0" applyFont="1" applyFill="1" applyBorder="1" applyAlignment="1">
      <alignment vertical="top" wrapText="1"/>
    </xf>
    <xf numFmtId="0" fontId="41" fillId="0" borderId="2" xfId="0" applyFont="1" applyBorder="1" applyAlignment="1">
      <alignment vertical="top" wrapText="1"/>
    </xf>
    <xf numFmtId="0" fontId="0" fillId="0" borderId="2" xfId="0" applyFont="1" applyBorder="1" applyAlignment="1">
      <alignment vertical="top" wrapText="1"/>
    </xf>
    <xf numFmtId="0" fontId="42" fillId="0" borderId="0" xfId="0" applyFont="1"/>
    <xf numFmtId="0" fontId="42" fillId="0" borderId="0" xfId="0" applyFont="1" applyAlignment="1">
      <alignment vertical="top" wrapText="1"/>
    </xf>
  </cellXfs>
  <cellStyles count="6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常规 40" xfId="11"/>
    <cellStyle name="百分比" xfId="12" builtinId="5"/>
    <cellStyle name="已访问的超链接" xfId="13" builtinId="9"/>
    <cellStyle name="注释" xfId="14" builtinId="10"/>
    <cellStyle name="60% - 强调文字颜色 2" xfId="15" builtinId="36"/>
    <cellStyle name="标题 4" xfId="16" builtinId="19"/>
    <cellStyle name="警告文本" xfId="17" builtinId="11"/>
    <cellStyle name="标题" xfId="18" builtinId="15"/>
    <cellStyle name="解释性文本" xfId="19" builtinId="53"/>
    <cellStyle name="标题 1" xfId="20" builtinId="16"/>
    <cellStyle name="标题 2" xfId="21" builtinId="17"/>
    <cellStyle name="60% - 强调文字颜色 1" xfId="22" builtinId="32"/>
    <cellStyle name="标题 3" xfId="23" builtinId="18"/>
    <cellStyle name="60% - 强调文字颜色 4" xfId="24" builtinId="44"/>
    <cellStyle name="输出" xfId="25" builtinId="21"/>
    <cellStyle name="计算" xfId="26" builtinId="22"/>
    <cellStyle name="检查单元格" xfId="27" builtinId="23"/>
    <cellStyle name="20% - 强调文字颜色 6" xfId="28" builtinId="50"/>
    <cellStyle name="强调文字颜色 2" xfId="29" builtinId="33"/>
    <cellStyle name="链接单元格" xfId="30" builtinId="24"/>
    <cellStyle name="汇总" xfId="31" builtinId="25"/>
    <cellStyle name="好" xfId="32" builtinId="26"/>
    <cellStyle name="适中" xfId="33" builtinId="28"/>
    <cellStyle name="20% - 强调文字颜色 5" xfId="34" builtinId="46"/>
    <cellStyle name="强调文字颜色 1" xfId="35" builtinId="29"/>
    <cellStyle name="20% - 强调文字颜色 1" xfId="36" builtinId="30"/>
    <cellStyle name="40% - 强调文字颜色 1" xfId="37" builtinId="31"/>
    <cellStyle name="常规 2 2 3" xfId="38"/>
    <cellStyle name="20% - 强调文字颜色 2" xfId="39" builtinId="34"/>
    <cellStyle name="常规 69 2" xfId="40"/>
    <cellStyle name="40% - 强调文字颜色 2" xfId="41" builtinId="35"/>
    <cellStyle name="强调文字颜色 3" xfId="42" builtinId="37"/>
    <cellStyle name="强调文字颜色 4" xfId="43" builtinId="41"/>
    <cellStyle name="20% - 强调文字颜色 4" xfId="44" builtinId="42"/>
    <cellStyle name="40% - 强调文字颜色 4" xfId="45" builtinId="43"/>
    <cellStyle name="强调文字颜色 5" xfId="46" builtinId="45"/>
    <cellStyle name="40% - 强调文字颜色 5" xfId="47" builtinId="47"/>
    <cellStyle name="60% - 强调文字颜色 5" xfId="48" builtinId="48"/>
    <cellStyle name="强调文字颜色 6" xfId="49" builtinId="49"/>
    <cellStyle name="40% - 强调文字颜色 6" xfId="50" builtinId="51"/>
    <cellStyle name="60% - 强调文字颜色 6" xfId="51" builtinId="52"/>
    <cellStyle name="常规 2" xfId="52"/>
    <cellStyle name="常规 3" xfId="53"/>
    <cellStyle name="常规 4" xfId="54"/>
    <cellStyle name="常规 72" xfId="55"/>
    <cellStyle name="常规 5" xfId="56"/>
    <cellStyle name="常规 23" xfId="57"/>
    <cellStyle name="常规_110509_2006-09-28 2" xfId="58"/>
    <cellStyle name="常规 11 17" xfId="59"/>
  </cellStyles>
  <tableStyles count="0" defaultTableStyle="TableStyleMedium9" defaultPivotStyle="PivotStyleMedium4"/>
  <colors>
    <mruColors>
      <color rgb="00FFFFFF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0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9" Type="http://schemas.openxmlformats.org/officeDocument/2006/relationships/styles" Target="styles.xml"/><Relationship Id="rId18" Type="http://schemas.openxmlformats.org/officeDocument/2006/relationships/theme" Target="theme/theme1.xml"/><Relationship Id="rId17" Type="http://schemas.openxmlformats.org/officeDocument/2006/relationships/worksheet" Target="worksheets/sheet17.xml"/><Relationship Id="rId16" Type="http://schemas.openxmlformats.org/officeDocument/2006/relationships/worksheet" Target="worksheets/sheet16.xml"/><Relationship Id="rId15" Type="http://schemas.openxmlformats.org/officeDocument/2006/relationships/worksheet" Target="worksheets/sheet15.xml"/><Relationship Id="rId14" Type="http://schemas.openxmlformats.org/officeDocument/2006/relationships/worksheet" Target="worksheets/sheet14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ctrlProps/ctrlProp1.xml><?xml version="1.0" encoding="utf-8"?>
<formControlPr xmlns="http://schemas.microsoft.com/office/spreadsheetml/2009/9/main" objectType="CheckBox" noThreeD="1" val="0"/>
</file>

<file path=xl/ctrlProps/ctrlProp2.xml><?xml version="1.0" encoding="utf-8"?>
<formControlPr xmlns="http://schemas.microsoft.com/office/spreadsheetml/2009/9/main" objectType="CheckBox" noThreeD="1" val="0"/>
</file>

<file path=xl/ctrlProps/ctrlProp3.xml><?xml version="1.0" encoding="utf-8"?>
<formControlPr xmlns="http://schemas.microsoft.com/office/spreadsheetml/2009/9/main" objectType="CheckBox" noThreeD="1" val="0"/>
</file>

<file path=xl/ctrlProps/ctrlProp4.xml><?xml version="1.0" encoding="utf-8"?>
<formControlPr xmlns="http://schemas.microsoft.com/office/spreadsheetml/2009/9/main" objectType="CheckBox" checked="Checked" noThreeD="1" val="0"/>
</file>

<file path=xl/ctrlProps/ctrlProp5.xml><?xml version="1.0" encoding="utf-8"?>
<formControlPr xmlns="http://schemas.microsoft.com/office/spreadsheetml/2009/9/main" objectType="CheckBox" noThreeD="1" val="0"/>
</file>

<file path=xl/ctrlProps/ctrlProp6.xml><?xml version="1.0" encoding="utf-8"?>
<formControlPr xmlns="http://schemas.microsoft.com/office/spreadsheetml/2009/9/main" objectType="CheckBox" noThreeD="1" val="0"/>
</file>

<file path=xl/ctrlProps/ctrlProp7.xml><?xml version="1.0" encoding="utf-8"?>
<formControlPr xmlns="http://schemas.microsoft.com/office/spreadsheetml/2009/9/main" objectType="CheckBox" noThreeD="1" val="0"/>
</file>

<file path=xl/ctrlProps/ctrlProp8.xml><?xml version="1.0" encoding="utf-8"?>
<formControlPr xmlns="http://schemas.microsoft.com/office/spreadsheetml/2009/9/main" objectType="CheckBox" checked="Checked" noThreeD="1" val="0"/>
</file>

<file path=xl/ctrlProps/ctrlProp9.xml><?xml version="1.0" encoding="utf-8"?>
<formControlPr xmlns="http://schemas.microsoft.com/office/spreadsheetml/2009/9/main" objectType="CheckBox" noThreeD="1" val="0"/>
</file>

<file path=xl/ctrlProps/ctrlProp10.xml><?xml version="1.0" encoding="utf-8"?>
<formControlPr xmlns="http://schemas.microsoft.com/office/spreadsheetml/2009/9/main" objectType="CheckBox" checked="Checked" noThreeD="1" val="0"/>
</file>

<file path=xl/ctrlProps/ctrlProp11.xml><?xml version="1.0" encoding="utf-8"?>
<formControlPr xmlns="http://schemas.microsoft.com/office/spreadsheetml/2009/9/main" objectType="CheckBox" checked="Checked" noThreeD="1" val="0"/>
</file>

<file path=xl/ctrlProps/ctrlProp12.xml><?xml version="1.0" encoding="utf-8"?>
<formControlPr xmlns="http://schemas.microsoft.com/office/spreadsheetml/2009/9/main" objectType="CheckBox" checked="Checked" noThreeD="1" val="0"/>
</file>

<file path=xl/ctrlProps/ctrlProp13.xml><?xml version="1.0" encoding="utf-8"?>
<formControlPr xmlns="http://schemas.microsoft.com/office/spreadsheetml/2009/9/main" objectType="CheckBox" noThreeD="1" val="0"/>
</file>

<file path=xl/ctrlProps/ctrlProp14.xml><?xml version="1.0" encoding="utf-8"?>
<formControlPr xmlns="http://schemas.microsoft.com/office/spreadsheetml/2009/9/main" objectType="CheckBox" noThreeD="1" val="0"/>
</file>

<file path=xl/ctrlProps/ctrlProp15.xml><?xml version="1.0" encoding="utf-8"?>
<formControlPr xmlns="http://schemas.microsoft.com/office/spreadsheetml/2009/9/main" objectType="CheckBox" checked="Checked" noThreeD="1" val="0"/>
</file>

<file path=xl/ctrlProps/ctrlProp16.xml><?xml version="1.0" encoding="utf-8"?>
<formControlPr xmlns="http://schemas.microsoft.com/office/spreadsheetml/2009/9/main" objectType="CheckBox" checked="Checked" noThreeD="1" val="0"/>
</file>

<file path=xl/ctrlProps/ctrlProp17.xml><?xml version="1.0" encoding="utf-8"?>
<formControlPr xmlns="http://schemas.microsoft.com/office/spreadsheetml/2009/9/main" objectType="CheckBox" noThreeD="1" val="0"/>
</file>

<file path=xl/ctrlProps/ctrlProp18.xml><?xml version="1.0" encoding="utf-8"?>
<formControlPr xmlns="http://schemas.microsoft.com/office/spreadsheetml/2009/9/main" objectType="CheckBox" noThreeD="1" val="0"/>
</file>

<file path=xl/ctrlProps/ctrlProp19.xml><?xml version="1.0" encoding="utf-8"?>
<formControlPr xmlns="http://schemas.microsoft.com/office/spreadsheetml/2009/9/main" objectType="CheckBox" checked="Checked" noThreeD="1" val="0"/>
</file>

<file path=xl/ctrlProps/ctrlProp20.xml><?xml version="1.0" encoding="utf-8"?>
<formControlPr xmlns="http://schemas.microsoft.com/office/spreadsheetml/2009/9/main" objectType="CheckBox" checked="Checked" noThreeD="1" val="0"/>
</file>

<file path=xl/ctrlProps/ctrlProp21.xml><?xml version="1.0" encoding="utf-8"?>
<formControlPr xmlns="http://schemas.microsoft.com/office/spreadsheetml/2009/9/main" objectType="CheckBox" noThreeD="1" val="0"/>
</file>

<file path=xl/ctrlProps/ctrlProp22.xml><?xml version="1.0" encoding="utf-8"?>
<formControlPr xmlns="http://schemas.microsoft.com/office/spreadsheetml/2009/9/main" objectType="CheckBox" noThreeD="1" val="0"/>
</file>

<file path=xl/ctrlProps/ctrlProp23.xml><?xml version="1.0" encoding="utf-8"?>
<formControlPr xmlns="http://schemas.microsoft.com/office/spreadsheetml/2009/9/main" objectType="CheckBox" checked="Checked" noThreeD="1" val="0"/>
</file>

<file path=xl/ctrlProps/ctrlProp24.xml><?xml version="1.0" encoding="utf-8"?>
<formControlPr xmlns="http://schemas.microsoft.com/office/spreadsheetml/2009/9/main" objectType="CheckBox" noThreeD="1" val="0"/>
</file>

<file path=xl/ctrlProps/ctrlProp25.xml><?xml version="1.0" encoding="utf-8"?>
<formControlPr xmlns="http://schemas.microsoft.com/office/spreadsheetml/2009/9/main" objectType="CheckBox" checked="Checked" noThreeD="1" val="0"/>
</file>

<file path=xl/ctrlProps/ctrlProp26.xml><?xml version="1.0" encoding="utf-8"?>
<formControlPr xmlns="http://schemas.microsoft.com/office/spreadsheetml/2009/9/main" objectType="CheckBox" noThreeD="1" val="0"/>
</file>

<file path=xl/ctrlProps/ctrlProp27.xml><?xml version="1.0" encoding="utf-8"?>
<formControlPr xmlns="http://schemas.microsoft.com/office/spreadsheetml/2009/9/main" objectType="CheckBox" checked="Checked" noThreeD="1" val="0"/>
</file>

<file path=xl/ctrlProps/ctrlProp28.xml><?xml version="1.0" encoding="utf-8"?>
<formControlPr xmlns="http://schemas.microsoft.com/office/spreadsheetml/2009/9/main" objectType="CheckBox" checked="Checked" noThreeD="1" val="0"/>
</file>

<file path=xl/ctrlProps/ctrlProp29.xml><?xml version="1.0" encoding="utf-8"?>
<formControlPr xmlns="http://schemas.microsoft.com/office/spreadsheetml/2009/9/main" objectType="CheckBox" checked="Checked" noThreeD="1" val="0"/>
</file>

<file path=xl/ctrlProps/ctrlProp30.xml><?xml version="1.0" encoding="utf-8"?>
<formControlPr xmlns="http://schemas.microsoft.com/office/spreadsheetml/2009/9/main" objectType="CheckBox" checked="Checked" noThreeD="1" val="0"/>
</file>

<file path=xl/ctrlProps/ctrlProp31.xml><?xml version="1.0" encoding="utf-8"?>
<formControlPr xmlns="http://schemas.microsoft.com/office/spreadsheetml/2009/9/main" objectType="CheckBox" checked="Checked" noThreeD="1" val="0"/>
</file>

<file path=xl/ctrlProps/ctrlProp32.xml><?xml version="1.0" encoding="utf-8"?>
<formControlPr xmlns="http://schemas.microsoft.com/office/spreadsheetml/2009/9/main" objectType="CheckBox" noThreeD="1" val="0"/>
</file>

<file path=xl/ctrlProps/ctrlProp33.xml><?xml version="1.0" encoding="utf-8"?>
<formControlPr xmlns="http://schemas.microsoft.com/office/spreadsheetml/2009/9/main" objectType="CheckBox" noThreeD="1" val="0"/>
</file>

<file path=xl/ctrlProps/ctrlProp34.xml><?xml version="1.0" encoding="utf-8"?>
<formControlPr xmlns="http://schemas.microsoft.com/office/spreadsheetml/2009/9/main" objectType="CheckBox" noThreeD="1" val="0"/>
</file>

<file path=xl/ctrlProps/ctrlProp35.xml><?xml version="1.0" encoding="utf-8"?>
<formControlPr xmlns="http://schemas.microsoft.com/office/spreadsheetml/2009/9/main" objectType="CheckBox" noThreeD="1" val="0"/>
</file>

<file path=xl/ctrlProps/ctrlProp36.xml><?xml version="1.0" encoding="utf-8"?>
<formControlPr xmlns="http://schemas.microsoft.com/office/spreadsheetml/2009/9/main" objectType="CheckBox" noThreeD="1" val="0"/>
</file>

<file path=xl/ctrlProps/ctrlProp37.xml><?xml version="1.0" encoding="utf-8"?>
<formControlPr xmlns="http://schemas.microsoft.com/office/spreadsheetml/2009/9/main" objectType="CheckBox" noThreeD="1" val="0"/>
</file>

<file path=xl/ctrlProps/ctrlProp38.xml><?xml version="1.0" encoding="utf-8"?>
<formControlPr xmlns="http://schemas.microsoft.com/office/spreadsheetml/2009/9/main" objectType="CheckBox" checked="Checked" noThreeD="1" val="0"/>
</file>

<file path=xl/ctrlProps/ctrlProp39.xml><?xml version="1.0" encoding="utf-8"?>
<formControlPr xmlns="http://schemas.microsoft.com/office/spreadsheetml/2009/9/main" objectType="CheckBox" checked="Checked" noThreeD="1" val="0"/>
</file>

<file path=xl/ctrlProps/ctrlProp40.xml><?xml version="1.0" encoding="utf-8"?>
<formControlPr xmlns="http://schemas.microsoft.com/office/spreadsheetml/2009/9/main" objectType="CheckBox" noThreeD="1" val="0"/>
</file>

<file path=xl/ctrlProps/ctrlProp41.xml><?xml version="1.0" encoding="utf-8"?>
<formControlPr xmlns="http://schemas.microsoft.com/office/spreadsheetml/2009/9/main" objectType="CheckBox" noThreeD="1" val="0"/>
</file>

<file path=xl/ctrlProps/ctrlProp42.xml><?xml version="1.0" encoding="utf-8"?>
<formControlPr xmlns="http://schemas.microsoft.com/office/spreadsheetml/2009/9/main" objectType="CheckBox" checked="Checked" noThreeD="1" val="0"/>
</file>

<file path=xl/ctrlProps/ctrlProp43.xml><?xml version="1.0" encoding="utf-8"?>
<formControlPr xmlns="http://schemas.microsoft.com/office/spreadsheetml/2009/9/main" objectType="CheckBox" checked="Checked" noThreeD="1" val="0"/>
</file>

<file path=xl/ctrlProps/ctrlProp44.xml><?xml version="1.0" encoding="utf-8"?>
<formControlPr xmlns="http://schemas.microsoft.com/office/spreadsheetml/2009/9/main" objectType="CheckBox" noThreeD="1" val="0"/>
</file>

<file path=xl/ctrlProps/ctrlProp45.xml><?xml version="1.0" encoding="utf-8"?>
<formControlPr xmlns="http://schemas.microsoft.com/office/spreadsheetml/2009/9/main" objectType="CheckBox" noThreeD="1" val="0"/>
</file>

<file path=xl/ctrlProps/ctrlProp46.xml><?xml version="1.0" encoding="utf-8"?>
<formControlPr xmlns="http://schemas.microsoft.com/office/spreadsheetml/2009/9/main" objectType="CheckBox" checked="Checked" noThreeD="1" val="0"/>
</file>

<file path=xl/ctrlProps/ctrlProp47.xml><?xml version="1.0" encoding="utf-8"?>
<formControlPr xmlns="http://schemas.microsoft.com/office/spreadsheetml/2009/9/main" objectType="CheckBox" checked="Checked" noThreeD="1" val="0"/>
</file>

<file path=xl/ctrlProps/ctrlProp48.xml><?xml version="1.0" encoding="utf-8"?>
<formControlPr xmlns="http://schemas.microsoft.com/office/spreadsheetml/2009/9/main" objectType="CheckBox" noThreeD="1" val="0"/>
</file>

<file path=xl/ctrlProps/ctrlProp49.xml><?xml version="1.0" encoding="utf-8"?>
<formControlPr xmlns="http://schemas.microsoft.com/office/spreadsheetml/2009/9/main" objectType="CheckBox" noThreeD="1" val="0"/>
</file>

<file path=xl/ctrlProps/ctrlProp50.xml><?xml version="1.0" encoding="utf-8"?>
<formControlPr xmlns="http://schemas.microsoft.com/office/spreadsheetml/2009/9/main" objectType="CheckBox" checked="Checked" noThreeD="1" val="0"/>
</file>

<file path=xl/ctrlProps/ctrlProp51.xml><?xml version="1.0" encoding="utf-8"?>
<formControlPr xmlns="http://schemas.microsoft.com/office/spreadsheetml/2009/9/main" objectType="CheckBox" noThreeD="1" val="0"/>
</file>

<file path=xl/ctrlProps/ctrlProp52.xml><?xml version="1.0" encoding="utf-8"?>
<formControlPr xmlns="http://schemas.microsoft.com/office/spreadsheetml/2009/9/main" objectType="CheckBox" checked="Checked" noThreeD="1" val="0"/>
</file>

<file path=xl/ctrlProps/ctrlProp53.xml><?xml version="1.0" encoding="utf-8"?>
<formControlPr xmlns="http://schemas.microsoft.com/office/spreadsheetml/2009/9/main" objectType="CheckBox" noThreeD="1" val="0"/>
</file>

<file path=xl/ctrlProps/ctrlProp54.xml><?xml version="1.0" encoding="utf-8"?>
<formControlPr xmlns="http://schemas.microsoft.com/office/spreadsheetml/2009/9/main" objectType="CheckBox" noThreeD="1" val="0"/>
</file>

<file path=xl/ctrlProps/ctrlProp55.xml><?xml version="1.0" encoding="utf-8"?>
<formControlPr xmlns="http://schemas.microsoft.com/office/spreadsheetml/2009/9/main" objectType="CheckBox" checked="Checked" noThreeD="1" val="0"/>
</file>

<file path=xl/ctrlProps/ctrlProp56.xml><?xml version="1.0" encoding="utf-8"?>
<formControlPr xmlns="http://schemas.microsoft.com/office/spreadsheetml/2009/9/main" objectType="CheckBox" noThreeD="1" val="0"/>
</file>

<file path=xl/ctrlProps/ctrlProp57.xml><?xml version="1.0" encoding="utf-8"?>
<formControlPr xmlns="http://schemas.microsoft.com/office/spreadsheetml/2009/9/main" objectType="CheckBox" noThreeD="1" val="0"/>
</file>

<file path=xl/ctrlProps/ctrlProp58.xml><?xml version="1.0" encoding="utf-8"?>
<formControlPr xmlns="http://schemas.microsoft.com/office/spreadsheetml/2009/9/main" objectType="CheckBox" noThreeD="1" val="0"/>
</file>

<file path=xl/ctrlProps/ctrlProp59.xml><?xml version="1.0" encoding="utf-8"?>
<formControlPr xmlns="http://schemas.microsoft.com/office/spreadsheetml/2009/9/main" objectType="CheckBox" checked="Checked" noThreeD="1" val="0"/>
</file>

<file path=xl/ctrlProps/ctrlProp60.xml><?xml version="1.0" encoding="utf-8"?>
<formControlPr xmlns="http://schemas.microsoft.com/office/spreadsheetml/2009/9/main" objectType="CheckBox" noThreeD="1" val="0"/>
</file>

<file path=xl/ctrlProps/ctrlProp61.xml><?xml version="1.0" encoding="utf-8"?>
<formControlPr xmlns="http://schemas.microsoft.com/office/spreadsheetml/2009/9/main" objectType="CheckBox" noThreeD="1" val="0"/>
</file>

<file path=xl/ctrlProps/ctrlProp62.xml><?xml version="1.0" encoding="utf-8"?>
<formControlPr xmlns="http://schemas.microsoft.com/office/spreadsheetml/2009/9/main" objectType="CheckBox" checked="Checked" noThreeD="1" val="0"/>
</file>

<file path=xl/ctrlProps/ctrlProp63.xml><?xml version="1.0" encoding="utf-8"?>
<formControlPr xmlns="http://schemas.microsoft.com/office/spreadsheetml/2009/9/main" objectType="CheckBox" checked="Checked" noThreeD="1" val="0"/>
</file>

<file path=xl/ctrlProps/ctrlProp64.xml><?xml version="1.0" encoding="utf-8"?>
<formControlPr xmlns="http://schemas.microsoft.com/office/spreadsheetml/2009/9/main" objectType="CheckBox" noThreeD="1" val="0"/>
</file>

<file path=xl/ctrlProps/ctrlProp65.xml><?xml version="1.0" encoding="utf-8"?>
<formControlPr xmlns="http://schemas.microsoft.com/office/spreadsheetml/2009/9/main" objectType="CheckBox" noThreeD="1" val="0"/>
</file>

<file path=xl/ctrlProps/ctrlProp66.xml><?xml version="1.0" encoding="utf-8"?>
<formControlPr xmlns="http://schemas.microsoft.com/office/spreadsheetml/2009/9/main" objectType="CheckBox" noThreeD="1" val="0"/>
</file>

<file path=xl/ctrlProps/ctrlProp67.xml><?xml version="1.0" encoding="utf-8"?>
<formControlPr xmlns="http://schemas.microsoft.com/office/spreadsheetml/2009/9/main" objectType="CheckBox" noThreeD="1" val="0"/>
</file>

<file path=xl/ctrlProps/ctrlProp68.xml><?xml version="1.0" encoding="utf-8"?>
<formControlPr xmlns="http://schemas.microsoft.com/office/spreadsheetml/2009/9/main" objectType="CheckBox" noThreeD="1" val="0"/>
</file>

<file path=xl/ctrlProps/ctrlProp69.xml><?xml version="1.0" encoding="utf-8"?>
<formControlPr xmlns="http://schemas.microsoft.com/office/spreadsheetml/2009/9/main" objectType="CheckBox" noThreeD="1" val="0"/>
</file>

<file path=xl/ctrlProps/ctrlProp70.xml><?xml version="1.0" encoding="utf-8"?>
<formControlPr xmlns="http://schemas.microsoft.com/office/spreadsheetml/2009/9/main" objectType="CheckBox" checked="Checked" noThreeD="1" val="0"/>
</file>

<file path=xl/ctrlProps/ctrlProp71.xml><?xml version="1.0" encoding="utf-8"?>
<formControlPr xmlns="http://schemas.microsoft.com/office/spreadsheetml/2009/9/main" objectType="CheckBox" noThreeD="1" val="0"/>
</file>

<file path=xl/ctrlProps/ctrlProp72.xml><?xml version="1.0" encoding="utf-8"?>
<formControlPr xmlns="http://schemas.microsoft.com/office/spreadsheetml/2009/9/main" objectType="CheckBox" checked="Checked" noThreeD="1" val="0"/>
</file>

<file path=xl/ctrlProps/ctrlProp73.xml><?xml version="1.0" encoding="utf-8"?>
<formControlPr xmlns="http://schemas.microsoft.com/office/spreadsheetml/2009/9/main" objectType="CheckBox" noThreeD="1" val="0"/>
</file>

<file path=xl/ctrlProps/ctrlProp74.xml><?xml version="1.0" encoding="utf-8"?>
<formControlPr xmlns="http://schemas.microsoft.com/office/spreadsheetml/2009/9/main" objectType="CheckBox" noThreeD="1" val="0"/>
</file>

<file path=xl/ctrlProps/ctrlProp75.xml><?xml version="1.0" encoding="utf-8"?>
<formControlPr xmlns="http://schemas.microsoft.com/office/spreadsheetml/2009/9/main" objectType="CheckBox" noThreeD="1" val="0"/>
</file>

<file path=xl/ctrlProps/ctrlProp76.xml><?xml version="1.0" encoding="utf-8"?>
<formControlPr xmlns="http://schemas.microsoft.com/office/spreadsheetml/2009/9/main" objectType="CheckBox" noThreeD="1" val="0"/>
</file>

<file path=xl/ctrlProps/ctrlProp77.xml><?xml version="1.0" encoding="utf-8"?>
<formControlPr xmlns="http://schemas.microsoft.com/office/spreadsheetml/2009/9/main" objectType="CheckBox" noThreeD="1" val="0"/>
</file>

<file path=xl/ctrlProps/ctrlProp78.xml><?xml version="1.0" encoding="utf-8"?>
<formControlPr xmlns="http://schemas.microsoft.com/office/spreadsheetml/2009/9/main" objectType="CheckBox" noThreeD="1" val="0"/>
</file>

<file path=xl/ctrlProps/ctrlProp79.xml><?xml version="1.0" encoding="utf-8"?>
<formControlPr xmlns="http://schemas.microsoft.com/office/spreadsheetml/2009/9/main" objectType="CheckBox" checked="Checked" noThreeD="1" val="0"/>
</file>

<file path=xl/ctrlProps/ctrlProp80.xml><?xml version="1.0" encoding="utf-8"?>
<formControlPr xmlns="http://schemas.microsoft.com/office/spreadsheetml/2009/9/main" objectType="CheckBox" noThreeD="1" val="0"/>
</file>

<file path=xl/ctrlProps/ctrlProp81.xml><?xml version="1.0" encoding="utf-8"?>
<formControlPr xmlns="http://schemas.microsoft.com/office/spreadsheetml/2009/9/main" objectType="CheckBox" checked="Checked" noThreeD="1" val="0"/>
</file>

<file path=xl/ctrlProps/ctrlProp82.xml><?xml version="1.0" encoding="utf-8"?>
<formControlPr xmlns="http://schemas.microsoft.com/office/spreadsheetml/2009/9/main" objectType="CheckBox" noThreeD="1" val="0"/>
</file>

<file path=xl/ctrlProps/ctrlProp83.xml><?xml version="1.0" encoding="utf-8"?>
<formControlPr xmlns="http://schemas.microsoft.com/office/spreadsheetml/2009/9/main" objectType="CheckBox" noThreeD="1" val="0"/>
</file>

<file path=xl/ctrlProps/ctrlProp84.xml><?xml version="1.0" encoding="utf-8"?>
<formControlPr xmlns="http://schemas.microsoft.com/office/spreadsheetml/2009/9/main" objectType="CheckBox" checked="Checked" noThreeD="1" val="0"/>
</file>

<file path=xl/ctrlProps/ctrlProp85.xml><?xml version="1.0" encoding="utf-8"?>
<formControlPr xmlns="http://schemas.microsoft.com/office/spreadsheetml/2009/9/main" objectType="CheckBox" noThreeD="1" val="0"/>
</file>

<file path=xl/ctrlProps/ctrlProp86.xml><?xml version="1.0" encoding="utf-8"?>
<formControlPr xmlns="http://schemas.microsoft.com/office/spreadsheetml/2009/9/main" objectType="CheckBox" noThreeD="1" val="0"/>
</file>

<file path=xl/ctrlProps/ctrlProp87.xml><?xml version="1.0" encoding="utf-8"?>
<formControlPr xmlns="http://schemas.microsoft.com/office/spreadsheetml/2009/9/main" objectType="CheckBox" noThreeD="1" val="0"/>
</file>

<file path=xl/ctrlProps/ctrlProp88.xml><?xml version="1.0" encoding="utf-8"?>
<formControlPr xmlns="http://schemas.microsoft.com/office/spreadsheetml/2009/9/main" objectType="CheckBox" noThreeD="1" val="0"/>
</file>

<file path=xl/ctrlProps/ctrlProp89.xml><?xml version="1.0" encoding="utf-8"?>
<formControlPr xmlns="http://schemas.microsoft.com/office/spreadsheetml/2009/9/main" objectType="CheckBox" noThreeD="1" val="0"/>
</file>

<file path=xl/ctrlProps/ctrlProp90.xml><?xml version="1.0" encoding="utf-8"?>
<formControlPr xmlns="http://schemas.microsoft.com/office/spreadsheetml/2009/9/main" objectType="CheckBox" noThreeD="1" val="0"/>
</file>

<file path=xl/ctrlProps/ctrlProp91.xml><?xml version="1.0" encoding="utf-8"?>
<formControlPr xmlns="http://schemas.microsoft.com/office/spreadsheetml/2009/9/main" objectType="CheckBox" noThreeD="1" val="0"/>
</file>

<file path=xl/ctrlProps/ctrlProp92.xml><?xml version="1.0" encoding="utf-8"?>
<formControlPr xmlns="http://schemas.microsoft.com/office/spreadsheetml/2009/9/main" objectType="CheckBox" noThreeD="1" val="0"/>
</file>

<file path=xl/ctrlProps/ctrlProp93.xml><?xml version="1.0" encoding="utf-8"?>
<formControlPr xmlns="http://schemas.microsoft.com/office/spreadsheetml/2009/9/main" objectType="CheckBox" noThreeD="1" val="0"/>
</file>

<file path=xl/ctrlProps/ctrlProp94.xml><?xml version="1.0" encoding="utf-8"?>
<formControlPr xmlns="http://schemas.microsoft.com/office/spreadsheetml/2009/9/main" objectType="CheckBox" noThreeD="1" val="0"/>
</file>

<file path=xl/ctrlProps/ctrlProp95.xml><?xml version="1.0" encoding="utf-8"?>
<formControlPr xmlns="http://schemas.microsoft.com/office/spreadsheetml/2009/9/main" objectType="CheckBox" noThreeD="1" val="0"/>
</file>

<file path=xl/ctrlProps/ctrlProp96.xml><?xml version="1.0" encoding="utf-8"?>
<formControlPr xmlns="http://schemas.microsoft.com/office/spreadsheetml/2009/9/main" objectType="CheckBox" noThreeD="1" val="0"/>
</file>

<file path=xl/ctrlProps/ctrlProp97.xml><?xml version="1.0" encoding="utf-8"?>
<formControlPr xmlns="http://schemas.microsoft.com/office/spreadsheetml/2009/9/main" objectType="CheckBox" noThreeD="1" val="0"/>
</file>

<file path=xl/ctrlProps/ctrlProp98.xml><?xml version="1.0" encoding="utf-8"?>
<formControlPr xmlns="http://schemas.microsoft.com/office/spreadsheetml/2009/9/main" objectType="CheckBox" noThreeD="1" val="0"/>
</file>

<file path=xl/ctrlProps/ctrlProp99.xml><?xml version="1.0" encoding="utf-8"?>
<formControlPr xmlns="http://schemas.microsoft.com/office/spreadsheetml/2009/9/main" objectType="CheckBox" noThreeD="1" val="0"/>
</file>

<file path=xl/ctrlProps/ctrlProp100.xml><?xml version="1.0" encoding="utf-8"?>
<formControlPr xmlns="http://schemas.microsoft.com/office/spreadsheetml/2009/9/main" objectType="CheckBox" noThreeD="1" val="0"/>
</file>

<file path=xl/ctrlProps/ctrlProp101.xml><?xml version="1.0" encoding="utf-8"?>
<formControlPr xmlns="http://schemas.microsoft.com/office/spreadsheetml/2009/9/main" objectType="CheckBox" noThreeD="1" val="0"/>
</file>

<file path=xl/ctrlProps/ctrlProp102.xml><?xml version="1.0" encoding="utf-8"?>
<formControlPr xmlns="http://schemas.microsoft.com/office/spreadsheetml/2009/9/main" objectType="CheckBox" checked="Checked" noThreeD="1" val="0"/>
</file>

<file path=xl/ctrlProps/ctrlProp103.xml><?xml version="1.0" encoding="utf-8"?>
<formControlPr xmlns="http://schemas.microsoft.com/office/spreadsheetml/2009/9/main" objectType="CheckBox" checked="Checked" noThreeD="1" val="0"/>
</file>

<file path=xl/ctrlProps/ctrlProp104.xml><?xml version="1.0" encoding="utf-8"?>
<formControlPr xmlns="http://schemas.microsoft.com/office/spreadsheetml/2009/9/main" objectType="CheckBox" checked="Checked" noThreeD="1" val="0"/>
</file>

<file path=xl/ctrlProps/ctrlProp105.xml><?xml version="1.0" encoding="utf-8"?>
<formControlPr xmlns="http://schemas.microsoft.com/office/spreadsheetml/2009/9/main" objectType="CheckBox" checked="Checked" noThreeD="1" val="0"/>
</file>

<file path=xl/ctrlProps/ctrlProp106.xml><?xml version="1.0" encoding="utf-8"?>
<formControlPr xmlns="http://schemas.microsoft.com/office/spreadsheetml/2009/9/main" objectType="CheckBox" checked="Checked" noThreeD="1" val="0"/>
</file>

<file path=xl/ctrlProps/ctrlProp107.xml><?xml version="1.0" encoding="utf-8"?>
<formControlPr xmlns="http://schemas.microsoft.com/office/spreadsheetml/2009/9/main" objectType="CheckBox" noThreeD="1" val="0"/>
</file>

<file path=xl/ctrlProps/ctrlProp108.xml><?xml version="1.0" encoding="utf-8"?>
<formControlPr xmlns="http://schemas.microsoft.com/office/spreadsheetml/2009/9/main" objectType="CheckBox" noThreeD="1" val="0"/>
</file>

<file path=xl/ctrlProps/ctrlProp109.xml><?xml version="1.0" encoding="utf-8"?>
<formControlPr xmlns="http://schemas.microsoft.com/office/spreadsheetml/2009/9/main" objectType="CheckBox" noThreeD="1" val="0"/>
</file>

<file path=xl/ctrlProps/ctrlProp110.xml><?xml version="1.0" encoding="utf-8"?>
<formControlPr xmlns="http://schemas.microsoft.com/office/spreadsheetml/2009/9/main" objectType="CheckBox" noThreeD="1" val="0"/>
</file>

<file path=xl/ctrlProps/ctrlProp111.xml><?xml version="1.0" encoding="utf-8"?>
<formControlPr xmlns="http://schemas.microsoft.com/office/spreadsheetml/2009/9/main" objectType="CheckBox" noThreeD="1" val="0"/>
</file>

<file path=xl/ctrlProps/ctrlProp112.xml><?xml version="1.0" encoding="utf-8"?>
<formControlPr xmlns="http://schemas.microsoft.com/office/spreadsheetml/2009/9/main" objectType="CheckBox" noThreeD="1" val="0"/>
</file>

<file path=xl/ctrlProps/ctrlProp113.xml><?xml version="1.0" encoding="utf-8"?>
<formControlPr xmlns="http://schemas.microsoft.com/office/spreadsheetml/2009/9/main" objectType="CheckBox" checked="Checked" noThreeD="1" val="0"/>
</file>

<file path=xl/ctrlProps/ctrlProp114.xml><?xml version="1.0" encoding="utf-8"?>
<formControlPr xmlns="http://schemas.microsoft.com/office/spreadsheetml/2009/9/main" objectType="CheckBox" noThreeD="1" val="0"/>
</file>

<file path=xl/ctrlProps/ctrlProp115.xml><?xml version="1.0" encoding="utf-8"?>
<formControlPr xmlns="http://schemas.microsoft.com/office/spreadsheetml/2009/9/main" objectType="CheckBox" noThreeD="1" val="0"/>
</file>

<file path=xl/ctrlProps/ctrlProp116.xml><?xml version="1.0" encoding="utf-8"?>
<formControlPr xmlns="http://schemas.microsoft.com/office/spreadsheetml/2009/9/main" objectType="CheckBox" noThreeD="1" val="0"/>
</file>

<file path=xl/ctrlProps/ctrlProp117.xml><?xml version="1.0" encoding="utf-8"?>
<formControlPr xmlns="http://schemas.microsoft.com/office/spreadsheetml/2009/9/main" objectType="CheckBox" noThreeD="1" val="0"/>
</file>

<file path=xl/ctrlProps/ctrlProp118.xml><?xml version="1.0" encoding="utf-8"?>
<formControlPr xmlns="http://schemas.microsoft.com/office/spreadsheetml/2009/9/main" objectType="CheckBox" noThreeD="1" val="0"/>
</file>

<file path=xl/ctrlProps/ctrlProp119.xml><?xml version="1.0" encoding="utf-8"?>
<formControlPr xmlns="http://schemas.microsoft.com/office/spreadsheetml/2009/9/main" objectType="CheckBox" noThreeD="1" val="0"/>
</file>

<file path=xl/ctrlProps/ctrlProp120.xml><?xml version="1.0" encoding="utf-8"?>
<formControlPr xmlns="http://schemas.microsoft.com/office/spreadsheetml/2009/9/main" objectType="CheckBox" noThreeD="1" val="0"/>
</file>

<file path=xl/ctrlProps/ctrlProp121.xml><?xml version="1.0" encoding="utf-8"?>
<formControlPr xmlns="http://schemas.microsoft.com/office/spreadsheetml/2009/9/main" objectType="CheckBox" noThreeD="1" val="0"/>
</file>

<file path=xl/ctrlProps/ctrlProp122.xml><?xml version="1.0" encoding="utf-8"?>
<formControlPr xmlns="http://schemas.microsoft.com/office/spreadsheetml/2009/9/main" objectType="CheckBox" noThreeD="1" val="0"/>
</file>

<file path=xl/ctrlProps/ctrlProp123.xml><?xml version="1.0" encoding="utf-8"?>
<formControlPr xmlns="http://schemas.microsoft.com/office/spreadsheetml/2009/9/main" objectType="CheckBox" noThreeD="1" val="0"/>
</file>

<file path=xl/ctrlProps/ctrlProp124.xml><?xml version="1.0" encoding="utf-8"?>
<formControlPr xmlns="http://schemas.microsoft.com/office/spreadsheetml/2009/9/main" objectType="CheckBox" noThreeD="1" val="0"/>
</file>

<file path=xl/ctrlProps/ctrlProp125.xml><?xml version="1.0" encoding="utf-8"?>
<formControlPr xmlns="http://schemas.microsoft.com/office/spreadsheetml/2009/9/main" objectType="CheckBox" noThreeD="1" val="0"/>
</file>

<file path=xl/ctrlProps/ctrlProp126.xml><?xml version="1.0" encoding="utf-8"?>
<formControlPr xmlns="http://schemas.microsoft.com/office/spreadsheetml/2009/9/main" objectType="CheckBox" checked="Checked" noThreeD="1" val="0"/>
</file>

<file path=xl/ctrlProps/ctrlProp127.xml><?xml version="1.0" encoding="utf-8"?>
<formControlPr xmlns="http://schemas.microsoft.com/office/spreadsheetml/2009/9/main" objectType="CheckBox" noThreeD="1" val="0"/>
</file>

<file path=xl/ctrlProps/ctrlProp128.xml><?xml version="1.0" encoding="utf-8"?>
<formControlPr xmlns="http://schemas.microsoft.com/office/spreadsheetml/2009/9/main" objectType="CheckBox" checked="Checked" noThreeD="1" val="0"/>
</file>

<file path=xl/ctrlProps/ctrlProp129.xml><?xml version="1.0" encoding="utf-8"?>
<formControlPr xmlns="http://schemas.microsoft.com/office/spreadsheetml/2009/9/main" objectType="CheckBox" noThreeD="1" val="0"/>
</file>

<file path=xl/ctrlProps/ctrlProp130.xml><?xml version="1.0" encoding="utf-8"?>
<formControlPr xmlns="http://schemas.microsoft.com/office/spreadsheetml/2009/9/main" objectType="CheckBox" checked="Checked" noThreeD="1" val="0"/>
</file>

<file path=xl/ctrlProps/ctrlProp131.xml><?xml version="1.0" encoding="utf-8"?>
<formControlPr xmlns="http://schemas.microsoft.com/office/spreadsheetml/2009/9/main" objectType="CheckBox" checked="Checked" noThreeD="1" val="0"/>
</file>

<file path=xl/ctrlProps/ctrlProp132.xml><?xml version="1.0" encoding="utf-8"?>
<formControlPr xmlns="http://schemas.microsoft.com/office/spreadsheetml/2009/9/main" objectType="CheckBox" noThreeD="1" val="0"/>
</file>

<file path=xl/ctrlProps/ctrlProp133.xml><?xml version="1.0" encoding="utf-8"?>
<formControlPr xmlns="http://schemas.microsoft.com/office/spreadsheetml/2009/9/main" objectType="CheckBox" noThreeD="1" val="0"/>
</file>

<file path=xl/ctrlProps/ctrlProp134.xml><?xml version="1.0" encoding="utf-8"?>
<formControlPr xmlns="http://schemas.microsoft.com/office/spreadsheetml/2009/9/main" objectType="CheckBox" noThreeD="1" val="0"/>
</file>

<file path=xl/ctrlProps/ctrlProp135.xml><?xml version="1.0" encoding="utf-8"?>
<formControlPr xmlns="http://schemas.microsoft.com/office/spreadsheetml/2009/9/main" objectType="CheckBox" noThreeD="1" val="0"/>
</file>

<file path=xl/ctrlProps/ctrlProp136.xml><?xml version="1.0" encoding="utf-8"?>
<formControlPr xmlns="http://schemas.microsoft.com/office/spreadsheetml/2009/9/main" objectType="CheckBox" noThreeD="1" val="0"/>
</file>

<file path=xl/ctrlProps/ctrlProp137.xml><?xml version="1.0" encoding="utf-8"?>
<formControlPr xmlns="http://schemas.microsoft.com/office/spreadsheetml/2009/9/main" objectType="CheckBox" checked="Checked" noThreeD="1" val="0"/>
</file>

<file path=xl/ctrlProps/ctrlProp138.xml><?xml version="1.0" encoding="utf-8"?>
<formControlPr xmlns="http://schemas.microsoft.com/office/spreadsheetml/2009/9/main" objectType="CheckBox" noThreeD="1" val="0"/>
</file>

<file path=xl/ctrlProps/ctrlProp139.xml><?xml version="1.0" encoding="utf-8"?>
<formControlPr xmlns="http://schemas.microsoft.com/office/spreadsheetml/2009/9/main" objectType="CheckBox" noThreeD="1" val="0"/>
</file>

<file path=xl/ctrlProps/ctrlProp140.xml><?xml version="1.0" encoding="utf-8"?>
<formControlPr xmlns="http://schemas.microsoft.com/office/spreadsheetml/2009/9/main" objectType="CheckBox" noThreeD="1" val="0"/>
</file>

<file path=xl/ctrlProps/ctrlProp141.xml><?xml version="1.0" encoding="utf-8"?>
<formControlPr xmlns="http://schemas.microsoft.com/office/spreadsheetml/2009/9/main" objectType="CheckBox" noThreeD="1" val="0"/>
</file>

<file path=xl/ctrlProps/ctrlProp142.xml><?xml version="1.0" encoding="utf-8"?>
<formControlPr xmlns="http://schemas.microsoft.com/office/spreadsheetml/2009/9/main" objectType="CheckBox" checked="Checked" noThreeD="1" val="0"/>
</file>

<file path=xl/ctrlProps/ctrlProp143.xml><?xml version="1.0" encoding="utf-8"?>
<formControlPr xmlns="http://schemas.microsoft.com/office/spreadsheetml/2009/9/main" objectType="CheckBox" noThreeD="1" val="0"/>
</file>

<file path=xl/ctrlProps/ctrlProp144.xml><?xml version="1.0" encoding="utf-8"?>
<formControlPr xmlns="http://schemas.microsoft.com/office/spreadsheetml/2009/9/main" objectType="CheckBox" noThreeD="1" val="0"/>
</file>

<file path=xl/ctrlProps/ctrlProp145.xml><?xml version="1.0" encoding="utf-8"?>
<formControlPr xmlns="http://schemas.microsoft.com/office/spreadsheetml/2009/9/main" objectType="CheckBox" noThreeD="1" val="0"/>
</file>

<file path=xl/ctrlProps/ctrlProp146.xml><?xml version="1.0" encoding="utf-8"?>
<formControlPr xmlns="http://schemas.microsoft.com/office/spreadsheetml/2009/9/main" objectType="CheckBox" noThreeD="1" val="0"/>
</file>

<file path=xl/ctrlProps/ctrlProp147.xml><?xml version="1.0" encoding="utf-8"?>
<formControlPr xmlns="http://schemas.microsoft.com/office/spreadsheetml/2009/9/main" objectType="CheckBox" noThreeD="1" val="0"/>
</file>

<file path=xl/ctrlProps/ctrlProp148.xml><?xml version="1.0" encoding="utf-8"?>
<formControlPr xmlns="http://schemas.microsoft.com/office/spreadsheetml/2009/9/main" objectType="CheckBox" checked="Checked" noThreeD="1" val="0"/>
</file>

<file path=xl/ctrlProps/ctrlProp149.xml><?xml version="1.0" encoding="utf-8"?>
<formControlPr xmlns="http://schemas.microsoft.com/office/spreadsheetml/2009/9/main" objectType="CheckBox" checked="Checked" noThreeD="1" val="0"/>
</file>

<file path=xl/ctrlProps/ctrlProp150.xml><?xml version="1.0" encoding="utf-8"?>
<formControlPr xmlns="http://schemas.microsoft.com/office/spreadsheetml/2009/9/main" objectType="CheckBox" checked="Checked" noThreeD="1" val="0"/>
</file>

<file path=xl/ctrlProps/ctrlProp151.xml><?xml version="1.0" encoding="utf-8"?>
<formControlPr xmlns="http://schemas.microsoft.com/office/spreadsheetml/2009/9/main" objectType="CheckBox" noThreeD="1" val="0"/>
</file>

<file path=xl/ctrlProps/ctrlProp152.xml><?xml version="1.0" encoding="utf-8"?>
<formControlPr xmlns="http://schemas.microsoft.com/office/spreadsheetml/2009/9/main" objectType="CheckBox" checked="Checked" noThreeD="1" val="0"/>
</file>

<file path=xl/ctrlProps/ctrlProp153.xml><?xml version="1.0" encoding="utf-8"?>
<formControlPr xmlns="http://schemas.microsoft.com/office/spreadsheetml/2009/9/main" objectType="CheckBox" noThreeD="1" val="0"/>
</file>

<file path=xl/ctrlProps/ctrlProp154.xml><?xml version="1.0" encoding="utf-8"?>
<formControlPr xmlns="http://schemas.microsoft.com/office/spreadsheetml/2009/9/main" objectType="CheckBox" noThreeD="1" val="0"/>
</file>

<file path=xl/ctrlProps/ctrlProp155.xml><?xml version="1.0" encoding="utf-8"?>
<formControlPr xmlns="http://schemas.microsoft.com/office/spreadsheetml/2009/9/main" objectType="CheckBox" noThreeD="1" val="0"/>
</file>

<file path=xl/ctrlProps/ctrlProp156.xml><?xml version="1.0" encoding="utf-8"?>
<formControlPr xmlns="http://schemas.microsoft.com/office/spreadsheetml/2009/9/main" objectType="CheckBox" noThreeD="1" val="0"/>
</file>

<file path=xl/ctrlProps/ctrlProp157.xml><?xml version="1.0" encoding="utf-8"?>
<formControlPr xmlns="http://schemas.microsoft.com/office/spreadsheetml/2009/9/main" objectType="CheckBox" noThreeD="1" val="0"/>
</file>

<file path=xl/ctrlProps/ctrlProp158.xml><?xml version="1.0" encoding="utf-8"?>
<formControlPr xmlns="http://schemas.microsoft.com/office/spreadsheetml/2009/9/main" objectType="CheckBox" noThreeD="1" val="0"/>
</file>

<file path=xl/ctrlProps/ctrlProp159.xml><?xml version="1.0" encoding="utf-8"?>
<formControlPr xmlns="http://schemas.microsoft.com/office/spreadsheetml/2009/9/main" objectType="CheckBox" noThreeD="1" val="0"/>
</file>

<file path=xl/ctrlProps/ctrlProp160.xml><?xml version="1.0" encoding="utf-8"?>
<formControlPr xmlns="http://schemas.microsoft.com/office/spreadsheetml/2009/9/main" objectType="CheckBox" noThreeD="1" val="0"/>
</file>

<file path=xl/ctrlProps/ctrlProp161.xml><?xml version="1.0" encoding="utf-8"?>
<formControlPr xmlns="http://schemas.microsoft.com/office/spreadsheetml/2009/9/main" objectType="CheckBox" noThreeD="1" val="0"/>
</file>

<file path=xl/ctrlProps/ctrlProp162.xml><?xml version="1.0" encoding="utf-8"?>
<formControlPr xmlns="http://schemas.microsoft.com/office/spreadsheetml/2009/9/main" objectType="CheckBox" noThreeD="1" val="0"/>
</file>

<file path=xl/ctrlProps/ctrlProp163.xml><?xml version="1.0" encoding="utf-8"?>
<formControlPr xmlns="http://schemas.microsoft.com/office/spreadsheetml/2009/9/main" objectType="CheckBox" noThreeD="1" val="0"/>
</file>

<file path=xl/ctrlProps/ctrlProp164.xml><?xml version="1.0" encoding="utf-8"?>
<formControlPr xmlns="http://schemas.microsoft.com/office/spreadsheetml/2009/9/main" objectType="CheckBox" noThreeD="1" val="0"/>
</file>

<file path=xl/ctrlProps/ctrlProp165.xml><?xml version="1.0" encoding="utf-8"?>
<formControlPr xmlns="http://schemas.microsoft.com/office/spreadsheetml/2009/9/main" objectType="CheckBox" checked="Checked" noThreeD="1" val="0"/>
</file>

<file path=xl/ctrlProps/ctrlProp166.xml><?xml version="1.0" encoding="utf-8"?>
<formControlPr xmlns="http://schemas.microsoft.com/office/spreadsheetml/2009/9/main" objectType="CheckBox" noThreeD="1" val="0"/>
</file>

<file path=xl/ctrlProps/ctrlProp167.xml><?xml version="1.0" encoding="utf-8"?>
<formControlPr xmlns="http://schemas.microsoft.com/office/spreadsheetml/2009/9/main" objectType="CheckBox" checked="Checked" noThreeD="1" val="0"/>
</file>

<file path=xl/ctrlProps/ctrlProp168.xml><?xml version="1.0" encoding="utf-8"?>
<formControlPr xmlns="http://schemas.microsoft.com/office/spreadsheetml/2009/9/main" objectType="CheckBox" noThreeD="1" val="0"/>
</file>

<file path=xl/ctrlProps/ctrlProp169.xml><?xml version="1.0" encoding="utf-8"?>
<formControlPr xmlns="http://schemas.microsoft.com/office/spreadsheetml/2009/9/main" objectType="CheckBox" checked="Checked" noThreeD="1" val="0"/>
</file>

<file path=xl/ctrlProps/ctrlProp170.xml><?xml version="1.0" encoding="utf-8"?>
<formControlPr xmlns="http://schemas.microsoft.com/office/spreadsheetml/2009/9/main" objectType="CheckBox" checked="Checked" noThreeD="1" val="0"/>
</file>

<file path=xl/ctrlProps/ctrlProp171.xml><?xml version="1.0" encoding="utf-8"?>
<formControlPr xmlns="http://schemas.microsoft.com/office/spreadsheetml/2009/9/main" objectType="CheckBox" noThreeD="1" val="0"/>
</file>

<file path=xl/ctrlProps/ctrlProp172.xml><?xml version="1.0" encoding="utf-8"?>
<formControlPr xmlns="http://schemas.microsoft.com/office/spreadsheetml/2009/9/main" objectType="CheckBox" noThreeD="1" val="0"/>
</file>

<file path=xl/ctrlProps/ctrlProp173.xml><?xml version="1.0" encoding="utf-8"?>
<formControlPr xmlns="http://schemas.microsoft.com/office/spreadsheetml/2009/9/main" objectType="CheckBox" noThreeD="1" val="0"/>
</file>

<file path=xl/ctrlProps/ctrlProp174.xml><?xml version="1.0" encoding="utf-8"?>
<formControlPr xmlns="http://schemas.microsoft.com/office/spreadsheetml/2009/9/main" objectType="CheckBox" noThreeD="1" val="0"/>
</file>

<file path=xl/ctrlProps/ctrlProp175.xml><?xml version="1.0" encoding="utf-8"?>
<formControlPr xmlns="http://schemas.microsoft.com/office/spreadsheetml/2009/9/main" objectType="CheckBox" noThreeD="1" val="0"/>
</file>

<file path=xl/ctrlProps/ctrlProp176.xml><?xml version="1.0" encoding="utf-8"?>
<formControlPr xmlns="http://schemas.microsoft.com/office/spreadsheetml/2009/9/main" objectType="CheckBox" checked="Checked" noThreeD="1" val="0"/>
</file>

<file path=xl/ctrlProps/ctrlProp177.xml><?xml version="1.0" encoding="utf-8"?>
<formControlPr xmlns="http://schemas.microsoft.com/office/spreadsheetml/2009/9/main" objectType="CheckBox" checked="Checked" noThreeD="1" val="0"/>
</file>

<file path=xl/ctrlProps/ctrlProp178.xml><?xml version="1.0" encoding="utf-8"?>
<formControlPr xmlns="http://schemas.microsoft.com/office/spreadsheetml/2009/9/main" objectType="CheckBox" noThreeD="1" val="0"/>
</file>

<file path=xl/ctrlProps/ctrlProp179.xml><?xml version="1.0" encoding="utf-8"?>
<formControlPr xmlns="http://schemas.microsoft.com/office/spreadsheetml/2009/9/main" objectType="CheckBox" noThreeD="1" val="0"/>
</file>

<file path=xl/ctrlProps/ctrlProp180.xml><?xml version="1.0" encoding="utf-8"?>
<formControlPr xmlns="http://schemas.microsoft.com/office/spreadsheetml/2009/9/main" objectType="CheckBox" noThreeD="1" val="0"/>
</file>

<file path=xl/ctrlProps/ctrlProp181.xml><?xml version="1.0" encoding="utf-8"?>
<formControlPr xmlns="http://schemas.microsoft.com/office/spreadsheetml/2009/9/main" objectType="CheckBox" checked="Checked" noThreeD="1" val="0"/>
</file>

<file path=xl/ctrlProps/ctrlProp182.xml><?xml version="1.0" encoding="utf-8"?>
<formControlPr xmlns="http://schemas.microsoft.com/office/spreadsheetml/2009/9/main" objectType="CheckBox" noThreeD="1" val="0"/>
</file>

<file path=xl/ctrlProps/ctrlProp183.xml><?xml version="1.0" encoding="utf-8"?>
<formControlPr xmlns="http://schemas.microsoft.com/office/spreadsheetml/2009/9/main" objectType="CheckBox" noThreeD="1" val="0"/>
</file>

<file path=xl/ctrlProps/ctrlProp184.xml><?xml version="1.0" encoding="utf-8"?>
<formControlPr xmlns="http://schemas.microsoft.com/office/spreadsheetml/2009/9/main" objectType="CheckBox" noThreeD="1" val="0"/>
</file>

<file path=xl/ctrlProps/ctrlProp185.xml><?xml version="1.0" encoding="utf-8"?>
<formControlPr xmlns="http://schemas.microsoft.com/office/spreadsheetml/2009/9/main" objectType="CheckBox" noThreeD="1" val="0"/>
</file>

<file path=xl/ctrlProps/ctrlProp186.xml><?xml version="1.0" encoding="utf-8"?>
<formControlPr xmlns="http://schemas.microsoft.com/office/spreadsheetml/2009/9/main" objectType="CheckBox" noThreeD="1" val="0"/>
</file>

<file path=xl/ctrlProps/ctrlProp187.xml><?xml version="1.0" encoding="utf-8"?>
<formControlPr xmlns="http://schemas.microsoft.com/office/spreadsheetml/2009/9/main" objectType="CheckBox" checked="Checked" noThreeD="1" val="0"/>
</file>

<file path=xl/ctrlProps/ctrlProp188.xml><?xml version="1.0" encoding="utf-8"?>
<formControlPr xmlns="http://schemas.microsoft.com/office/spreadsheetml/2009/9/main" objectType="CheckBox" checked="Checked" noThreeD="1" val="0"/>
</file>

<file path=xl/ctrlProps/ctrlProp189.xml><?xml version="1.0" encoding="utf-8"?>
<formControlPr xmlns="http://schemas.microsoft.com/office/spreadsheetml/2009/9/main" objectType="CheckBox" checked="Checked" noThreeD="1" val="0"/>
</file>

<file path=xl/ctrlProps/ctrlProp190.xml><?xml version="1.0" encoding="utf-8"?>
<formControlPr xmlns="http://schemas.microsoft.com/office/spreadsheetml/2009/9/main" objectType="CheckBox" noThreeD="1" val="0"/>
</file>

<file path=xl/ctrlProps/ctrlProp191.xml><?xml version="1.0" encoding="utf-8"?>
<formControlPr xmlns="http://schemas.microsoft.com/office/spreadsheetml/2009/9/main" objectType="CheckBox" checked="Checked" noThreeD="1" val="0"/>
</file>

<file path=xl/ctrlProps/ctrlProp192.xml><?xml version="1.0" encoding="utf-8"?>
<formControlPr xmlns="http://schemas.microsoft.com/office/spreadsheetml/2009/9/main" objectType="CheckBox" noThreeD="1" val="0"/>
</file>

<file path=xl/ctrlProps/ctrlProp193.xml><?xml version="1.0" encoding="utf-8"?>
<formControlPr xmlns="http://schemas.microsoft.com/office/spreadsheetml/2009/9/main" objectType="CheckBox" noThreeD="1" val="0"/>
</file>

<file path=xl/ctrlProps/ctrlProp194.xml><?xml version="1.0" encoding="utf-8"?>
<formControlPr xmlns="http://schemas.microsoft.com/office/spreadsheetml/2009/9/main" objectType="CheckBox" noThreeD="1" val="0"/>
</file>

<file path=xl/ctrlProps/ctrlProp195.xml><?xml version="1.0" encoding="utf-8"?>
<formControlPr xmlns="http://schemas.microsoft.com/office/spreadsheetml/2009/9/main" objectType="CheckBox" noThreeD="1" val="0"/>
</file>

<file path=xl/ctrlProps/ctrlProp196.xml><?xml version="1.0" encoding="utf-8"?>
<formControlPr xmlns="http://schemas.microsoft.com/office/spreadsheetml/2009/9/main" objectType="CheckBox" noThreeD="1" val="0"/>
</file>

<file path=xl/ctrlProps/ctrlProp197.xml><?xml version="1.0" encoding="utf-8"?>
<formControlPr xmlns="http://schemas.microsoft.com/office/spreadsheetml/2009/9/main" objectType="CheckBox" noThreeD="1" val="0"/>
</file>

<file path=xl/ctrlProps/ctrlProp198.xml><?xml version="1.0" encoding="utf-8"?>
<formControlPr xmlns="http://schemas.microsoft.com/office/spreadsheetml/2009/9/main" objectType="CheckBox" noThreeD="1" val="0"/>
</file>

<file path=xl/ctrlProps/ctrlProp199.xml><?xml version="1.0" encoding="utf-8"?>
<formControlPr xmlns="http://schemas.microsoft.com/office/spreadsheetml/2009/9/main" objectType="CheckBox" noThreeD="1" val="0"/>
</file>

<file path=xl/ctrlProps/ctrlProp200.xml><?xml version="1.0" encoding="utf-8"?>
<formControlPr xmlns="http://schemas.microsoft.com/office/spreadsheetml/2009/9/main" objectType="CheckBox" noThreeD="1" val="0"/>
</file>

<file path=xl/ctrlProps/ctrlProp201.xml><?xml version="1.0" encoding="utf-8"?>
<formControlPr xmlns="http://schemas.microsoft.com/office/spreadsheetml/2009/9/main" objectType="CheckBox" noThreeD="1" val="0"/>
</file>

<file path=xl/ctrlProps/ctrlProp202.xml><?xml version="1.0" encoding="utf-8"?>
<formControlPr xmlns="http://schemas.microsoft.com/office/spreadsheetml/2009/9/main" objectType="CheckBox" noThreeD="1" val="0"/>
</file>

<file path=xl/ctrlProps/ctrlProp203.xml><?xml version="1.0" encoding="utf-8"?>
<formControlPr xmlns="http://schemas.microsoft.com/office/spreadsheetml/2009/9/main" objectType="CheckBox" noThreeD="1" val="0"/>
</file>

<file path=xl/ctrlProps/ctrlProp204.xml><?xml version="1.0" encoding="utf-8"?>
<formControlPr xmlns="http://schemas.microsoft.com/office/spreadsheetml/2009/9/main" objectType="CheckBox" checked="Checked" noThreeD="1" val="0"/>
</file>

<file path=xl/ctrlProps/ctrlProp205.xml><?xml version="1.0" encoding="utf-8"?>
<formControlPr xmlns="http://schemas.microsoft.com/office/spreadsheetml/2009/9/main" objectType="CheckBox" noThreeD="1" val="0"/>
</file>

<file path=xl/ctrlProps/ctrlProp206.xml><?xml version="1.0" encoding="utf-8"?>
<formControlPr xmlns="http://schemas.microsoft.com/office/spreadsheetml/2009/9/main" objectType="CheckBox" checked="Checked" noThreeD="1" val="0"/>
</file>

<file path=xl/ctrlProps/ctrlProp207.xml><?xml version="1.0" encoding="utf-8"?>
<formControlPr xmlns="http://schemas.microsoft.com/office/spreadsheetml/2009/9/main" objectType="CheckBox" noThreeD="1" val="0"/>
</file>

<file path=xl/ctrlProps/ctrlProp208.xml><?xml version="1.0" encoding="utf-8"?>
<formControlPr xmlns="http://schemas.microsoft.com/office/spreadsheetml/2009/9/main" objectType="CheckBox" checked="Checked" noThreeD="1" val="0"/>
</file>

<file path=xl/ctrlProps/ctrlProp209.xml><?xml version="1.0" encoding="utf-8"?>
<formControlPr xmlns="http://schemas.microsoft.com/office/spreadsheetml/2009/9/main" objectType="CheckBox" checked="Checked" noThreeD="1" val="0"/>
</file>

<file path=xl/ctrlProps/ctrlProp210.xml><?xml version="1.0" encoding="utf-8"?>
<formControlPr xmlns="http://schemas.microsoft.com/office/spreadsheetml/2009/9/main" objectType="CheckBox" noThreeD="1" val="0"/>
</file>

<file path=xl/ctrlProps/ctrlProp211.xml><?xml version="1.0" encoding="utf-8"?>
<formControlPr xmlns="http://schemas.microsoft.com/office/spreadsheetml/2009/9/main" objectType="CheckBox" noThreeD="1" val="0"/>
</file>

<file path=xl/ctrlProps/ctrlProp212.xml><?xml version="1.0" encoding="utf-8"?>
<formControlPr xmlns="http://schemas.microsoft.com/office/spreadsheetml/2009/9/main" objectType="CheckBox" noThreeD="1" val="0"/>
</file>

<file path=xl/ctrlProps/ctrlProp213.xml><?xml version="1.0" encoding="utf-8"?>
<formControlPr xmlns="http://schemas.microsoft.com/office/spreadsheetml/2009/9/main" objectType="CheckBox" noThreeD="1" val="0"/>
</file>

<file path=xl/ctrlProps/ctrlProp214.xml><?xml version="1.0" encoding="utf-8"?>
<formControlPr xmlns="http://schemas.microsoft.com/office/spreadsheetml/2009/9/main" objectType="CheckBox" noThreeD="1" val="0"/>
</file>

<file path=xl/ctrlProps/ctrlProp215.xml><?xml version="1.0" encoding="utf-8"?>
<formControlPr xmlns="http://schemas.microsoft.com/office/spreadsheetml/2009/9/main" objectType="CheckBox" checked="Checked" noThreeD="1" val="0"/>
</file>

<file path=xl/ctrlProps/ctrlProp216.xml><?xml version="1.0" encoding="utf-8"?>
<formControlPr xmlns="http://schemas.microsoft.com/office/spreadsheetml/2009/9/main" objectType="CheckBox" noThreeD="1" val="0"/>
</file>

<file path=xl/ctrlProps/ctrlProp217.xml><?xml version="1.0" encoding="utf-8"?>
<formControlPr xmlns="http://schemas.microsoft.com/office/spreadsheetml/2009/9/main" objectType="CheckBox" noThreeD="1" val="0"/>
</file>

<file path=xl/ctrlProps/ctrlProp218.xml><?xml version="1.0" encoding="utf-8"?>
<formControlPr xmlns="http://schemas.microsoft.com/office/spreadsheetml/2009/9/main" objectType="CheckBox" noThreeD="1" val="0"/>
</file>

<file path=xl/ctrlProps/ctrlProp219.xml><?xml version="1.0" encoding="utf-8"?>
<formControlPr xmlns="http://schemas.microsoft.com/office/spreadsheetml/2009/9/main" objectType="CheckBox" noThreeD="1" val="0"/>
</file>

<file path=xl/ctrlProps/ctrlProp220.xml><?xml version="1.0" encoding="utf-8"?>
<formControlPr xmlns="http://schemas.microsoft.com/office/spreadsheetml/2009/9/main" objectType="CheckBox" checked="Checked" noThreeD="1" val="0"/>
</file>

<file path=xl/ctrlProps/ctrlProp221.xml><?xml version="1.0" encoding="utf-8"?>
<formControlPr xmlns="http://schemas.microsoft.com/office/spreadsheetml/2009/9/main" objectType="CheckBox" noThreeD="1" val="0"/>
</file>

<file path=xl/ctrlProps/ctrlProp222.xml><?xml version="1.0" encoding="utf-8"?>
<formControlPr xmlns="http://schemas.microsoft.com/office/spreadsheetml/2009/9/main" objectType="CheckBox" noThreeD="1" val="0"/>
</file>

<file path=xl/ctrlProps/ctrlProp223.xml><?xml version="1.0" encoding="utf-8"?>
<formControlPr xmlns="http://schemas.microsoft.com/office/spreadsheetml/2009/9/main" objectType="CheckBox" noThreeD="1" val="0"/>
</file>

<file path=xl/ctrlProps/ctrlProp224.xml><?xml version="1.0" encoding="utf-8"?>
<formControlPr xmlns="http://schemas.microsoft.com/office/spreadsheetml/2009/9/main" objectType="CheckBox" noThreeD="1" val="0"/>
</file>

<file path=xl/ctrlProps/ctrlProp225.xml><?xml version="1.0" encoding="utf-8"?>
<formControlPr xmlns="http://schemas.microsoft.com/office/spreadsheetml/2009/9/main" objectType="CheckBox" noThreeD="1" val="0"/>
</file>

<file path=xl/ctrlProps/ctrlProp226.xml><?xml version="1.0" encoding="utf-8"?>
<formControlPr xmlns="http://schemas.microsoft.com/office/spreadsheetml/2009/9/main" objectType="CheckBox" checked="Checked" noThreeD="1" val="0"/>
</file>

<file path=xl/ctrlProps/ctrlProp227.xml><?xml version="1.0" encoding="utf-8"?>
<formControlPr xmlns="http://schemas.microsoft.com/office/spreadsheetml/2009/9/main" objectType="CheckBox" checked="Checked" noThreeD="1" val="0"/>
</file>

<file path=xl/ctrlProps/ctrlProp228.xml><?xml version="1.0" encoding="utf-8"?>
<formControlPr xmlns="http://schemas.microsoft.com/office/spreadsheetml/2009/9/main" objectType="CheckBox" checked="Checked" noThreeD="1" val="0"/>
</file>

<file path=xl/ctrlProps/ctrlProp229.xml><?xml version="1.0" encoding="utf-8"?>
<formControlPr xmlns="http://schemas.microsoft.com/office/spreadsheetml/2009/9/main" objectType="CheckBox" noThreeD="1" val="0"/>
</file>

<file path=xl/ctrlProps/ctrlProp230.xml><?xml version="1.0" encoding="utf-8"?>
<formControlPr xmlns="http://schemas.microsoft.com/office/spreadsheetml/2009/9/main" objectType="CheckBox" checked="Checked" noThreeD="1" val="0"/>
</file>

<file path=xl/ctrlProps/ctrlProp231.xml><?xml version="1.0" encoding="utf-8"?>
<formControlPr xmlns="http://schemas.microsoft.com/office/spreadsheetml/2009/9/main" objectType="CheckBox" noThreeD="1" val="0"/>
</file>

<file path=xl/ctrlProps/ctrlProp232.xml><?xml version="1.0" encoding="utf-8"?>
<formControlPr xmlns="http://schemas.microsoft.com/office/spreadsheetml/2009/9/main" objectType="CheckBox" noThreeD="1" val="0"/>
</file>

<file path=xl/ctrlProps/ctrlProp233.xml><?xml version="1.0" encoding="utf-8"?>
<formControlPr xmlns="http://schemas.microsoft.com/office/spreadsheetml/2009/9/main" objectType="CheckBox" noThreeD="1" val="0"/>
</file>

<file path=xl/ctrlProps/ctrlProp234.xml><?xml version="1.0" encoding="utf-8"?>
<formControlPr xmlns="http://schemas.microsoft.com/office/spreadsheetml/2009/9/main" objectType="CheckBox" noThreeD="1" val="0"/>
</file>

<file path=xl/ctrlProps/ctrlProp235.xml><?xml version="1.0" encoding="utf-8"?>
<formControlPr xmlns="http://schemas.microsoft.com/office/spreadsheetml/2009/9/main" objectType="CheckBox" noThreeD="1" val="0"/>
</file>

<file path=xl/ctrlProps/ctrlProp236.xml><?xml version="1.0" encoding="utf-8"?>
<formControlPr xmlns="http://schemas.microsoft.com/office/spreadsheetml/2009/9/main" objectType="CheckBox" noThreeD="1" val="0"/>
</file>

<file path=xl/ctrlProps/ctrlProp237.xml><?xml version="1.0" encoding="utf-8"?>
<formControlPr xmlns="http://schemas.microsoft.com/office/spreadsheetml/2009/9/main" objectType="CheckBox" noThreeD="1" val="0"/>
</file>

<file path=xl/ctrlProps/ctrlProp238.xml><?xml version="1.0" encoding="utf-8"?>
<formControlPr xmlns="http://schemas.microsoft.com/office/spreadsheetml/2009/9/main" objectType="CheckBox" noThreeD="1" val="0"/>
</file>

<file path=xl/ctrlProps/ctrlProp239.xml><?xml version="1.0" encoding="utf-8"?>
<formControlPr xmlns="http://schemas.microsoft.com/office/spreadsheetml/2009/9/main" objectType="CheckBox" noThreeD="1" val="0"/>
</file>

<file path=xl/ctrlProps/ctrlProp240.xml><?xml version="1.0" encoding="utf-8"?>
<formControlPr xmlns="http://schemas.microsoft.com/office/spreadsheetml/2009/9/main" objectType="CheckBox" noThreeD="1" val="0"/>
</file>

<file path=xl/ctrlProps/ctrlProp241.xml><?xml version="1.0" encoding="utf-8"?>
<formControlPr xmlns="http://schemas.microsoft.com/office/spreadsheetml/2009/9/main" objectType="CheckBox" noThreeD="1" val="0"/>
</file>

<file path=xl/ctrlProps/ctrlProp242.xml><?xml version="1.0" encoding="utf-8"?>
<formControlPr xmlns="http://schemas.microsoft.com/office/spreadsheetml/2009/9/main" objectType="CheckBox" noThreeD="1" val="0"/>
</file>

<file path=xl/ctrlProps/ctrlProp243.xml><?xml version="1.0" encoding="utf-8"?>
<formControlPr xmlns="http://schemas.microsoft.com/office/spreadsheetml/2009/9/main" objectType="CheckBox" checked="Checked" noThreeD="1" val="0"/>
</file>

<file path=xl/ctrlProps/ctrlProp244.xml><?xml version="1.0" encoding="utf-8"?>
<formControlPr xmlns="http://schemas.microsoft.com/office/spreadsheetml/2009/9/main" objectType="CheckBox" noThreeD="1" val="0"/>
</file>

<file path=xl/ctrlProps/ctrlProp245.xml><?xml version="1.0" encoding="utf-8"?>
<formControlPr xmlns="http://schemas.microsoft.com/office/spreadsheetml/2009/9/main" objectType="CheckBox" checked="Checked" noThreeD="1" val="0"/>
</file>

<file path=xl/ctrlProps/ctrlProp246.xml><?xml version="1.0" encoding="utf-8"?>
<formControlPr xmlns="http://schemas.microsoft.com/office/spreadsheetml/2009/9/main" objectType="CheckBox" noThreeD="1" val="0"/>
</file>

<file path=xl/ctrlProps/ctrlProp247.xml><?xml version="1.0" encoding="utf-8"?>
<formControlPr xmlns="http://schemas.microsoft.com/office/spreadsheetml/2009/9/main" objectType="CheckBox" checked="Checked" noThreeD="1" val="0"/>
</file>

<file path=xl/ctrlProps/ctrlProp248.xml><?xml version="1.0" encoding="utf-8"?>
<formControlPr xmlns="http://schemas.microsoft.com/office/spreadsheetml/2009/9/main" objectType="CheckBox" checked="Checked" noThreeD="1" val="0"/>
</file>

<file path=xl/ctrlProps/ctrlProp249.xml><?xml version="1.0" encoding="utf-8"?>
<formControlPr xmlns="http://schemas.microsoft.com/office/spreadsheetml/2009/9/main" objectType="CheckBox" noThreeD="1" val="0"/>
</file>

<file path=xl/ctrlProps/ctrlProp250.xml><?xml version="1.0" encoding="utf-8"?>
<formControlPr xmlns="http://schemas.microsoft.com/office/spreadsheetml/2009/9/main" objectType="CheckBox" noThreeD="1" val="0"/>
</file>

<file path=xl/ctrlProps/ctrlProp251.xml><?xml version="1.0" encoding="utf-8"?>
<formControlPr xmlns="http://schemas.microsoft.com/office/spreadsheetml/2009/9/main" objectType="CheckBox" noThreeD="1" val="0"/>
</file>

<file path=xl/ctrlProps/ctrlProp252.xml><?xml version="1.0" encoding="utf-8"?>
<formControlPr xmlns="http://schemas.microsoft.com/office/spreadsheetml/2009/9/main" objectType="CheckBox" noThreeD="1" val="0"/>
</file>

<file path=xl/ctrlProps/ctrlProp253.xml><?xml version="1.0" encoding="utf-8"?>
<formControlPr xmlns="http://schemas.microsoft.com/office/spreadsheetml/2009/9/main" objectType="CheckBox" noThreeD="1" val="0"/>
</file>

<file path=xl/ctrlProps/ctrlProp254.xml><?xml version="1.0" encoding="utf-8"?>
<formControlPr xmlns="http://schemas.microsoft.com/office/spreadsheetml/2009/9/main" objectType="CheckBox" checked="Checked" noThreeD="1" val="0"/>
</file>

<file path=xl/ctrlProps/ctrlProp255.xml><?xml version="1.0" encoding="utf-8"?>
<formControlPr xmlns="http://schemas.microsoft.com/office/spreadsheetml/2009/9/main" objectType="CheckBox" checked="Checked" noThreeD="1" val="0"/>
</file>

<file path=xl/ctrlProps/ctrlProp256.xml><?xml version="1.0" encoding="utf-8"?>
<formControlPr xmlns="http://schemas.microsoft.com/office/spreadsheetml/2009/9/main" objectType="CheckBox" noThreeD="1" val="0"/>
</file>

<file path=xl/ctrlProps/ctrlProp257.xml><?xml version="1.0" encoding="utf-8"?>
<formControlPr xmlns="http://schemas.microsoft.com/office/spreadsheetml/2009/9/main" objectType="CheckBox" noThreeD="1" val="0"/>
</file>

<file path=xl/ctrlProps/ctrlProp258.xml><?xml version="1.0" encoding="utf-8"?>
<formControlPr xmlns="http://schemas.microsoft.com/office/spreadsheetml/2009/9/main" objectType="CheckBox" noThreeD="1" val="0"/>
</file>

<file path=xl/ctrlProps/ctrlProp259.xml><?xml version="1.0" encoding="utf-8"?>
<formControlPr xmlns="http://schemas.microsoft.com/office/spreadsheetml/2009/9/main" objectType="CheckBox" checked="Checked" noThreeD="1" val="0"/>
</file>

<file path=xl/ctrlProps/ctrlProp260.xml><?xml version="1.0" encoding="utf-8"?>
<formControlPr xmlns="http://schemas.microsoft.com/office/spreadsheetml/2009/9/main" objectType="CheckBox" noThreeD="1" val="0"/>
</file>

<file path=xl/ctrlProps/ctrlProp261.xml><?xml version="1.0" encoding="utf-8"?>
<formControlPr xmlns="http://schemas.microsoft.com/office/spreadsheetml/2009/9/main" objectType="CheckBox" noThreeD="1" val="0"/>
</file>

<file path=xl/ctrlProps/ctrlProp262.xml><?xml version="1.0" encoding="utf-8"?>
<formControlPr xmlns="http://schemas.microsoft.com/office/spreadsheetml/2009/9/main" objectType="CheckBox" noThreeD="1" val="0"/>
</file>

<file path=xl/ctrlProps/ctrlProp263.xml><?xml version="1.0" encoding="utf-8"?>
<formControlPr xmlns="http://schemas.microsoft.com/office/spreadsheetml/2009/9/main" objectType="CheckBox" noThreeD="1" val="0"/>
</file>

<file path=xl/ctrlProps/ctrlProp264.xml><?xml version="1.0" encoding="utf-8"?>
<formControlPr xmlns="http://schemas.microsoft.com/office/spreadsheetml/2009/9/main" objectType="CheckBox" noThreeD="1" val="0"/>
</file>

<file path=xl/ctrlProps/ctrlProp265.xml><?xml version="1.0" encoding="utf-8"?>
<formControlPr xmlns="http://schemas.microsoft.com/office/spreadsheetml/2009/9/main" objectType="CheckBox" checked="Checked" noThreeD="1" val="0"/>
</file>

<file path=xl/ctrlProps/ctrlProp266.xml><?xml version="1.0" encoding="utf-8"?>
<formControlPr xmlns="http://schemas.microsoft.com/office/spreadsheetml/2009/9/main" objectType="CheckBox" checked="Checked" noThreeD="1" val="0"/>
</file>

<file path=xl/ctrlProps/ctrlProp267.xml><?xml version="1.0" encoding="utf-8"?>
<formControlPr xmlns="http://schemas.microsoft.com/office/spreadsheetml/2009/9/main" objectType="CheckBox" checked="Checked" noThreeD="1" val="0"/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180975</xdr:colOff>
          <xdr:row>11</xdr:row>
          <xdr:rowOff>0</xdr:rowOff>
        </xdr:from>
        <xdr:to>
          <xdr:col>2</xdr:col>
          <xdr:colOff>571500</xdr:colOff>
          <xdr:row>12</xdr:row>
          <xdr:rowOff>9525</xdr:rowOff>
        </xdr:to>
        <xdr:sp>
          <xdr:nvSpPr>
            <xdr:cNvPr id="4097" name="Check Box 1" hidden="1">
              <a:extLst>
                <a:ext uri="{63B3BB69-23CF-44E3-9099-C40C66FF867C}">
                  <a14:compatExt spid="_x0000_s4097"/>
                </a:ext>
              </a:extLst>
            </xdr:cNvPr>
            <xdr:cNvSpPr/>
          </xdr:nvSpPr>
          <xdr:spPr>
            <a:xfrm>
              <a:off x="1819275" y="2114550"/>
              <a:ext cx="390525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252</xdr:col>
          <xdr:colOff>0</xdr:colOff>
          <xdr:row>49</xdr:row>
          <xdr:rowOff>0</xdr:rowOff>
        </xdr:from>
        <xdr:to>
          <xdr:col>252</xdr:col>
          <xdr:colOff>304800</xdr:colOff>
          <xdr:row>49</xdr:row>
          <xdr:rowOff>104775</xdr:rowOff>
        </xdr:to>
        <xdr:sp>
          <xdr:nvSpPr>
            <xdr:cNvPr id="4098" name="Check Box 2" hidden="1">
              <a:extLst>
                <a:ext uri="{63B3BB69-23CF-44E3-9099-C40C66FF867C}">
                  <a14:compatExt spid="_x0000_s4098"/>
                </a:ext>
              </a:extLst>
            </xdr:cNvPr>
            <xdr:cNvSpPr/>
          </xdr:nvSpPr>
          <xdr:spPr>
            <a:xfrm>
              <a:off x="199396350" y="9734550"/>
              <a:ext cx="304800" cy="10477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200025</xdr:colOff>
          <xdr:row>10</xdr:row>
          <xdr:rowOff>123825</xdr:rowOff>
        </xdr:from>
        <xdr:to>
          <xdr:col>6</xdr:col>
          <xdr:colOff>600075</xdr:colOff>
          <xdr:row>12</xdr:row>
          <xdr:rowOff>66675</xdr:rowOff>
        </xdr:to>
        <xdr:sp>
          <xdr:nvSpPr>
            <xdr:cNvPr id="4099" name="Check Box 3" hidden="1">
              <a:extLst>
                <a:ext uri="{63B3BB69-23CF-44E3-9099-C40C66FF867C}">
                  <a14:compatExt spid="_x0000_s4099"/>
                </a:ext>
              </a:extLst>
            </xdr:cNvPr>
            <xdr:cNvSpPr/>
          </xdr:nvSpPr>
          <xdr:spPr>
            <a:xfrm>
              <a:off x="5000625" y="2057400"/>
              <a:ext cx="400050" cy="3048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180975</xdr:colOff>
          <xdr:row>11</xdr:row>
          <xdr:rowOff>0</xdr:rowOff>
        </xdr:from>
        <xdr:to>
          <xdr:col>1</xdr:col>
          <xdr:colOff>571500</xdr:colOff>
          <xdr:row>12</xdr:row>
          <xdr:rowOff>0</xdr:rowOff>
        </xdr:to>
        <xdr:sp>
          <xdr:nvSpPr>
            <xdr:cNvPr id="4100" name="Check Box 4" hidden="1">
              <a:extLst>
                <a:ext uri="{63B3BB69-23CF-44E3-9099-C40C66FF867C}">
                  <a14:compatExt spid="_x0000_s4100"/>
                </a:ext>
              </a:extLst>
            </xdr:cNvPr>
            <xdr:cNvSpPr/>
          </xdr:nvSpPr>
          <xdr:spPr>
            <a:xfrm>
              <a:off x="1028700" y="2114550"/>
              <a:ext cx="390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200025</xdr:colOff>
          <xdr:row>10</xdr:row>
          <xdr:rowOff>123825</xdr:rowOff>
        </xdr:from>
        <xdr:to>
          <xdr:col>10</xdr:col>
          <xdr:colOff>600075</xdr:colOff>
          <xdr:row>12</xdr:row>
          <xdr:rowOff>66675</xdr:rowOff>
        </xdr:to>
        <xdr:sp>
          <xdr:nvSpPr>
            <xdr:cNvPr id="4101" name="Check Box 5" hidden="1">
              <a:extLst>
                <a:ext uri="{63B3BB69-23CF-44E3-9099-C40C66FF867C}">
                  <a14:compatExt spid="_x0000_s4101"/>
                </a:ext>
              </a:extLst>
            </xdr:cNvPr>
            <xdr:cNvSpPr/>
          </xdr:nvSpPr>
          <xdr:spPr>
            <a:xfrm>
              <a:off x="8153400" y="2057400"/>
              <a:ext cx="400050" cy="3048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180975</xdr:colOff>
          <xdr:row>10</xdr:row>
          <xdr:rowOff>0</xdr:rowOff>
        </xdr:from>
        <xdr:to>
          <xdr:col>2</xdr:col>
          <xdr:colOff>571500</xdr:colOff>
          <xdr:row>11</xdr:row>
          <xdr:rowOff>9525</xdr:rowOff>
        </xdr:to>
        <xdr:sp>
          <xdr:nvSpPr>
            <xdr:cNvPr id="4102" name="Check Box 6" hidden="1">
              <a:extLst>
                <a:ext uri="{63B3BB69-23CF-44E3-9099-C40C66FF867C}">
                  <a14:compatExt spid="_x0000_s4102"/>
                </a:ext>
              </a:extLst>
            </xdr:cNvPr>
            <xdr:cNvSpPr/>
          </xdr:nvSpPr>
          <xdr:spPr>
            <a:xfrm>
              <a:off x="1819275" y="1933575"/>
              <a:ext cx="390525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252</xdr:col>
          <xdr:colOff>0</xdr:colOff>
          <xdr:row>49</xdr:row>
          <xdr:rowOff>0</xdr:rowOff>
        </xdr:from>
        <xdr:to>
          <xdr:col>252</xdr:col>
          <xdr:colOff>390525</xdr:colOff>
          <xdr:row>50</xdr:row>
          <xdr:rowOff>9525</xdr:rowOff>
        </xdr:to>
        <xdr:sp>
          <xdr:nvSpPr>
            <xdr:cNvPr id="4103" name="Check Box 7" hidden="1">
              <a:extLst>
                <a:ext uri="{63B3BB69-23CF-44E3-9099-C40C66FF867C}">
                  <a14:compatExt spid="_x0000_s4103"/>
                </a:ext>
              </a:extLst>
            </xdr:cNvPr>
            <xdr:cNvSpPr/>
          </xdr:nvSpPr>
          <xdr:spPr>
            <a:xfrm>
              <a:off x="199396350" y="9734550"/>
              <a:ext cx="390525" cy="20002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219075</xdr:colOff>
          <xdr:row>10</xdr:row>
          <xdr:rowOff>0</xdr:rowOff>
        </xdr:from>
        <xdr:to>
          <xdr:col>5</xdr:col>
          <xdr:colOff>609600</xdr:colOff>
          <xdr:row>11</xdr:row>
          <xdr:rowOff>0</xdr:rowOff>
        </xdr:to>
        <xdr:sp>
          <xdr:nvSpPr>
            <xdr:cNvPr id="4104" name="Check Box 8" hidden="1">
              <a:extLst>
                <a:ext uri="{63B3BB69-23CF-44E3-9099-C40C66FF867C}">
                  <a14:compatExt spid="_x0000_s4104"/>
                </a:ext>
              </a:extLst>
            </xdr:cNvPr>
            <xdr:cNvSpPr/>
          </xdr:nvSpPr>
          <xdr:spPr>
            <a:xfrm>
              <a:off x="4229100" y="1933575"/>
              <a:ext cx="390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200025</xdr:colOff>
          <xdr:row>9</xdr:row>
          <xdr:rowOff>180975</xdr:rowOff>
        </xdr:from>
        <xdr:to>
          <xdr:col>6</xdr:col>
          <xdr:colOff>600075</xdr:colOff>
          <xdr:row>11</xdr:row>
          <xdr:rowOff>0</xdr:rowOff>
        </xdr:to>
        <xdr:sp>
          <xdr:nvSpPr>
            <xdr:cNvPr id="4105" name="Check Box 9" hidden="1">
              <a:extLst>
                <a:ext uri="{63B3BB69-23CF-44E3-9099-C40C66FF867C}">
                  <a14:compatExt spid="_x0000_s4105"/>
                </a:ext>
              </a:extLst>
            </xdr:cNvPr>
            <xdr:cNvSpPr/>
          </xdr:nvSpPr>
          <xdr:spPr>
            <a:xfrm>
              <a:off x="5000625" y="1924050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200025</xdr:colOff>
          <xdr:row>11</xdr:row>
          <xdr:rowOff>0</xdr:rowOff>
        </xdr:from>
        <xdr:to>
          <xdr:col>5</xdr:col>
          <xdr:colOff>600075</xdr:colOff>
          <xdr:row>12</xdr:row>
          <xdr:rowOff>0</xdr:rowOff>
        </xdr:to>
        <xdr:sp>
          <xdr:nvSpPr>
            <xdr:cNvPr id="4106" name="Check Box 10" hidden="1">
              <a:extLst>
                <a:ext uri="{63B3BB69-23CF-44E3-9099-C40C66FF867C}">
                  <a14:compatExt spid="_x0000_s4106"/>
                </a:ext>
              </a:extLst>
            </xdr:cNvPr>
            <xdr:cNvSpPr/>
          </xdr:nvSpPr>
          <xdr:spPr>
            <a:xfrm>
              <a:off x="4210050" y="2114550"/>
              <a:ext cx="40005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180975</xdr:colOff>
          <xdr:row>10</xdr:row>
          <xdr:rowOff>0</xdr:rowOff>
        </xdr:from>
        <xdr:to>
          <xdr:col>1</xdr:col>
          <xdr:colOff>571500</xdr:colOff>
          <xdr:row>11</xdr:row>
          <xdr:rowOff>9525</xdr:rowOff>
        </xdr:to>
        <xdr:sp>
          <xdr:nvSpPr>
            <xdr:cNvPr id="4107" name="Check Box 11" hidden="1">
              <a:extLst>
                <a:ext uri="{63B3BB69-23CF-44E3-9099-C40C66FF867C}">
                  <a14:compatExt spid="_x0000_s4107"/>
                </a:ext>
              </a:extLst>
            </xdr:cNvPr>
            <xdr:cNvSpPr/>
          </xdr:nvSpPr>
          <xdr:spPr>
            <a:xfrm>
              <a:off x="1028700" y="1933575"/>
              <a:ext cx="390525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180975</xdr:colOff>
          <xdr:row>10</xdr:row>
          <xdr:rowOff>0</xdr:rowOff>
        </xdr:from>
        <xdr:to>
          <xdr:col>9</xdr:col>
          <xdr:colOff>571500</xdr:colOff>
          <xdr:row>11</xdr:row>
          <xdr:rowOff>0</xdr:rowOff>
        </xdr:to>
        <xdr:sp>
          <xdr:nvSpPr>
            <xdr:cNvPr id="4108" name="Check Box 12" hidden="1">
              <a:extLst>
                <a:ext uri="{63B3BB69-23CF-44E3-9099-C40C66FF867C}">
                  <a14:compatExt spid="_x0000_s4108"/>
                </a:ext>
              </a:extLst>
            </xdr:cNvPr>
            <xdr:cNvSpPr/>
          </xdr:nvSpPr>
          <xdr:spPr>
            <a:xfrm>
              <a:off x="7458075" y="1933575"/>
              <a:ext cx="390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190500</xdr:colOff>
          <xdr:row>9</xdr:row>
          <xdr:rowOff>114300</xdr:rowOff>
        </xdr:from>
        <xdr:to>
          <xdr:col>10</xdr:col>
          <xdr:colOff>581025</xdr:colOff>
          <xdr:row>11</xdr:row>
          <xdr:rowOff>66675</xdr:rowOff>
        </xdr:to>
        <xdr:sp>
          <xdr:nvSpPr>
            <xdr:cNvPr id="4109" name="Check Box 13" hidden="1">
              <a:extLst>
                <a:ext uri="{63B3BB69-23CF-44E3-9099-C40C66FF867C}">
                  <a14:compatExt spid="_x0000_s4109"/>
                </a:ext>
              </a:extLst>
            </xdr:cNvPr>
            <xdr:cNvSpPr/>
          </xdr:nvSpPr>
          <xdr:spPr>
            <a:xfrm>
              <a:off x="8143875" y="1857375"/>
              <a:ext cx="390525" cy="3238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190500</xdr:colOff>
          <xdr:row>11</xdr:row>
          <xdr:rowOff>0</xdr:rowOff>
        </xdr:from>
        <xdr:to>
          <xdr:col>9</xdr:col>
          <xdr:colOff>581025</xdr:colOff>
          <xdr:row>12</xdr:row>
          <xdr:rowOff>0</xdr:rowOff>
        </xdr:to>
        <xdr:sp>
          <xdr:nvSpPr>
            <xdr:cNvPr id="4110" name="Check Box 14" hidden="1">
              <a:extLst>
                <a:ext uri="{63B3BB69-23CF-44E3-9099-C40C66FF867C}">
                  <a14:compatExt spid="_x0000_s4110"/>
                </a:ext>
              </a:extLst>
            </xdr:cNvPr>
            <xdr:cNvSpPr/>
          </xdr:nvSpPr>
          <xdr:spPr>
            <a:xfrm>
              <a:off x="7467600" y="2114550"/>
              <a:ext cx="390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200025</xdr:colOff>
          <xdr:row>15</xdr:row>
          <xdr:rowOff>9525</xdr:rowOff>
        </xdr:from>
        <xdr:to>
          <xdr:col>1</xdr:col>
          <xdr:colOff>600075</xdr:colOff>
          <xdr:row>16</xdr:row>
          <xdr:rowOff>28575</xdr:rowOff>
        </xdr:to>
        <xdr:sp>
          <xdr:nvSpPr>
            <xdr:cNvPr id="4111" name="Check Box 15" hidden="1">
              <a:extLst>
                <a:ext uri="{63B3BB69-23CF-44E3-9099-C40C66FF867C}">
                  <a14:compatExt spid="_x0000_s4111"/>
                </a:ext>
              </a:extLst>
            </xdr:cNvPr>
            <xdr:cNvSpPr/>
          </xdr:nvSpPr>
          <xdr:spPr>
            <a:xfrm>
              <a:off x="1047750" y="2867025"/>
              <a:ext cx="400050" cy="2000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200025</xdr:colOff>
          <xdr:row>16</xdr:row>
          <xdr:rowOff>9525</xdr:rowOff>
        </xdr:from>
        <xdr:to>
          <xdr:col>1</xdr:col>
          <xdr:colOff>600075</xdr:colOff>
          <xdr:row>17</xdr:row>
          <xdr:rowOff>9525</xdr:rowOff>
        </xdr:to>
        <xdr:sp>
          <xdr:nvSpPr>
            <xdr:cNvPr id="4112" name="Check Box 16" hidden="1">
              <a:extLst>
                <a:ext uri="{63B3BB69-23CF-44E3-9099-C40C66FF867C}">
                  <a14:compatExt spid="_x0000_s4112"/>
                </a:ext>
              </a:extLst>
            </xdr:cNvPr>
            <xdr:cNvSpPr/>
          </xdr:nvSpPr>
          <xdr:spPr>
            <a:xfrm>
              <a:off x="1047750" y="3048000"/>
              <a:ext cx="40005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190500</xdr:colOff>
          <xdr:row>16</xdr:row>
          <xdr:rowOff>0</xdr:rowOff>
        </xdr:from>
        <xdr:to>
          <xdr:col>2</xdr:col>
          <xdr:colOff>581025</xdr:colOff>
          <xdr:row>17</xdr:row>
          <xdr:rowOff>0</xdr:rowOff>
        </xdr:to>
        <xdr:sp>
          <xdr:nvSpPr>
            <xdr:cNvPr id="4113" name="Check Box 17" hidden="1">
              <a:extLst>
                <a:ext uri="{63B3BB69-23CF-44E3-9099-C40C66FF867C}">
                  <a14:compatExt spid="_x0000_s4113"/>
                </a:ext>
              </a:extLst>
            </xdr:cNvPr>
            <xdr:cNvSpPr/>
          </xdr:nvSpPr>
          <xdr:spPr>
            <a:xfrm>
              <a:off x="1828800" y="3038475"/>
              <a:ext cx="39052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200025</xdr:colOff>
          <xdr:row>15</xdr:row>
          <xdr:rowOff>0</xdr:rowOff>
        </xdr:from>
        <xdr:to>
          <xdr:col>2</xdr:col>
          <xdr:colOff>600075</xdr:colOff>
          <xdr:row>16</xdr:row>
          <xdr:rowOff>9525</xdr:rowOff>
        </xdr:to>
        <xdr:sp>
          <xdr:nvSpPr>
            <xdr:cNvPr id="4114" name="Check Box 18" hidden="1">
              <a:extLst>
                <a:ext uri="{63B3BB69-23CF-44E3-9099-C40C66FF867C}">
                  <a14:compatExt spid="_x0000_s4114"/>
                </a:ext>
              </a:extLst>
            </xdr:cNvPr>
            <xdr:cNvSpPr/>
          </xdr:nvSpPr>
          <xdr:spPr>
            <a:xfrm>
              <a:off x="1838325" y="2857500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190500</xdr:colOff>
          <xdr:row>16</xdr:row>
          <xdr:rowOff>0</xdr:rowOff>
        </xdr:from>
        <xdr:to>
          <xdr:col>5</xdr:col>
          <xdr:colOff>581025</xdr:colOff>
          <xdr:row>17</xdr:row>
          <xdr:rowOff>0</xdr:rowOff>
        </xdr:to>
        <xdr:sp>
          <xdr:nvSpPr>
            <xdr:cNvPr id="4115" name="Check Box 19" hidden="1">
              <a:extLst>
                <a:ext uri="{63B3BB69-23CF-44E3-9099-C40C66FF867C}">
                  <a14:compatExt spid="_x0000_s4115"/>
                </a:ext>
              </a:extLst>
            </xdr:cNvPr>
            <xdr:cNvSpPr/>
          </xdr:nvSpPr>
          <xdr:spPr>
            <a:xfrm>
              <a:off x="4200525" y="3038475"/>
              <a:ext cx="39052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180975</xdr:colOff>
          <xdr:row>15</xdr:row>
          <xdr:rowOff>0</xdr:rowOff>
        </xdr:from>
        <xdr:to>
          <xdr:col>5</xdr:col>
          <xdr:colOff>571500</xdr:colOff>
          <xdr:row>16</xdr:row>
          <xdr:rowOff>0</xdr:rowOff>
        </xdr:to>
        <xdr:sp>
          <xdr:nvSpPr>
            <xdr:cNvPr id="4116" name="Check Box 20" hidden="1">
              <a:extLst>
                <a:ext uri="{63B3BB69-23CF-44E3-9099-C40C66FF867C}">
                  <a14:compatExt spid="_x0000_s4116"/>
                </a:ext>
              </a:extLst>
            </xdr:cNvPr>
            <xdr:cNvSpPr/>
          </xdr:nvSpPr>
          <xdr:spPr>
            <a:xfrm>
              <a:off x="4191000" y="2857500"/>
              <a:ext cx="390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200025</xdr:colOff>
          <xdr:row>16</xdr:row>
          <xdr:rowOff>0</xdr:rowOff>
        </xdr:from>
        <xdr:to>
          <xdr:col>6</xdr:col>
          <xdr:colOff>600075</xdr:colOff>
          <xdr:row>17</xdr:row>
          <xdr:rowOff>0</xdr:rowOff>
        </xdr:to>
        <xdr:sp>
          <xdr:nvSpPr>
            <xdr:cNvPr id="4117" name="Check Box 21" hidden="1">
              <a:extLst>
                <a:ext uri="{63B3BB69-23CF-44E3-9099-C40C66FF867C}">
                  <a14:compatExt spid="_x0000_s4117"/>
                </a:ext>
              </a:extLst>
            </xdr:cNvPr>
            <xdr:cNvSpPr/>
          </xdr:nvSpPr>
          <xdr:spPr>
            <a:xfrm>
              <a:off x="5000625" y="3038475"/>
              <a:ext cx="40005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200025</xdr:colOff>
          <xdr:row>15</xdr:row>
          <xdr:rowOff>0</xdr:rowOff>
        </xdr:from>
        <xdr:to>
          <xdr:col>6</xdr:col>
          <xdr:colOff>600075</xdr:colOff>
          <xdr:row>16</xdr:row>
          <xdr:rowOff>9525</xdr:rowOff>
        </xdr:to>
        <xdr:sp>
          <xdr:nvSpPr>
            <xdr:cNvPr id="4118" name="Check Box 22" hidden="1">
              <a:extLst>
                <a:ext uri="{63B3BB69-23CF-44E3-9099-C40C66FF867C}">
                  <a14:compatExt spid="_x0000_s4118"/>
                </a:ext>
              </a:extLst>
            </xdr:cNvPr>
            <xdr:cNvSpPr/>
          </xdr:nvSpPr>
          <xdr:spPr>
            <a:xfrm>
              <a:off x="5000625" y="2857500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200025</xdr:colOff>
          <xdr:row>16</xdr:row>
          <xdr:rowOff>0</xdr:rowOff>
        </xdr:from>
        <xdr:to>
          <xdr:col>9</xdr:col>
          <xdr:colOff>600075</xdr:colOff>
          <xdr:row>17</xdr:row>
          <xdr:rowOff>0</xdr:rowOff>
        </xdr:to>
        <xdr:sp>
          <xdr:nvSpPr>
            <xdr:cNvPr id="4119" name="Check Box 23" hidden="1">
              <a:extLst>
                <a:ext uri="{63B3BB69-23CF-44E3-9099-C40C66FF867C}">
                  <a14:compatExt spid="_x0000_s4119"/>
                </a:ext>
              </a:extLst>
            </xdr:cNvPr>
            <xdr:cNvSpPr/>
          </xdr:nvSpPr>
          <xdr:spPr>
            <a:xfrm>
              <a:off x="7477125" y="3038475"/>
              <a:ext cx="40005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16</xdr:row>
          <xdr:rowOff>0</xdr:rowOff>
        </xdr:from>
        <xdr:to>
          <xdr:col>10</xdr:col>
          <xdr:colOff>609600</xdr:colOff>
          <xdr:row>16</xdr:row>
          <xdr:rowOff>190500</xdr:rowOff>
        </xdr:to>
        <xdr:sp>
          <xdr:nvSpPr>
            <xdr:cNvPr id="4120" name="Check Box 24" hidden="1">
              <a:extLst>
                <a:ext uri="{63B3BB69-23CF-44E3-9099-C40C66FF867C}">
                  <a14:compatExt spid="_x0000_s4120"/>
                </a:ext>
              </a:extLst>
            </xdr:cNvPr>
            <xdr:cNvSpPr/>
          </xdr:nvSpPr>
          <xdr:spPr>
            <a:xfrm>
              <a:off x="8172450" y="3038475"/>
              <a:ext cx="390525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200025</xdr:colOff>
          <xdr:row>15</xdr:row>
          <xdr:rowOff>0</xdr:rowOff>
        </xdr:from>
        <xdr:to>
          <xdr:col>9</xdr:col>
          <xdr:colOff>600075</xdr:colOff>
          <xdr:row>16</xdr:row>
          <xdr:rowOff>9525</xdr:rowOff>
        </xdr:to>
        <xdr:sp>
          <xdr:nvSpPr>
            <xdr:cNvPr id="4121" name="Check Box 25" hidden="1">
              <a:extLst>
                <a:ext uri="{63B3BB69-23CF-44E3-9099-C40C66FF867C}">
                  <a14:compatExt spid="_x0000_s4121"/>
                </a:ext>
              </a:extLst>
            </xdr:cNvPr>
            <xdr:cNvSpPr/>
          </xdr:nvSpPr>
          <xdr:spPr>
            <a:xfrm>
              <a:off x="7477125" y="2857500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15</xdr:row>
          <xdr:rowOff>0</xdr:rowOff>
        </xdr:from>
        <xdr:to>
          <xdr:col>10</xdr:col>
          <xdr:colOff>609600</xdr:colOff>
          <xdr:row>16</xdr:row>
          <xdr:rowOff>9525</xdr:rowOff>
        </xdr:to>
        <xdr:sp>
          <xdr:nvSpPr>
            <xdr:cNvPr id="4122" name="Check Box 26" hidden="1">
              <a:extLst>
                <a:ext uri="{63B3BB69-23CF-44E3-9099-C40C66FF867C}">
                  <a14:compatExt spid="_x0000_s4122"/>
                </a:ext>
              </a:extLst>
            </xdr:cNvPr>
            <xdr:cNvSpPr/>
          </xdr:nvSpPr>
          <xdr:spPr>
            <a:xfrm>
              <a:off x="8172450" y="2857500"/>
              <a:ext cx="390525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238125</xdr:colOff>
          <xdr:row>6</xdr:row>
          <xdr:rowOff>0</xdr:rowOff>
        </xdr:from>
        <xdr:to>
          <xdr:col>9</xdr:col>
          <xdr:colOff>638175</xdr:colOff>
          <xdr:row>7</xdr:row>
          <xdr:rowOff>9525</xdr:rowOff>
        </xdr:to>
        <xdr:sp>
          <xdr:nvSpPr>
            <xdr:cNvPr id="4123" name="Check Box 27" hidden="1">
              <a:extLst>
                <a:ext uri="{63B3BB69-23CF-44E3-9099-C40C66FF867C}">
                  <a14:compatExt spid="_x0000_s4123"/>
                </a:ext>
              </a:extLst>
            </xdr:cNvPr>
            <xdr:cNvSpPr/>
          </xdr:nvSpPr>
          <xdr:spPr>
            <a:xfrm>
              <a:off x="7515225" y="1181100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238125</xdr:colOff>
          <xdr:row>7</xdr:row>
          <xdr:rowOff>0</xdr:rowOff>
        </xdr:from>
        <xdr:to>
          <xdr:col>9</xdr:col>
          <xdr:colOff>638175</xdr:colOff>
          <xdr:row>8</xdr:row>
          <xdr:rowOff>9525</xdr:rowOff>
        </xdr:to>
        <xdr:sp>
          <xdr:nvSpPr>
            <xdr:cNvPr id="4124" name="Check Box 28" hidden="1">
              <a:extLst>
                <a:ext uri="{63B3BB69-23CF-44E3-9099-C40C66FF867C}">
                  <a14:compatExt spid="_x0000_s4124"/>
                </a:ext>
              </a:extLst>
            </xdr:cNvPr>
            <xdr:cNvSpPr/>
          </xdr:nvSpPr>
          <xdr:spPr>
            <a:xfrm>
              <a:off x="7515225" y="1362075"/>
              <a:ext cx="400050" cy="2000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238125</xdr:colOff>
          <xdr:row>5</xdr:row>
          <xdr:rowOff>0</xdr:rowOff>
        </xdr:from>
        <xdr:to>
          <xdr:col>9</xdr:col>
          <xdr:colOff>638175</xdr:colOff>
          <xdr:row>6</xdr:row>
          <xdr:rowOff>9525</xdr:rowOff>
        </xdr:to>
        <xdr:sp>
          <xdr:nvSpPr>
            <xdr:cNvPr id="4125" name="Check Box 29" hidden="1">
              <a:extLst>
                <a:ext uri="{63B3BB69-23CF-44E3-9099-C40C66FF867C}">
                  <a14:compatExt spid="_x0000_s4125"/>
                </a:ext>
              </a:extLst>
            </xdr:cNvPr>
            <xdr:cNvSpPr/>
          </xdr:nvSpPr>
          <xdr:spPr>
            <a:xfrm>
              <a:off x="7515225" y="1000125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3</xdr:row>
          <xdr:rowOff>161925</xdr:rowOff>
        </xdr:from>
        <xdr:to>
          <xdr:col>9</xdr:col>
          <xdr:colOff>619125</xdr:colOff>
          <xdr:row>4</xdr:row>
          <xdr:rowOff>47625</xdr:rowOff>
        </xdr:to>
        <xdr:sp>
          <xdr:nvSpPr>
            <xdr:cNvPr id="4126" name="Check Box 30" hidden="1">
              <a:extLst>
                <a:ext uri="{63B3BB69-23CF-44E3-9099-C40C66FF867C}">
                  <a14:compatExt spid="_x0000_s4126"/>
                </a:ext>
              </a:extLst>
            </xdr:cNvPr>
            <xdr:cNvSpPr/>
          </xdr:nvSpPr>
          <xdr:spPr>
            <a:xfrm>
              <a:off x="7505700" y="800100"/>
              <a:ext cx="390525" cy="666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219075</xdr:colOff>
          <xdr:row>2</xdr:row>
          <xdr:rowOff>180975</xdr:rowOff>
        </xdr:from>
        <xdr:to>
          <xdr:col>9</xdr:col>
          <xdr:colOff>609600</xdr:colOff>
          <xdr:row>3</xdr:row>
          <xdr:rowOff>142875</xdr:rowOff>
        </xdr:to>
        <xdr:sp>
          <xdr:nvSpPr>
            <xdr:cNvPr id="4127" name="Check Box 31" hidden="1">
              <a:extLst>
                <a:ext uri="{63B3BB69-23CF-44E3-9099-C40C66FF867C}">
                  <a14:compatExt spid="_x0000_s4127"/>
                </a:ext>
              </a:extLst>
            </xdr:cNvPr>
            <xdr:cNvSpPr/>
          </xdr:nvSpPr>
          <xdr:spPr>
            <a:xfrm>
              <a:off x="7496175" y="638175"/>
              <a:ext cx="390525" cy="1428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190500</xdr:colOff>
          <xdr:row>2</xdr:row>
          <xdr:rowOff>142875</xdr:rowOff>
        </xdr:from>
        <xdr:to>
          <xdr:col>10</xdr:col>
          <xdr:colOff>581025</xdr:colOff>
          <xdr:row>3</xdr:row>
          <xdr:rowOff>133350</xdr:rowOff>
        </xdr:to>
        <xdr:sp>
          <xdr:nvSpPr>
            <xdr:cNvPr id="4128" name="Check Box 32" hidden="1">
              <a:extLst>
                <a:ext uri="{63B3BB69-23CF-44E3-9099-C40C66FF867C}">
                  <a14:compatExt spid="_x0000_s4128"/>
                </a:ext>
              </a:extLst>
            </xdr:cNvPr>
            <xdr:cNvSpPr/>
          </xdr:nvSpPr>
          <xdr:spPr>
            <a:xfrm>
              <a:off x="8143875" y="600075"/>
              <a:ext cx="390525" cy="1714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200025</xdr:colOff>
          <xdr:row>3</xdr:row>
          <xdr:rowOff>152400</xdr:rowOff>
        </xdr:from>
        <xdr:to>
          <xdr:col>10</xdr:col>
          <xdr:colOff>600075</xdr:colOff>
          <xdr:row>4</xdr:row>
          <xdr:rowOff>57150</xdr:rowOff>
        </xdr:to>
        <xdr:sp>
          <xdr:nvSpPr>
            <xdr:cNvPr id="4129" name="Check Box 33" hidden="1">
              <a:extLst>
                <a:ext uri="{63B3BB69-23CF-44E3-9099-C40C66FF867C}">
                  <a14:compatExt spid="_x0000_s4129"/>
                </a:ext>
              </a:extLst>
            </xdr:cNvPr>
            <xdr:cNvSpPr/>
          </xdr:nvSpPr>
          <xdr:spPr>
            <a:xfrm>
              <a:off x="8153400" y="790575"/>
              <a:ext cx="400050" cy="857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5</xdr:row>
          <xdr:rowOff>0</xdr:rowOff>
        </xdr:from>
        <xdr:to>
          <xdr:col>10</xdr:col>
          <xdr:colOff>609600</xdr:colOff>
          <xdr:row>6</xdr:row>
          <xdr:rowOff>9525</xdr:rowOff>
        </xdr:to>
        <xdr:sp>
          <xdr:nvSpPr>
            <xdr:cNvPr id="4130" name="Check Box 34" hidden="1">
              <a:extLst>
                <a:ext uri="{63B3BB69-23CF-44E3-9099-C40C66FF867C}">
                  <a14:compatExt spid="_x0000_s4130"/>
                </a:ext>
              </a:extLst>
            </xdr:cNvPr>
            <xdr:cNvSpPr/>
          </xdr:nvSpPr>
          <xdr:spPr>
            <a:xfrm>
              <a:off x="8172450" y="1000125"/>
              <a:ext cx="390525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6</xdr:row>
          <xdr:rowOff>0</xdr:rowOff>
        </xdr:from>
        <xdr:to>
          <xdr:col>10</xdr:col>
          <xdr:colOff>609600</xdr:colOff>
          <xdr:row>7</xdr:row>
          <xdr:rowOff>9525</xdr:rowOff>
        </xdr:to>
        <xdr:sp>
          <xdr:nvSpPr>
            <xdr:cNvPr id="4131" name="Check Box 35" hidden="1">
              <a:extLst>
                <a:ext uri="{63B3BB69-23CF-44E3-9099-C40C66FF867C}">
                  <a14:compatExt spid="_x0000_s4131"/>
                </a:ext>
              </a:extLst>
            </xdr:cNvPr>
            <xdr:cNvSpPr/>
          </xdr:nvSpPr>
          <xdr:spPr>
            <a:xfrm>
              <a:off x="8172450" y="1181100"/>
              <a:ext cx="390525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7</xdr:row>
          <xdr:rowOff>0</xdr:rowOff>
        </xdr:from>
        <xdr:to>
          <xdr:col>10</xdr:col>
          <xdr:colOff>609600</xdr:colOff>
          <xdr:row>8</xdr:row>
          <xdr:rowOff>0</xdr:rowOff>
        </xdr:to>
        <xdr:sp>
          <xdr:nvSpPr>
            <xdr:cNvPr id="4132" name="Check Box 36" hidden="1">
              <a:extLst>
                <a:ext uri="{63B3BB69-23CF-44E3-9099-C40C66FF867C}">
                  <a14:compatExt spid="_x0000_s4132"/>
                </a:ext>
              </a:extLst>
            </xdr:cNvPr>
            <xdr:cNvSpPr/>
          </xdr:nvSpPr>
          <xdr:spPr>
            <a:xfrm>
              <a:off x="8172450" y="1362075"/>
              <a:ext cx="390525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180975</xdr:colOff>
          <xdr:row>12</xdr:row>
          <xdr:rowOff>0</xdr:rowOff>
        </xdr:from>
        <xdr:to>
          <xdr:col>2</xdr:col>
          <xdr:colOff>571500</xdr:colOff>
          <xdr:row>13</xdr:row>
          <xdr:rowOff>0</xdr:rowOff>
        </xdr:to>
        <xdr:sp>
          <xdr:nvSpPr>
            <xdr:cNvPr id="4133" name="Check Box 37" hidden="1">
              <a:extLst>
                <a:ext uri="{63B3BB69-23CF-44E3-9099-C40C66FF867C}">
                  <a14:compatExt spid="_x0000_s4133"/>
                </a:ext>
              </a:extLst>
            </xdr:cNvPr>
            <xdr:cNvSpPr/>
          </xdr:nvSpPr>
          <xdr:spPr>
            <a:xfrm>
              <a:off x="1819275" y="2295525"/>
              <a:ext cx="390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180975</xdr:colOff>
          <xdr:row>12</xdr:row>
          <xdr:rowOff>0</xdr:rowOff>
        </xdr:from>
        <xdr:to>
          <xdr:col>1</xdr:col>
          <xdr:colOff>571500</xdr:colOff>
          <xdr:row>13</xdr:row>
          <xdr:rowOff>0</xdr:rowOff>
        </xdr:to>
        <xdr:sp>
          <xdr:nvSpPr>
            <xdr:cNvPr id="4134" name="Check Box 38" hidden="1">
              <a:extLst>
                <a:ext uri="{63B3BB69-23CF-44E3-9099-C40C66FF867C}">
                  <a14:compatExt spid="_x0000_s4134"/>
                </a:ext>
              </a:extLst>
            </xdr:cNvPr>
            <xdr:cNvSpPr/>
          </xdr:nvSpPr>
          <xdr:spPr>
            <a:xfrm>
              <a:off x="1028700" y="2295525"/>
              <a:ext cx="390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219075</xdr:colOff>
          <xdr:row>12</xdr:row>
          <xdr:rowOff>0</xdr:rowOff>
        </xdr:from>
        <xdr:to>
          <xdr:col>5</xdr:col>
          <xdr:colOff>609600</xdr:colOff>
          <xdr:row>13</xdr:row>
          <xdr:rowOff>0</xdr:rowOff>
        </xdr:to>
        <xdr:sp>
          <xdr:nvSpPr>
            <xdr:cNvPr id="4135" name="Check Box 39" hidden="1">
              <a:extLst>
                <a:ext uri="{63B3BB69-23CF-44E3-9099-C40C66FF867C}">
                  <a14:compatExt spid="_x0000_s4135"/>
                </a:ext>
              </a:extLst>
            </xdr:cNvPr>
            <xdr:cNvSpPr/>
          </xdr:nvSpPr>
          <xdr:spPr>
            <a:xfrm>
              <a:off x="4229100" y="2295525"/>
              <a:ext cx="390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200025</xdr:colOff>
          <xdr:row>12</xdr:row>
          <xdr:rowOff>0</xdr:rowOff>
        </xdr:from>
        <xdr:to>
          <xdr:col>6</xdr:col>
          <xdr:colOff>600075</xdr:colOff>
          <xdr:row>13</xdr:row>
          <xdr:rowOff>0</xdr:rowOff>
        </xdr:to>
        <xdr:sp>
          <xdr:nvSpPr>
            <xdr:cNvPr id="4136" name="Check Box 40" hidden="1">
              <a:extLst>
                <a:ext uri="{63B3BB69-23CF-44E3-9099-C40C66FF867C}">
                  <a14:compatExt spid="_x0000_s4136"/>
                </a:ext>
              </a:extLst>
            </xdr:cNvPr>
            <xdr:cNvSpPr/>
          </xdr:nvSpPr>
          <xdr:spPr>
            <a:xfrm>
              <a:off x="5000625" y="2295525"/>
              <a:ext cx="40005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581025</xdr:colOff>
          <xdr:row>12</xdr:row>
          <xdr:rowOff>0</xdr:rowOff>
        </xdr:from>
        <xdr:to>
          <xdr:col>8</xdr:col>
          <xdr:colOff>190500</xdr:colOff>
          <xdr:row>13</xdr:row>
          <xdr:rowOff>9525</xdr:rowOff>
        </xdr:to>
        <xdr:sp>
          <xdr:nvSpPr>
            <xdr:cNvPr id="4137" name="Check Box 41" hidden="1">
              <a:extLst>
                <a:ext uri="{63B3BB69-23CF-44E3-9099-C40C66FF867C}">
                  <a14:compatExt spid="_x0000_s4137"/>
                </a:ext>
              </a:extLst>
            </xdr:cNvPr>
            <xdr:cNvSpPr/>
          </xdr:nvSpPr>
          <xdr:spPr>
            <a:xfrm>
              <a:off x="6276975" y="2295525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200025</xdr:colOff>
          <xdr:row>44</xdr:row>
          <xdr:rowOff>9525</xdr:rowOff>
        </xdr:from>
        <xdr:to>
          <xdr:col>1</xdr:col>
          <xdr:colOff>600075</xdr:colOff>
          <xdr:row>45</xdr:row>
          <xdr:rowOff>28575</xdr:rowOff>
        </xdr:to>
        <xdr:sp>
          <xdr:nvSpPr>
            <xdr:cNvPr id="4138" name="Check Box 42" hidden="1">
              <a:extLst>
                <a:ext uri="{63B3BB69-23CF-44E3-9099-C40C66FF867C}">
                  <a14:compatExt spid="_x0000_s4138"/>
                </a:ext>
              </a:extLst>
            </xdr:cNvPr>
            <xdr:cNvSpPr/>
          </xdr:nvSpPr>
          <xdr:spPr>
            <a:xfrm>
              <a:off x="1047750" y="8810625"/>
              <a:ext cx="400050" cy="2000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200025</xdr:colOff>
          <xdr:row>45</xdr:row>
          <xdr:rowOff>0</xdr:rowOff>
        </xdr:from>
        <xdr:to>
          <xdr:col>1</xdr:col>
          <xdr:colOff>600075</xdr:colOff>
          <xdr:row>46</xdr:row>
          <xdr:rowOff>9525</xdr:rowOff>
        </xdr:to>
        <xdr:sp>
          <xdr:nvSpPr>
            <xdr:cNvPr id="4139" name="Check Box 43" hidden="1">
              <a:extLst>
                <a:ext uri="{63B3BB69-23CF-44E3-9099-C40C66FF867C}">
                  <a14:compatExt spid="_x0000_s4139"/>
                </a:ext>
              </a:extLst>
            </xdr:cNvPr>
            <xdr:cNvSpPr/>
          </xdr:nvSpPr>
          <xdr:spPr>
            <a:xfrm>
              <a:off x="1047750" y="8982075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200025</xdr:colOff>
          <xdr:row>45</xdr:row>
          <xdr:rowOff>0</xdr:rowOff>
        </xdr:from>
        <xdr:to>
          <xdr:col>2</xdr:col>
          <xdr:colOff>600075</xdr:colOff>
          <xdr:row>46</xdr:row>
          <xdr:rowOff>0</xdr:rowOff>
        </xdr:to>
        <xdr:sp>
          <xdr:nvSpPr>
            <xdr:cNvPr id="4140" name="Check Box 44" hidden="1">
              <a:extLst>
                <a:ext uri="{63B3BB69-23CF-44E3-9099-C40C66FF867C}">
                  <a14:compatExt spid="_x0000_s4140"/>
                </a:ext>
              </a:extLst>
            </xdr:cNvPr>
            <xdr:cNvSpPr/>
          </xdr:nvSpPr>
          <xdr:spPr>
            <a:xfrm>
              <a:off x="1838325" y="8982075"/>
              <a:ext cx="40005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200025</xdr:colOff>
          <xdr:row>44</xdr:row>
          <xdr:rowOff>0</xdr:rowOff>
        </xdr:from>
        <xdr:to>
          <xdr:col>2</xdr:col>
          <xdr:colOff>600075</xdr:colOff>
          <xdr:row>45</xdr:row>
          <xdr:rowOff>9525</xdr:rowOff>
        </xdr:to>
        <xdr:sp>
          <xdr:nvSpPr>
            <xdr:cNvPr id="4141" name="Check Box 45" hidden="1">
              <a:extLst>
                <a:ext uri="{63B3BB69-23CF-44E3-9099-C40C66FF867C}">
                  <a14:compatExt spid="_x0000_s4141"/>
                </a:ext>
              </a:extLst>
            </xdr:cNvPr>
            <xdr:cNvSpPr/>
          </xdr:nvSpPr>
          <xdr:spPr>
            <a:xfrm>
              <a:off x="1838325" y="8801100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238125</xdr:colOff>
          <xdr:row>45</xdr:row>
          <xdr:rowOff>0</xdr:rowOff>
        </xdr:from>
        <xdr:to>
          <xdr:col>5</xdr:col>
          <xdr:colOff>638175</xdr:colOff>
          <xdr:row>46</xdr:row>
          <xdr:rowOff>9525</xdr:rowOff>
        </xdr:to>
        <xdr:sp>
          <xdr:nvSpPr>
            <xdr:cNvPr id="4142" name="Check Box 46" hidden="1">
              <a:extLst>
                <a:ext uri="{63B3BB69-23CF-44E3-9099-C40C66FF867C}">
                  <a14:compatExt spid="_x0000_s4142"/>
                </a:ext>
              </a:extLst>
            </xdr:cNvPr>
            <xdr:cNvSpPr/>
          </xdr:nvSpPr>
          <xdr:spPr>
            <a:xfrm>
              <a:off x="4248150" y="8982075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228600</xdr:colOff>
          <xdr:row>44</xdr:row>
          <xdr:rowOff>0</xdr:rowOff>
        </xdr:from>
        <xdr:to>
          <xdr:col>5</xdr:col>
          <xdr:colOff>619125</xdr:colOff>
          <xdr:row>45</xdr:row>
          <xdr:rowOff>0</xdr:rowOff>
        </xdr:to>
        <xdr:sp>
          <xdr:nvSpPr>
            <xdr:cNvPr id="4143" name="Check Box 47" hidden="1">
              <a:extLst>
                <a:ext uri="{63B3BB69-23CF-44E3-9099-C40C66FF867C}">
                  <a14:compatExt spid="_x0000_s4143"/>
                </a:ext>
              </a:extLst>
            </xdr:cNvPr>
            <xdr:cNvSpPr/>
          </xdr:nvSpPr>
          <xdr:spPr>
            <a:xfrm>
              <a:off x="4238625" y="8801100"/>
              <a:ext cx="390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180975</xdr:colOff>
          <xdr:row>45</xdr:row>
          <xdr:rowOff>0</xdr:rowOff>
        </xdr:from>
        <xdr:to>
          <xdr:col>6</xdr:col>
          <xdr:colOff>571500</xdr:colOff>
          <xdr:row>46</xdr:row>
          <xdr:rowOff>0</xdr:rowOff>
        </xdr:to>
        <xdr:sp>
          <xdr:nvSpPr>
            <xdr:cNvPr id="4144" name="Check Box 48" hidden="1">
              <a:extLst>
                <a:ext uri="{63B3BB69-23CF-44E3-9099-C40C66FF867C}">
                  <a14:compatExt spid="_x0000_s4144"/>
                </a:ext>
              </a:extLst>
            </xdr:cNvPr>
            <xdr:cNvSpPr/>
          </xdr:nvSpPr>
          <xdr:spPr>
            <a:xfrm>
              <a:off x="4981575" y="8982075"/>
              <a:ext cx="390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180975</xdr:colOff>
          <xdr:row>44</xdr:row>
          <xdr:rowOff>0</xdr:rowOff>
        </xdr:from>
        <xdr:to>
          <xdr:col>6</xdr:col>
          <xdr:colOff>571500</xdr:colOff>
          <xdr:row>45</xdr:row>
          <xdr:rowOff>0</xdr:rowOff>
        </xdr:to>
        <xdr:sp>
          <xdr:nvSpPr>
            <xdr:cNvPr id="4145" name="Check Box 49" hidden="1">
              <a:extLst>
                <a:ext uri="{63B3BB69-23CF-44E3-9099-C40C66FF867C}">
                  <a14:compatExt spid="_x0000_s4145"/>
                </a:ext>
              </a:extLst>
            </xdr:cNvPr>
            <xdr:cNvSpPr/>
          </xdr:nvSpPr>
          <xdr:spPr>
            <a:xfrm>
              <a:off x="4981575" y="8801100"/>
              <a:ext cx="390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200025</xdr:colOff>
          <xdr:row>45</xdr:row>
          <xdr:rowOff>0</xdr:rowOff>
        </xdr:from>
        <xdr:to>
          <xdr:col>9</xdr:col>
          <xdr:colOff>600075</xdr:colOff>
          <xdr:row>46</xdr:row>
          <xdr:rowOff>9525</xdr:rowOff>
        </xdr:to>
        <xdr:sp>
          <xdr:nvSpPr>
            <xdr:cNvPr id="4146" name="Check Box 50" hidden="1">
              <a:extLst>
                <a:ext uri="{63B3BB69-23CF-44E3-9099-C40C66FF867C}">
                  <a14:compatExt spid="_x0000_s4146"/>
                </a:ext>
              </a:extLst>
            </xdr:cNvPr>
            <xdr:cNvSpPr/>
          </xdr:nvSpPr>
          <xdr:spPr>
            <a:xfrm>
              <a:off x="7477125" y="8982075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45</xdr:row>
          <xdr:rowOff>0</xdr:rowOff>
        </xdr:from>
        <xdr:to>
          <xdr:col>10</xdr:col>
          <xdr:colOff>609600</xdr:colOff>
          <xdr:row>46</xdr:row>
          <xdr:rowOff>9525</xdr:rowOff>
        </xdr:to>
        <xdr:sp>
          <xdr:nvSpPr>
            <xdr:cNvPr id="4147" name="Check Box 51" hidden="1">
              <a:extLst>
                <a:ext uri="{63B3BB69-23CF-44E3-9099-C40C66FF867C}">
                  <a14:compatExt spid="_x0000_s4147"/>
                </a:ext>
              </a:extLst>
            </xdr:cNvPr>
            <xdr:cNvSpPr/>
          </xdr:nvSpPr>
          <xdr:spPr>
            <a:xfrm>
              <a:off x="8172450" y="8982075"/>
              <a:ext cx="390525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190500</xdr:colOff>
          <xdr:row>44</xdr:row>
          <xdr:rowOff>0</xdr:rowOff>
        </xdr:from>
        <xdr:to>
          <xdr:col>9</xdr:col>
          <xdr:colOff>581025</xdr:colOff>
          <xdr:row>45</xdr:row>
          <xdr:rowOff>0</xdr:rowOff>
        </xdr:to>
        <xdr:sp>
          <xdr:nvSpPr>
            <xdr:cNvPr id="4148" name="Check Box 52" hidden="1">
              <a:extLst>
                <a:ext uri="{63B3BB69-23CF-44E3-9099-C40C66FF867C}">
                  <a14:compatExt spid="_x0000_s4148"/>
                </a:ext>
              </a:extLst>
            </xdr:cNvPr>
            <xdr:cNvSpPr/>
          </xdr:nvSpPr>
          <xdr:spPr>
            <a:xfrm>
              <a:off x="7467600" y="8801100"/>
              <a:ext cx="390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44</xdr:row>
          <xdr:rowOff>0</xdr:rowOff>
        </xdr:from>
        <xdr:to>
          <xdr:col>10</xdr:col>
          <xdr:colOff>609600</xdr:colOff>
          <xdr:row>45</xdr:row>
          <xdr:rowOff>0</xdr:rowOff>
        </xdr:to>
        <xdr:sp>
          <xdr:nvSpPr>
            <xdr:cNvPr id="4149" name="Check Box 53" hidden="1">
              <a:extLst>
                <a:ext uri="{63B3BB69-23CF-44E3-9099-C40C66FF867C}">
                  <a14:compatExt spid="_x0000_s4149"/>
                </a:ext>
              </a:extLst>
            </xdr:cNvPr>
            <xdr:cNvSpPr/>
          </xdr:nvSpPr>
          <xdr:spPr>
            <a:xfrm>
              <a:off x="8172450" y="8801100"/>
              <a:ext cx="390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581025</xdr:colOff>
          <xdr:row>45</xdr:row>
          <xdr:rowOff>0</xdr:rowOff>
        </xdr:from>
        <xdr:to>
          <xdr:col>8</xdr:col>
          <xdr:colOff>190500</xdr:colOff>
          <xdr:row>46</xdr:row>
          <xdr:rowOff>9525</xdr:rowOff>
        </xdr:to>
        <xdr:sp>
          <xdr:nvSpPr>
            <xdr:cNvPr id="4150" name="Check Box 54" hidden="1">
              <a:extLst>
                <a:ext uri="{63B3BB69-23CF-44E3-9099-C40C66FF867C}">
                  <a14:compatExt spid="_x0000_s4150"/>
                </a:ext>
              </a:extLst>
            </xdr:cNvPr>
            <xdr:cNvSpPr/>
          </xdr:nvSpPr>
          <xdr:spPr>
            <a:xfrm>
              <a:off x="6276975" y="8982075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581025</xdr:colOff>
          <xdr:row>44</xdr:row>
          <xdr:rowOff>0</xdr:rowOff>
        </xdr:from>
        <xdr:to>
          <xdr:col>8</xdr:col>
          <xdr:colOff>190500</xdr:colOff>
          <xdr:row>45</xdr:row>
          <xdr:rowOff>9525</xdr:rowOff>
        </xdr:to>
        <xdr:sp>
          <xdr:nvSpPr>
            <xdr:cNvPr id="4151" name="Check Box 55" hidden="1">
              <a:extLst>
                <a:ext uri="{63B3BB69-23CF-44E3-9099-C40C66FF867C}">
                  <a14:compatExt spid="_x0000_s4151"/>
                </a:ext>
              </a:extLst>
            </xdr:cNvPr>
            <xdr:cNvSpPr/>
          </xdr:nvSpPr>
          <xdr:spPr>
            <a:xfrm>
              <a:off x="6276975" y="8801100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581025</xdr:colOff>
          <xdr:row>45</xdr:row>
          <xdr:rowOff>0</xdr:rowOff>
        </xdr:from>
        <xdr:to>
          <xdr:col>4</xdr:col>
          <xdr:colOff>190500</xdr:colOff>
          <xdr:row>46</xdr:row>
          <xdr:rowOff>9525</xdr:rowOff>
        </xdr:to>
        <xdr:sp>
          <xdr:nvSpPr>
            <xdr:cNvPr id="4152" name="Check Box 56" hidden="1">
              <a:extLst>
                <a:ext uri="{63B3BB69-23CF-44E3-9099-C40C66FF867C}">
                  <a14:compatExt spid="_x0000_s4152"/>
                </a:ext>
              </a:extLst>
            </xdr:cNvPr>
            <xdr:cNvSpPr/>
          </xdr:nvSpPr>
          <xdr:spPr>
            <a:xfrm>
              <a:off x="3009900" y="8982075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581025</xdr:colOff>
          <xdr:row>44</xdr:row>
          <xdr:rowOff>0</xdr:rowOff>
        </xdr:from>
        <xdr:to>
          <xdr:col>4</xdr:col>
          <xdr:colOff>190500</xdr:colOff>
          <xdr:row>45</xdr:row>
          <xdr:rowOff>9525</xdr:rowOff>
        </xdr:to>
        <xdr:sp>
          <xdr:nvSpPr>
            <xdr:cNvPr id="4153" name="Check Box 57" hidden="1">
              <a:extLst>
                <a:ext uri="{63B3BB69-23CF-44E3-9099-C40C66FF867C}">
                  <a14:compatExt spid="_x0000_s4153"/>
                </a:ext>
              </a:extLst>
            </xdr:cNvPr>
            <xdr:cNvSpPr/>
          </xdr:nvSpPr>
          <xdr:spPr>
            <a:xfrm>
              <a:off x="3009900" y="8801100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200025</xdr:colOff>
          <xdr:row>11</xdr:row>
          <xdr:rowOff>142875</xdr:rowOff>
        </xdr:from>
        <xdr:to>
          <xdr:col>10</xdr:col>
          <xdr:colOff>600075</xdr:colOff>
          <xdr:row>13</xdr:row>
          <xdr:rowOff>66675</xdr:rowOff>
        </xdr:to>
        <xdr:sp>
          <xdr:nvSpPr>
            <xdr:cNvPr id="4154" name="Check Box 58" hidden="1">
              <a:extLst>
                <a:ext uri="{63B3BB69-23CF-44E3-9099-C40C66FF867C}">
                  <a14:compatExt spid="_x0000_s4154"/>
                </a:ext>
              </a:extLst>
            </xdr:cNvPr>
            <xdr:cNvSpPr/>
          </xdr:nvSpPr>
          <xdr:spPr>
            <a:xfrm>
              <a:off x="8153400" y="2257425"/>
              <a:ext cx="400050" cy="2857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180975</xdr:colOff>
          <xdr:row>12</xdr:row>
          <xdr:rowOff>0</xdr:rowOff>
        </xdr:from>
        <xdr:to>
          <xdr:col>9</xdr:col>
          <xdr:colOff>571500</xdr:colOff>
          <xdr:row>13</xdr:row>
          <xdr:rowOff>9525</xdr:rowOff>
        </xdr:to>
        <xdr:sp>
          <xdr:nvSpPr>
            <xdr:cNvPr id="4155" name="Check Box 59" hidden="1">
              <a:extLst>
                <a:ext uri="{63B3BB69-23CF-44E3-9099-C40C66FF867C}">
                  <a14:compatExt spid="_x0000_s4155"/>
                </a:ext>
              </a:extLst>
            </xdr:cNvPr>
            <xdr:cNvSpPr/>
          </xdr:nvSpPr>
          <xdr:spPr>
            <a:xfrm>
              <a:off x="7458075" y="2295525"/>
              <a:ext cx="390525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581025</xdr:colOff>
          <xdr:row>11</xdr:row>
          <xdr:rowOff>0</xdr:rowOff>
        </xdr:from>
        <xdr:to>
          <xdr:col>8</xdr:col>
          <xdr:colOff>190500</xdr:colOff>
          <xdr:row>12</xdr:row>
          <xdr:rowOff>9525</xdr:rowOff>
        </xdr:to>
        <xdr:sp>
          <xdr:nvSpPr>
            <xdr:cNvPr id="4156" name="Check Box 60" hidden="1">
              <a:extLst>
                <a:ext uri="{63B3BB69-23CF-44E3-9099-C40C66FF867C}">
                  <a14:compatExt spid="_x0000_s4156"/>
                </a:ext>
              </a:extLst>
            </xdr:cNvPr>
            <xdr:cNvSpPr/>
          </xdr:nvSpPr>
          <xdr:spPr>
            <a:xfrm>
              <a:off x="6276975" y="2114550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581025</xdr:colOff>
          <xdr:row>10</xdr:row>
          <xdr:rowOff>0</xdr:rowOff>
        </xdr:from>
        <xdr:to>
          <xdr:col>8</xdr:col>
          <xdr:colOff>190500</xdr:colOff>
          <xdr:row>11</xdr:row>
          <xdr:rowOff>9525</xdr:rowOff>
        </xdr:to>
        <xdr:sp>
          <xdr:nvSpPr>
            <xdr:cNvPr id="4157" name="Check Box 61" hidden="1">
              <a:extLst>
                <a:ext uri="{63B3BB69-23CF-44E3-9099-C40C66FF867C}">
                  <a14:compatExt spid="_x0000_s4157"/>
                </a:ext>
              </a:extLst>
            </xdr:cNvPr>
            <xdr:cNvSpPr/>
          </xdr:nvSpPr>
          <xdr:spPr>
            <a:xfrm>
              <a:off x="6276975" y="1933575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581025</xdr:colOff>
          <xdr:row>45</xdr:row>
          <xdr:rowOff>0</xdr:rowOff>
        </xdr:from>
        <xdr:to>
          <xdr:col>8</xdr:col>
          <xdr:colOff>190500</xdr:colOff>
          <xdr:row>46</xdr:row>
          <xdr:rowOff>9525</xdr:rowOff>
        </xdr:to>
        <xdr:sp>
          <xdr:nvSpPr>
            <xdr:cNvPr id="4158" name="Check Box 62" hidden="1">
              <a:extLst>
                <a:ext uri="{63B3BB69-23CF-44E3-9099-C40C66FF867C}">
                  <a14:compatExt spid="_x0000_s4158"/>
                </a:ext>
              </a:extLst>
            </xdr:cNvPr>
            <xdr:cNvSpPr/>
          </xdr:nvSpPr>
          <xdr:spPr>
            <a:xfrm>
              <a:off x="6276975" y="8982075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200025</xdr:colOff>
          <xdr:row>33</xdr:row>
          <xdr:rowOff>0</xdr:rowOff>
        </xdr:from>
        <xdr:to>
          <xdr:col>2</xdr:col>
          <xdr:colOff>600075</xdr:colOff>
          <xdr:row>34</xdr:row>
          <xdr:rowOff>9525</xdr:rowOff>
        </xdr:to>
        <xdr:sp>
          <xdr:nvSpPr>
            <xdr:cNvPr id="4159" name="Check Box 63" hidden="1">
              <a:extLst>
                <a:ext uri="{63B3BB69-23CF-44E3-9099-C40C66FF867C}">
                  <a14:compatExt spid="_x0000_s4159"/>
                </a:ext>
              </a:extLst>
            </xdr:cNvPr>
            <xdr:cNvSpPr/>
          </xdr:nvSpPr>
          <xdr:spPr>
            <a:xfrm>
              <a:off x="1838325" y="6772275"/>
              <a:ext cx="400050" cy="2000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200025</xdr:colOff>
          <xdr:row>33</xdr:row>
          <xdr:rowOff>0</xdr:rowOff>
        </xdr:from>
        <xdr:to>
          <xdr:col>3</xdr:col>
          <xdr:colOff>600075</xdr:colOff>
          <xdr:row>34</xdr:row>
          <xdr:rowOff>0</xdr:rowOff>
        </xdr:to>
        <xdr:sp>
          <xdr:nvSpPr>
            <xdr:cNvPr id="4160" name="Check Box 64" hidden="1">
              <a:extLst>
                <a:ext uri="{63B3BB69-23CF-44E3-9099-C40C66FF867C}">
                  <a14:compatExt spid="_x0000_s4160"/>
                </a:ext>
              </a:extLst>
            </xdr:cNvPr>
            <xdr:cNvSpPr/>
          </xdr:nvSpPr>
          <xdr:spPr>
            <a:xfrm>
              <a:off x="2628900" y="6772275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2</xdr:col>
      <xdr:colOff>482600</xdr:colOff>
      <xdr:row>43</xdr:row>
      <xdr:rowOff>0</xdr:rowOff>
    </xdr:from>
    <xdr:to>
      <xdr:col>9</xdr:col>
      <xdr:colOff>450850</xdr:colOff>
      <xdr:row>43</xdr:row>
      <xdr:rowOff>25400</xdr:rowOff>
    </xdr:to>
    <xdr:sp>
      <xdr:nvSpPr>
        <xdr:cNvPr id="2" name="Text Box 1"/>
        <xdr:cNvSpPr txBox="1">
          <a:spLocks noChangeArrowheads="1"/>
        </xdr:cNvSpPr>
      </xdr:nvSpPr>
      <xdr:spPr>
        <a:xfrm>
          <a:off x="2501900" y="9051925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42</xdr:row>
      <xdr:rowOff>0</xdr:rowOff>
    </xdr:from>
    <xdr:to>
      <xdr:col>9</xdr:col>
      <xdr:colOff>450850</xdr:colOff>
      <xdr:row>42</xdr:row>
      <xdr:rowOff>25400</xdr:rowOff>
    </xdr:to>
    <xdr:sp>
      <xdr:nvSpPr>
        <xdr:cNvPr id="3" name="Text Box 1"/>
        <xdr:cNvSpPr txBox="1">
          <a:spLocks noChangeArrowheads="1"/>
        </xdr:cNvSpPr>
      </xdr:nvSpPr>
      <xdr:spPr>
        <a:xfrm>
          <a:off x="2451100" y="8721725"/>
          <a:ext cx="43878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42</xdr:row>
      <xdr:rowOff>0</xdr:rowOff>
    </xdr:from>
    <xdr:to>
      <xdr:col>9</xdr:col>
      <xdr:colOff>450850</xdr:colOff>
      <xdr:row>42</xdr:row>
      <xdr:rowOff>25400</xdr:rowOff>
    </xdr:to>
    <xdr:sp>
      <xdr:nvSpPr>
        <xdr:cNvPr id="4" name="Text Box 1"/>
        <xdr:cNvSpPr txBox="1">
          <a:spLocks noChangeArrowheads="1"/>
        </xdr:cNvSpPr>
      </xdr:nvSpPr>
      <xdr:spPr>
        <a:xfrm>
          <a:off x="2374900" y="8721725"/>
          <a:ext cx="4464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42</xdr:row>
      <xdr:rowOff>0</xdr:rowOff>
    </xdr:from>
    <xdr:to>
      <xdr:col>9</xdr:col>
      <xdr:colOff>450850</xdr:colOff>
      <xdr:row>42</xdr:row>
      <xdr:rowOff>25400</xdr:rowOff>
    </xdr:to>
    <xdr:sp>
      <xdr:nvSpPr>
        <xdr:cNvPr id="5" name="Text Box 1"/>
        <xdr:cNvSpPr txBox="1">
          <a:spLocks noChangeArrowheads="1"/>
        </xdr:cNvSpPr>
      </xdr:nvSpPr>
      <xdr:spPr>
        <a:xfrm>
          <a:off x="2501900" y="8721725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43</xdr:row>
      <xdr:rowOff>0</xdr:rowOff>
    </xdr:from>
    <xdr:to>
      <xdr:col>9</xdr:col>
      <xdr:colOff>450850</xdr:colOff>
      <xdr:row>43</xdr:row>
      <xdr:rowOff>25400</xdr:rowOff>
    </xdr:to>
    <xdr:sp>
      <xdr:nvSpPr>
        <xdr:cNvPr id="6" name="Text Box 1"/>
        <xdr:cNvSpPr txBox="1">
          <a:spLocks noChangeArrowheads="1"/>
        </xdr:cNvSpPr>
      </xdr:nvSpPr>
      <xdr:spPr>
        <a:xfrm>
          <a:off x="2501900" y="9051925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43</xdr:row>
      <xdr:rowOff>0</xdr:rowOff>
    </xdr:from>
    <xdr:to>
      <xdr:col>9</xdr:col>
      <xdr:colOff>450850</xdr:colOff>
      <xdr:row>43</xdr:row>
      <xdr:rowOff>25400</xdr:rowOff>
    </xdr:to>
    <xdr:sp>
      <xdr:nvSpPr>
        <xdr:cNvPr id="7" name="Text Box 1"/>
        <xdr:cNvSpPr txBox="1">
          <a:spLocks noChangeArrowheads="1"/>
        </xdr:cNvSpPr>
      </xdr:nvSpPr>
      <xdr:spPr>
        <a:xfrm>
          <a:off x="2501900" y="9051925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42</xdr:row>
      <xdr:rowOff>0</xdr:rowOff>
    </xdr:from>
    <xdr:to>
      <xdr:col>9</xdr:col>
      <xdr:colOff>450850</xdr:colOff>
      <xdr:row>42</xdr:row>
      <xdr:rowOff>25400</xdr:rowOff>
    </xdr:to>
    <xdr:sp>
      <xdr:nvSpPr>
        <xdr:cNvPr id="8" name="Text Box 1"/>
        <xdr:cNvSpPr txBox="1">
          <a:spLocks noChangeArrowheads="1"/>
        </xdr:cNvSpPr>
      </xdr:nvSpPr>
      <xdr:spPr>
        <a:xfrm>
          <a:off x="2451100" y="8721725"/>
          <a:ext cx="43878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42</xdr:row>
      <xdr:rowOff>0</xdr:rowOff>
    </xdr:from>
    <xdr:to>
      <xdr:col>9</xdr:col>
      <xdr:colOff>450850</xdr:colOff>
      <xdr:row>42</xdr:row>
      <xdr:rowOff>25400</xdr:rowOff>
    </xdr:to>
    <xdr:sp>
      <xdr:nvSpPr>
        <xdr:cNvPr id="9" name="Text Box 1"/>
        <xdr:cNvSpPr txBox="1">
          <a:spLocks noChangeArrowheads="1"/>
        </xdr:cNvSpPr>
      </xdr:nvSpPr>
      <xdr:spPr>
        <a:xfrm>
          <a:off x="2374900" y="8721725"/>
          <a:ext cx="4464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42</xdr:row>
      <xdr:rowOff>0</xdr:rowOff>
    </xdr:from>
    <xdr:to>
      <xdr:col>9</xdr:col>
      <xdr:colOff>450850</xdr:colOff>
      <xdr:row>42</xdr:row>
      <xdr:rowOff>25400</xdr:rowOff>
    </xdr:to>
    <xdr:sp>
      <xdr:nvSpPr>
        <xdr:cNvPr id="10" name="Text Box 1"/>
        <xdr:cNvSpPr txBox="1">
          <a:spLocks noChangeArrowheads="1"/>
        </xdr:cNvSpPr>
      </xdr:nvSpPr>
      <xdr:spPr>
        <a:xfrm>
          <a:off x="2501900" y="8721725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43</xdr:row>
      <xdr:rowOff>0</xdr:rowOff>
    </xdr:from>
    <xdr:to>
      <xdr:col>9</xdr:col>
      <xdr:colOff>450850</xdr:colOff>
      <xdr:row>43</xdr:row>
      <xdr:rowOff>25400</xdr:rowOff>
    </xdr:to>
    <xdr:sp>
      <xdr:nvSpPr>
        <xdr:cNvPr id="11" name="Text Box 1"/>
        <xdr:cNvSpPr txBox="1">
          <a:spLocks noChangeArrowheads="1"/>
        </xdr:cNvSpPr>
      </xdr:nvSpPr>
      <xdr:spPr>
        <a:xfrm>
          <a:off x="2501900" y="9051925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12</xdr:row>
      <xdr:rowOff>0</xdr:rowOff>
    </xdr:from>
    <xdr:to>
      <xdr:col>9</xdr:col>
      <xdr:colOff>431800</xdr:colOff>
      <xdr:row>12</xdr:row>
      <xdr:rowOff>25400</xdr:rowOff>
    </xdr:to>
    <xdr:sp>
      <xdr:nvSpPr>
        <xdr:cNvPr id="12" name="Text Box 1"/>
        <xdr:cNvSpPr txBox="1">
          <a:spLocks noChangeArrowheads="1"/>
        </xdr:cNvSpPr>
      </xdr:nvSpPr>
      <xdr:spPr>
        <a:xfrm>
          <a:off x="2501900" y="24384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8</xdr:row>
      <xdr:rowOff>0</xdr:rowOff>
    </xdr:from>
    <xdr:to>
      <xdr:col>9</xdr:col>
      <xdr:colOff>431800</xdr:colOff>
      <xdr:row>8</xdr:row>
      <xdr:rowOff>25400</xdr:rowOff>
    </xdr:to>
    <xdr:sp>
      <xdr:nvSpPr>
        <xdr:cNvPr id="13" name="Text Box 1"/>
        <xdr:cNvSpPr txBox="1">
          <a:spLocks noChangeArrowheads="1"/>
        </xdr:cNvSpPr>
      </xdr:nvSpPr>
      <xdr:spPr>
        <a:xfrm>
          <a:off x="2451100" y="1625600"/>
          <a:ext cx="43688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8</xdr:row>
      <xdr:rowOff>0</xdr:rowOff>
    </xdr:from>
    <xdr:to>
      <xdr:col>9</xdr:col>
      <xdr:colOff>431800</xdr:colOff>
      <xdr:row>8</xdr:row>
      <xdr:rowOff>25400</xdr:rowOff>
    </xdr:to>
    <xdr:sp>
      <xdr:nvSpPr>
        <xdr:cNvPr id="14" name="Text Box 1"/>
        <xdr:cNvSpPr txBox="1">
          <a:spLocks noChangeArrowheads="1"/>
        </xdr:cNvSpPr>
      </xdr:nvSpPr>
      <xdr:spPr>
        <a:xfrm>
          <a:off x="2374900" y="1625600"/>
          <a:ext cx="4445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9</xdr:row>
      <xdr:rowOff>0</xdr:rowOff>
    </xdr:from>
    <xdr:to>
      <xdr:col>9</xdr:col>
      <xdr:colOff>431800</xdr:colOff>
      <xdr:row>9</xdr:row>
      <xdr:rowOff>25400</xdr:rowOff>
    </xdr:to>
    <xdr:sp>
      <xdr:nvSpPr>
        <xdr:cNvPr id="15" name="Text Box 1"/>
        <xdr:cNvSpPr txBox="1">
          <a:spLocks noChangeArrowheads="1"/>
        </xdr:cNvSpPr>
      </xdr:nvSpPr>
      <xdr:spPr>
        <a:xfrm>
          <a:off x="2501900" y="18288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12</xdr:row>
      <xdr:rowOff>0</xdr:rowOff>
    </xdr:from>
    <xdr:to>
      <xdr:col>9</xdr:col>
      <xdr:colOff>431800</xdr:colOff>
      <xdr:row>12</xdr:row>
      <xdr:rowOff>25400</xdr:rowOff>
    </xdr:to>
    <xdr:sp>
      <xdr:nvSpPr>
        <xdr:cNvPr id="16" name="Text Box 1"/>
        <xdr:cNvSpPr txBox="1">
          <a:spLocks noChangeArrowheads="1"/>
        </xdr:cNvSpPr>
      </xdr:nvSpPr>
      <xdr:spPr>
        <a:xfrm>
          <a:off x="2501900" y="24384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12</xdr:row>
      <xdr:rowOff>0</xdr:rowOff>
    </xdr:from>
    <xdr:to>
      <xdr:col>9</xdr:col>
      <xdr:colOff>431800</xdr:colOff>
      <xdr:row>12</xdr:row>
      <xdr:rowOff>25400</xdr:rowOff>
    </xdr:to>
    <xdr:sp>
      <xdr:nvSpPr>
        <xdr:cNvPr id="17" name="Text Box 1"/>
        <xdr:cNvSpPr txBox="1">
          <a:spLocks noChangeArrowheads="1"/>
        </xdr:cNvSpPr>
      </xdr:nvSpPr>
      <xdr:spPr>
        <a:xfrm>
          <a:off x="2501900" y="24384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8</xdr:row>
      <xdr:rowOff>0</xdr:rowOff>
    </xdr:from>
    <xdr:to>
      <xdr:col>9</xdr:col>
      <xdr:colOff>431800</xdr:colOff>
      <xdr:row>8</xdr:row>
      <xdr:rowOff>25400</xdr:rowOff>
    </xdr:to>
    <xdr:sp>
      <xdr:nvSpPr>
        <xdr:cNvPr id="18" name="Text Box 1"/>
        <xdr:cNvSpPr txBox="1">
          <a:spLocks noChangeArrowheads="1"/>
        </xdr:cNvSpPr>
      </xdr:nvSpPr>
      <xdr:spPr>
        <a:xfrm>
          <a:off x="2451100" y="1625600"/>
          <a:ext cx="43688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8</xdr:row>
      <xdr:rowOff>0</xdr:rowOff>
    </xdr:from>
    <xdr:to>
      <xdr:col>9</xdr:col>
      <xdr:colOff>431800</xdr:colOff>
      <xdr:row>8</xdr:row>
      <xdr:rowOff>25400</xdr:rowOff>
    </xdr:to>
    <xdr:sp>
      <xdr:nvSpPr>
        <xdr:cNvPr id="19" name="Text Box 1"/>
        <xdr:cNvSpPr txBox="1">
          <a:spLocks noChangeArrowheads="1"/>
        </xdr:cNvSpPr>
      </xdr:nvSpPr>
      <xdr:spPr>
        <a:xfrm>
          <a:off x="2374900" y="1625600"/>
          <a:ext cx="4445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9</xdr:row>
      <xdr:rowOff>0</xdr:rowOff>
    </xdr:from>
    <xdr:to>
      <xdr:col>9</xdr:col>
      <xdr:colOff>431800</xdr:colOff>
      <xdr:row>9</xdr:row>
      <xdr:rowOff>25400</xdr:rowOff>
    </xdr:to>
    <xdr:sp>
      <xdr:nvSpPr>
        <xdr:cNvPr id="20" name="Text Box 1"/>
        <xdr:cNvSpPr txBox="1">
          <a:spLocks noChangeArrowheads="1"/>
        </xdr:cNvSpPr>
      </xdr:nvSpPr>
      <xdr:spPr>
        <a:xfrm>
          <a:off x="2501900" y="18288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12</xdr:row>
      <xdr:rowOff>0</xdr:rowOff>
    </xdr:from>
    <xdr:to>
      <xdr:col>9</xdr:col>
      <xdr:colOff>431800</xdr:colOff>
      <xdr:row>12</xdr:row>
      <xdr:rowOff>25400</xdr:rowOff>
    </xdr:to>
    <xdr:sp>
      <xdr:nvSpPr>
        <xdr:cNvPr id="21" name="Text Box 1"/>
        <xdr:cNvSpPr txBox="1">
          <a:spLocks noChangeArrowheads="1"/>
        </xdr:cNvSpPr>
      </xdr:nvSpPr>
      <xdr:spPr>
        <a:xfrm>
          <a:off x="2501900" y="24384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40</xdr:row>
      <xdr:rowOff>0</xdr:rowOff>
    </xdr:from>
    <xdr:to>
      <xdr:col>9</xdr:col>
      <xdr:colOff>431800</xdr:colOff>
      <xdr:row>40</xdr:row>
      <xdr:rowOff>25400</xdr:rowOff>
    </xdr:to>
    <xdr:sp>
      <xdr:nvSpPr>
        <xdr:cNvPr id="22" name="Text Box 1"/>
        <xdr:cNvSpPr txBox="1">
          <a:spLocks noChangeArrowheads="1"/>
        </xdr:cNvSpPr>
      </xdr:nvSpPr>
      <xdr:spPr>
        <a:xfrm>
          <a:off x="2501900" y="8061325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40</xdr:row>
      <xdr:rowOff>0</xdr:rowOff>
    </xdr:from>
    <xdr:to>
      <xdr:col>9</xdr:col>
      <xdr:colOff>431800</xdr:colOff>
      <xdr:row>40</xdr:row>
      <xdr:rowOff>25400</xdr:rowOff>
    </xdr:to>
    <xdr:sp>
      <xdr:nvSpPr>
        <xdr:cNvPr id="23" name="Text Box 1"/>
        <xdr:cNvSpPr txBox="1">
          <a:spLocks noChangeArrowheads="1"/>
        </xdr:cNvSpPr>
      </xdr:nvSpPr>
      <xdr:spPr>
        <a:xfrm>
          <a:off x="2451100" y="8061325"/>
          <a:ext cx="43688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40</xdr:row>
      <xdr:rowOff>0</xdr:rowOff>
    </xdr:from>
    <xdr:to>
      <xdr:col>9</xdr:col>
      <xdr:colOff>431800</xdr:colOff>
      <xdr:row>40</xdr:row>
      <xdr:rowOff>25400</xdr:rowOff>
    </xdr:to>
    <xdr:sp>
      <xdr:nvSpPr>
        <xdr:cNvPr id="24" name="Text Box 1"/>
        <xdr:cNvSpPr txBox="1">
          <a:spLocks noChangeArrowheads="1"/>
        </xdr:cNvSpPr>
      </xdr:nvSpPr>
      <xdr:spPr>
        <a:xfrm>
          <a:off x="2374900" y="8061325"/>
          <a:ext cx="4445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40</xdr:row>
      <xdr:rowOff>0</xdr:rowOff>
    </xdr:from>
    <xdr:to>
      <xdr:col>9</xdr:col>
      <xdr:colOff>431800</xdr:colOff>
      <xdr:row>40</xdr:row>
      <xdr:rowOff>25400</xdr:rowOff>
    </xdr:to>
    <xdr:sp>
      <xdr:nvSpPr>
        <xdr:cNvPr id="25" name="Text Box 1"/>
        <xdr:cNvSpPr txBox="1">
          <a:spLocks noChangeArrowheads="1"/>
        </xdr:cNvSpPr>
      </xdr:nvSpPr>
      <xdr:spPr>
        <a:xfrm>
          <a:off x="2501900" y="8061325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40</xdr:row>
      <xdr:rowOff>0</xdr:rowOff>
    </xdr:from>
    <xdr:to>
      <xdr:col>9</xdr:col>
      <xdr:colOff>431800</xdr:colOff>
      <xdr:row>40</xdr:row>
      <xdr:rowOff>25400</xdr:rowOff>
    </xdr:to>
    <xdr:sp>
      <xdr:nvSpPr>
        <xdr:cNvPr id="26" name="Text Box 1"/>
        <xdr:cNvSpPr txBox="1">
          <a:spLocks noChangeArrowheads="1"/>
        </xdr:cNvSpPr>
      </xdr:nvSpPr>
      <xdr:spPr>
        <a:xfrm>
          <a:off x="2501900" y="8061325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12</xdr:row>
      <xdr:rowOff>0</xdr:rowOff>
    </xdr:from>
    <xdr:to>
      <xdr:col>9</xdr:col>
      <xdr:colOff>431800</xdr:colOff>
      <xdr:row>12</xdr:row>
      <xdr:rowOff>25400</xdr:rowOff>
    </xdr:to>
    <xdr:sp>
      <xdr:nvSpPr>
        <xdr:cNvPr id="27" name="Text Box 1"/>
        <xdr:cNvSpPr txBox="1">
          <a:spLocks noChangeArrowheads="1"/>
        </xdr:cNvSpPr>
      </xdr:nvSpPr>
      <xdr:spPr>
        <a:xfrm>
          <a:off x="2501900" y="24384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9</xdr:row>
      <xdr:rowOff>0</xdr:rowOff>
    </xdr:from>
    <xdr:to>
      <xdr:col>9</xdr:col>
      <xdr:colOff>431800</xdr:colOff>
      <xdr:row>9</xdr:row>
      <xdr:rowOff>25400</xdr:rowOff>
    </xdr:to>
    <xdr:sp>
      <xdr:nvSpPr>
        <xdr:cNvPr id="28" name="Text Box 1"/>
        <xdr:cNvSpPr txBox="1">
          <a:spLocks noChangeArrowheads="1"/>
        </xdr:cNvSpPr>
      </xdr:nvSpPr>
      <xdr:spPr>
        <a:xfrm>
          <a:off x="2451100" y="1828800"/>
          <a:ext cx="43688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9</xdr:row>
      <xdr:rowOff>0</xdr:rowOff>
    </xdr:from>
    <xdr:to>
      <xdr:col>9</xdr:col>
      <xdr:colOff>431800</xdr:colOff>
      <xdr:row>9</xdr:row>
      <xdr:rowOff>25400</xdr:rowOff>
    </xdr:to>
    <xdr:sp>
      <xdr:nvSpPr>
        <xdr:cNvPr id="29" name="Text Box 1"/>
        <xdr:cNvSpPr txBox="1">
          <a:spLocks noChangeArrowheads="1"/>
        </xdr:cNvSpPr>
      </xdr:nvSpPr>
      <xdr:spPr>
        <a:xfrm>
          <a:off x="2374900" y="1828800"/>
          <a:ext cx="4445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10</xdr:row>
      <xdr:rowOff>0</xdr:rowOff>
    </xdr:from>
    <xdr:to>
      <xdr:col>9</xdr:col>
      <xdr:colOff>431800</xdr:colOff>
      <xdr:row>10</xdr:row>
      <xdr:rowOff>25400</xdr:rowOff>
    </xdr:to>
    <xdr:sp>
      <xdr:nvSpPr>
        <xdr:cNvPr id="30" name="Text Box 1"/>
        <xdr:cNvSpPr txBox="1">
          <a:spLocks noChangeArrowheads="1"/>
        </xdr:cNvSpPr>
      </xdr:nvSpPr>
      <xdr:spPr>
        <a:xfrm>
          <a:off x="2501900" y="20320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12</xdr:row>
      <xdr:rowOff>0</xdr:rowOff>
    </xdr:from>
    <xdr:to>
      <xdr:col>9</xdr:col>
      <xdr:colOff>431800</xdr:colOff>
      <xdr:row>12</xdr:row>
      <xdr:rowOff>25400</xdr:rowOff>
    </xdr:to>
    <xdr:sp>
      <xdr:nvSpPr>
        <xdr:cNvPr id="31" name="Text Box 1"/>
        <xdr:cNvSpPr txBox="1">
          <a:spLocks noChangeArrowheads="1"/>
        </xdr:cNvSpPr>
      </xdr:nvSpPr>
      <xdr:spPr>
        <a:xfrm>
          <a:off x="2501900" y="24384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12</xdr:row>
      <xdr:rowOff>0</xdr:rowOff>
    </xdr:from>
    <xdr:to>
      <xdr:col>9</xdr:col>
      <xdr:colOff>431800</xdr:colOff>
      <xdr:row>12</xdr:row>
      <xdr:rowOff>25400</xdr:rowOff>
    </xdr:to>
    <xdr:sp>
      <xdr:nvSpPr>
        <xdr:cNvPr id="32" name="Text Box 1"/>
        <xdr:cNvSpPr txBox="1">
          <a:spLocks noChangeArrowheads="1"/>
        </xdr:cNvSpPr>
      </xdr:nvSpPr>
      <xdr:spPr>
        <a:xfrm>
          <a:off x="2501900" y="24384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9</xdr:row>
      <xdr:rowOff>0</xdr:rowOff>
    </xdr:from>
    <xdr:to>
      <xdr:col>9</xdr:col>
      <xdr:colOff>431800</xdr:colOff>
      <xdr:row>9</xdr:row>
      <xdr:rowOff>25400</xdr:rowOff>
    </xdr:to>
    <xdr:sp>
      <xdr:nvSpPr>
        <xdr:cNvPr id="33" name="Text Box 1"/>
        <xdr:cNvSpPr txBox="1">
          <a:spLocks noChangeArrowheads="1"/>
        </xdr:cNvSpPr>
      </xdr:nvSpPr>
      <xdr:spPr>
        <a:xfrm>
          <a:off x="2451100" y="1828800"/>
          <a:ext cx="43688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9</xdr:row>
      <xdr:rowOff>0</xdr:rowOff>
    </xdr:from>
    <xdr:to>
      <xdr:col>9</xdr:col>
      <xdr:colOff>431800</xdr:colOff>
      <xdr:row>9</xdr:row>
      <xdr:rowOff>25400</xdr:rowOff>
    </xdr:to>
    <xdr:sp>
      <xdr:nvSpPr>
        <xdr:cNvPr id="34" name="Text Box 1"/>
        <xdr:cNvSpPr txBox="1">
          <a:spLocks noChangeArrowheads="1"/>
        </xdr:cNvSpPr>
      </xdr:nvSpPr>
      <xdr:spPr>
        <a:xfrm>
          <a:off x="2374900" y="1828800"/>
          <a:ext cx="4445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10</xdr:row>
      <xdr:rowOff>0</xdr:rowOff>
    </xdr:from>
    <xdr:to>
      <xdr:col>9</xdr:col>
      <xdr:colOff>431800</xdr:colOff>
      <xdr:row>10</xdr:row>
      <xdr:rowOff>25400</xdr:rowOff>
    </xdr:to>
    <xdr:sp>
      <xdr:nvSpPr>
        <xdr:cNvPr id="35" name="Text Box 1"/>
        <xdr:cNvSpPr txBox="1">
          <a:spLocks noChangeArrowheads="1"/>
        </xdr:cNvSpPr>
      </xdr:nvSpPr>
      <xdr:spPr>
        <a:xfrm>
          <a:off x="2501900" y="20320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12</xdr:row>
      <xdr:rowOff>0</xdr:rowOff>
    </xdr:from>
    <xdr:to>
      <xdr:col>9</xdr:col>
      <xdr:colOff>431800</xdr:colOff>
      <xdr:row>12</xdr:row>
      <xdr:rowOff>25400</xdr:rowOff>
    </xdr:to>
    <xdr:sp>
      <xdr:nvSpPr>
        <xdr:cNvPr id="36" name="Text Box 1"/>
        <xdr:cNvSpPr txBox="1">
          <a:spLocks noChangeArrowheads="1"/>
        </xdr:cNvSpPr>
      </xdr:nvSpPr>
      <xdr:spPr>
        <a:xfrm>
          <a:off x="2501900" y="24384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36</xdr:row>
      <xdr:rowOff>0</xdr:rowOff>
    </xdr:from>
    <xdr:to>
      <xdr:col>9</xdr:col>
      <xdr:colOff>431800</xdr:colOff>
      <xdr:row>36</xdr:row>
      <xdr:rowOff>25400</xdr:rowOff>
    </xdr:to>
    <xdr:sp>
      <xdr:nvSpPr>
        <xdr:cNvPr id="37" name="Text Box 1"/>
        <xdr:cNvSpPr txBox="1">
          <a:spLocks noChangeArrowheads="1"/>
        </xdr:cNvSpPr>
      </xdr:nvSpPr>
      <xdr:spPr>
        <a:xfrm>
          <a:off x="2501900" y="73152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36</xdr:row>
      <xdr:rowOff>0</xdr:rowOff>
    </xdr:from>
    <xdr:to>
      <xdr:col>9</xdr:col>
      <xdr:colOff>431800</xdr:colOff>
      <xdr:row>36</xdr:row>
      <xdr:rowOff>25400</xdr:rowOff>
    </xdr:to>
    <xdr:sp>
      <xdr:nvSpPr>
        <xdr:cNvPr id="38" name="Text Box 1"/>
        <xdr:cNvSpPr txBox="1">
          <a:spLocks noChangeArrowheads="1"/>
        </xdr:cNvSpPr>
      </xdr:nvSpPr>
      <xdr:spPr>
        <a:xfrm>
          <a:off x="2451100" y="7315200"/>
          <a:ext cx="43688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36</xdr:row>
      <xdr:rowOff>0</xdr:rowOff>
    </xdr:from>
    <xdr:to>
      <xdr:col>9</xdr:col>
      <xdr:colOff>431800</xdr:colOff>
      <xdr:row>36</xdr:row>
      <xdr:rowOff>25400</xdr:rowOff>
    </xdr:to>
    <xdr:sp>
      <xdr:nvSpPr>
        <xdr:cNvPr id="39" name="Text Box 1"/>
        <xdr:cNvSpPr txBox="1">
          <a:spLocks noChangeArrowheads="1"/>
        </xdr:cNvSpPr>
      </xdr:nvSpPr>
      <xdr:spPr>
        <a:xfrm>
          <a:off x="2374900" y="7315200"/>
          <a:ext cx="4445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36</xdr:row>
      <xdr:rowOff>0</xdr:rowOff>
    </xdr:from>
    <xdr:to>
      <xdr:col>9</xdr:col>
      <xdr:colOff>431800</xdr:colOff>
      <xdr:row>36</xdr:row>
      <xdr:rowOff>25400</xdr:rowOff>
    </xdr:to>
    <xdr:sp>
      <xdr:nvSpPr>
        <xdr:cNvPr id="40" name="Text Box 1"/>
        <xdr:cNvSpPr txBox="1">
          <a:spLocks noChangeArrowheads="1"/>
        </xdr:cNvSpPr>
      </xdr:nvSpPr>
      <xdr:spPr>
        <a:xfrm>
          <a:off x="2501900" y="73152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36</xdr:row>
      <xdr:rowOff>0</xdr:rowOff>
    </xdr:from>
    <xdr:to>
      <xdr:col>9</xdr:col>
      <xdr:colOff>431800</xdr:colOff>
      <xdr:row>36</xdr:row>
      <xdr:rowOff>25400</xdr:rowOff>
    </xdr:to>
    <xdr:sp>
      <xdr:nvSpPr>
        <xdr:cNvPr id="41" name="Text Box 1"/>
        <xdr:cNvSpPr txBox="1">
          <a:spLocks noChangeArrowheads="1"/>
        </xdr:cNvSpPr>
      </xdr:nvSpPr>
      <xdr:spPr>
        <a:xfrm>
          <a:off x="2501900" y="73152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252</xdr:col>
          <xdr:colOff>0</xdr:colOff>
          <xdr:row>47</xdr:row>
          <xdr:rowOff>0</xdr:rowOff>
        </xdr:from>
        <xdr:to>
          <xdr:col>252</xdr:col>
          <xdr:colOff>304800</xdr:colOff>
          <xdr:row>47</xdr:row>
          <xdr:rowOff>104775</xdr:rowOff>
        </xdr:to>
        <xdr:sp>
          <xdr:nvSpPr>
            <xdr:cNvPr id="7169" name="Check Box 1" hidden="1">
              <a:extLst>
                <a:ext uri="{63B3BB69-23CF-44E3-9099-C40C66FF867C}">
                  <a14:compatExt spid="_x0000_s7169"/>
                </a:ext>
              </a:extLst>
            </xdr:cNvPr>
            <xdr:cNvSpPr/>
          </xdr:nvSpPr>
          <xdr:spPr>
            <a:xfrm>
              <a:off x="192090675" y="10106025"/>
              <a:ext cx="304800" cy="10477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266700</xdr:colOff>
          <xdr:row>9</xdr:row>
          <xdr:rowOff>171450</xdr:rowOff>
        </xdr:from>
        <xdr:to>
          <xdr:col>6</xdr:col>
          <xdr:colOff>657225</xdr:colOff>
          <xdr:row>11</xdr:row>
          <xdr:rowOff>66675</xdr:rowOff>
        </xdr:to>
        <xdr:sp>
          <xdr:nvSpPr>
            <xdr:cNvPr id="7170" name="Check Box 2" hidden="1">
              <a:extLst>
                <a:ext uri="{63B3BB69-23CF-44E3-9099-C40C66FF867C}">
                  <a14:compatExt spid="_x0000_s7170"/>
                </a:ext>
              </a:extLst>
            </xdr:cNvPr>
            <xdr:cNvSpPr/>
          </xdr:nvSpPr>
          <xdr:spPr>
            <a:xfrm>
              <a:off x="4905375" y="2143125"/>
              <a:ext cx="390525" cy="3143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314325</xdr:colOff>
          <xdr:row>9</xdr:row>
          <xdr:rowOff>0</xdr:rowOff>
        </xdr:from>
        <xdr:to>
          <xdr:col>2</xdr:col>
          <xdr:colOff>723900</xdr:colOff>
          <xdr:row>10</xdr:row>
          <xdr:rowOff>0</xdr:rowOff>
        </xdr:to>
        <xdr:sp>
          <xdr:nvSpPr>
            <xdr:cNvPr id="7171" name="Check Box 3" hidden="1">
              <a:extLst>
                <a:ext uri="{63B3BB69-23CF-44E3-9099-C40C66FF867C}">
                  <a14:compatExt spid="_x0000_s7171"/>
                </a:ext>
              </a:extLst>
            </xdr:cNvPr>
            <xdr:cNvSpPr/>
          </xdr:nvSpPr>
          <xdr:spPr>
            <a:xfrm>
              <a:off x="1905000" y="1971675"/>
              <a:ext cx="40957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252</xdr:col>
          <xdr:colOff>0</xdr:colOff>
          <xdr:row>47</xdr:row>
          <xdr:rowOff>0</xdr:rowOff>
        </xdr:from>
        <xdr:to>
          <xdr:col>252</xdr:col>
          <xdr:colOff>390525</xdr:colOff>
          <xdr:row>47</xdr:row>
          <xdr:rowOff>190500</xdr:rowOff>
        </xdr:to>
        <xdr:sp>
          <xdr:nvSpPr>
            <xdr:cNvPr id="7172" name="Check Box 4" hidden="1">
              <a:extLst>
                <a:ext uri="{63B3BB69-23CF-44E3-9099-C40C66FF867C}">
                  <a14:compatExt spid="_x0000_s7172"/>
                </a:ext>
              </a:extLst>
            </xdr:cNvPr>
            <xdr:cNvSpPr/>
          </xdr:nvSpPr>
          <xdr:spPr>
            <a:xfrm>
              <a:off x="192090675" y="10106025"/>
              <a:ext cx="390525" cy="19050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304800</xdr:colOff>
          <xdr:row>10</xdr:row>
          <xdr:rowOff>28575</xdr:rowOff>
        </xdr:from>
        <xdr:to>
          <xdr:col>2</xdr:col>
          <xdr:colOff>733425</xdr:colOff>
          <xdr:row>11</xdr:row>
          <xdr:rowOff>28575</xdr:rowOff>
        </xdr:to>
        <xdr:sp>
          <xdr:nvSpPr>
            <xdr:cNvPr id="7173" name="Check Box 5" hidden="1">
              <a:extLst>
                <a:ext uri="{63B3BB69-23CF-44E3-9099-C40C66FF867C}">
                  <a14:compatExt spid="_x0000_s7173"/>
                </a:ext>
              </a:extLst>
            </xdr:cNvPr>
            <xdr:cNvSpPr/>
          </xdr:nvSpPr>
          <xdr:spPr>
            <a:xfrm>
              <a:off x="1895475" y="2209800"/>
              <a:ext cx="42862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361950</xdr:colOff>
          <xdr:row>8</xdr:row>
          <xdr:rowOff>200025</xdr:rowOff>
        </xdr:from>
        <xdr:to>
          <xdr:col>6</xdr:col>
          <xdr:colOff>9525</xdr:colOff>
          <xdr:row>10</xdr:row>
          <xdr:rowOff>47625</xdr:rowOff>
        </xdr:to>
        <xdr:sp>
          <xdr:nvSpPr>
            <xdr:cNvPr id="7174" name="Check Box 6" hidden="1">
              <a:extLst>
                <a:ext uri="{63B3BB69-23CF-44E3-9099-C40C66FF867C}">
                  <a14:compatExt spid="_x0000_s7174"/>
                </a:ext>
              </a:extLst>
            </xdr:cNvPr>
            <xdr:cNvSpPr/>
          </xdr:nvSpPr>
          <xdr:spPr>
            <a:xfrm>
              <a:off x="4238625" y="1962150"/>
              <a:ext cx="409575" cy="2667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266700</xdr:colOff>
          <xdr:row>8</xdr:row>
          <xdr:rowOff>161925</xdr:rowOff>
        </xdr:from>
        <xdr:to>
          <xdr:col>6</xdr:col>
          <xdr:colOff>666750</xdr:colOff>
          <xdr:row>10</xdr:row>
          <xdr:rowOff>47625</xdr:rowOff>
        </xdr:to>
        <xdr:sp>
          <xdr:nvSpPr>
            <xdr:cNvPr id="7175" name="Check Box 7" hidden="1">
              <a:extLst>
                <a:ext uri="{63B3BB69-23CF-44E3-9099-C40C66FF867C}">
                  <a14:compatExt spid="_x0000_s7175"/>
                </a:ext>
              </a:extLst>
            </xdr:cNvPr>
            <xdr:cNvSpPr/>
          </xdr:nvSpPr>
          <xdr:spPr>
            <a:xfrm>
              <a:off x="4905375" y="1924050"/>
              <a:ext cx="400050" cy="3048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352425</xdr:colOff>
          <xdr:row>10</xdr:row>
          <xdr:rowOff>28575</xdr:rowOff>
        </xdr:from>
        <xdr:to>
          <xdr:col>6</xdr:col>
          <xdr:colOff>9525</xdr:colOff>
          <xdr:row>11</xdr:row>
          <xdr:rowOff>28575</xdr:rowOff>
        </xdr:to>
        <xdr:sp>
          <xdr:nvSpPr>
            <xdr:cNvPr id="7176" name="Check Box 8" hidden="1">
              <a:extLst>
                <a:ext uri="{63B3BB69-23CF-44E3-9099-C40C66FF867C}">
                  <a14:compatExt spid="_x0000_s7176"/>
                </a:ext>
              </a:extLst>
            </xdr:cNvPr>
            <xdr:cNvSpPr/>
          </xdr:nvSpPr>
          <xdr:spPr>
            <a:xfrm>
              <a:off x="4229100" y="2209800"/>
              <a:ext cx="41910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352425</xdr:colOff>
          <xdr:row>9</xdr:row>
          <xdr:rowOff>0</xdr:rowOff>
        </xdr:from>
        <xdr:to>
          <xdr:col>2</xdr:col>
          <xdr:colOff>0</xdr:colOff>
          <xdr:row>10</xdr:row>
          <xdr:rowOff>0</xdr:rowOff>
        </xdr:to>
        <xdr:sp>
          <xdr:nvSpPr>
            <xdr:cNvPr id="7177" name="Check Box 9" hidden="1">
              <a:extLst>
                <a:ext uri="{63B3BB69-23CF-44E3-9099-C40C66FF867C}">
                  <a14:compatExt spid="_x0000_s7177"/>
                </a:ext>
              </a:extLst>
            </xdr:cNvPr>
            <xdr:cNvSpPr/>
          </xdr:nvSpPr>
          <xdr:spPr>
            <a:xfrm>
              <a:off x="1181100" y="1971675"/>
              <a:ext cx="40957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352425</xdr:colOff>
          <xdr:row>10</xdr:row>
          <xdr:rowOff>28575</xdr:rowOff>
        </xdr:from>
        <xdr:to>
          <xdr:col>2</xdr:col>
          <xdr:colOff>19050</xdr:colOff>
          <xdr:row>11</xdr:row>
          <xdr:rowOff>38100</xdr:rowOff>
        </xdr:to>
        <xdr:sp>
          <xdr:nvSpPr>
            <xdr:cNvPr id="7178" name="Check Box 10" hidden="1">
              <a:extLst>
                <a:ext uri="{63B3BB69-23CF-44E3-9099-C40C66FF867C}">
                  <a14:compatExt spid="_x0000_s7178"/>
                </a:ext>
              </a:extLst>
            </xdr:cNvPr>
            <xdr:cNvSpPr/>
          </xdr:nvSpPr>
          <xdr:spPr>
            <a:xfrm>
              <a:off x="1181100" y="2209800"/>
              <a:ext cx="428625" cy="2190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352425</xdr:colOff>
          <xdr:row>8</xdr:row>
          <xdr:rowOff>209550</xdr:rowOff>
        </xdr:from>
        <xdr:to>
          <xdr:col>10</xdr:col>
          <xdr:colOff>0</xdr:colOff>
          <xdr:row>10</xdr:row>
          <xdr:rowOff>38100</xdr:rowOff>
        </xdr:to>
        <xdr:sp>
          <xdr:nvSpPr>
            <xdr:cNvPr id="7179" name="Check Box 11" hidden="1">
              <a:extLst>
                <a:ext uri="{63B3BB69-23CF-44E3-9099-C40C66FF867C}">
                  <a14:compatExt spid="_x0000_s7179"/>
                </a:ext>
              </a:extLst>
            </xdr:cNvPr>
            <xdr:cNvSpPr/>
          </xdr:nvSpPr>
          <xdr:spPr>
            <a:xfrm>
              <a:off x="7277100" y="1971675"/>
              <a:ext cx="409575" cy="2476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314325</xdr:colOff>
          <xdr:row>8</xdr:row>
          <xdr:rowOff>180975</xdr:rowOff>
        </xdr:from>
        <xdr:to>
          <xdr:col>10</xdr:col>
          <xdr:colOff>723900</xdr:colOff>
          <xdr:row>10</xdr:row>
          <xdr:rowOff>66675</xdr:rowOff>
        </xdr:to>
        <xdr:sp>
          <xdr:nvSpPr>
            <xdr:cNvPr id="7180" name="Check Box 12" hidden="1">
              <a:extLst>
                <a:ext uri="{63B3BB69-23CF-44E3-9099-C40C66FF867C}">
                  <a14:compatExt spid="_x0000_s7180"/>
                </a:ext>
              </a:extLst>
            </xdr:cNvPr>
            <xdr:cNvSpPr/>
          </xdr:nvSpPr>
          <xdr:spPr>
            <a:xfrm>
              <a:off x="8001000" y="1943100"/>
              <a:ext cx="409575" cy="3048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352425</xdr:colOff>
          <xdr:row>10</xdr:row>
          <xdr:rowOff>19050</xdr:rowOff>
        </xdr:from>
        <xdr:to>
          <xdr:col>10</xdr:col>
          <xdr:colOff>0</xdr:colOff>
          <xdr:row>11</xdr:row>
          <xdr:rowOff>19050</xdr:rowOff>
        </xdr:to>
        <xdr:sp>
          <xdr:nvSpPr>
            <xdr:cNvPr id="7181" name="Check Box 13" hidden="1">
              <a:extLst>
                <a:ext uri="{63B3BB69-23CF-44E3-9099-C40C66FF867C}">
                  <a14:compatExt spid="_x0000_s7181"/>
                </a:ext>
              </a:extLst>
            </xdr:cNvPr>
            <xdr:cNvSpPr/>
          </xdr:nvSpPr>
          <xdr:spPr>
            <a:xfrm>
              <a:off x="7277100" y="2200275"/>
              <a:ext cx="40957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314325</xdr:colOff>
          <xdr:row>9</xdr:row>
          <xdr:rowOff>171450</xdr:rowOff>
        </xdr:from>
        <xdr:to>
          <xdr:col>10</xdr:col>
          <xdr:colOff>723900</xdr:colOff>
          <xdr:row>11</xdr:row>
          <xdr:rowOff>38100</xdr:rowOff>
        </xdr:to>
        <xdr:sp>
          <xdr:nvSpPr>
            <xdr:cNvPr id="7182" name="Check Box 14" hidden="1">
              <a:extLst>
                <a:ext uri="{63B3BB69-23CF-44E3-9099-C40C66FF867C}">
                  <a14:compatExt spid="_x0000_s7182"/>
                </a:ext>
              </a:extLst>
            </xdr:cNvPr>
            <xdr:cNvSpPr/>
          </xdr:nvSpPr>
          <xdr:spPr>
            <a:xfrm>
              <a:off x="8001000" y="2143125"/>
              <a:ext cx="409575" cy="2857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304800</xdr:colOff>
          <xdr:row>2</xdr:row>
          <xdr:rowOff>180975</xdr:rowOff>
        </xdr:from>
        <xdr:to>
          <xdr:col>9</xdr:col>
          <xdr:colOff>714375</xdr:colOff>
          <xdr:row>4</xdr:row>
          <xdr:rowOff>38100</xdr:rowOff>
        </xdr:to>
        <xdr:sp>
          <xdr:nvSpPr>
            <xdr:cNvPr id="7183" name="Check Box 15" hidden="1">
              <a:extLst>
                <a:ext uri="{63B3BB69-23CF-44E3-9099-C40C66FF867C}">
                  <a14:compatExt spid="_x0000_s7183"/>
                </a:ext>
              </a:extLst>
            </xdr:cNvPr>
            <xdr:cNvSpPr/>
          </xdr:nvSpPr>
          <xdr:spPr>
            <a:xfrm>
              <a:off x="7229475" y="685800"/>
              <a:ext cx="409575" cy="2762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333375</xdr:colOff>
          <xdr:row>3</xdr:row>
          <xdr:rowOff>19050</xdr:rowOff>
        </xdr:from>
        <xdr:to>
          <xdr:col>10</xdr:col>
          <xdr:colOff>752475</xdr:colOff>
          <xdr:row>4</xdr:row>
          <xdr:rowOff>28575</xdr:rowOff>
        </xdr:to>
        <xdr:sp>
          <xdr:nvSpPr>
            <xdr:cNvPr id="7184" name="Check Box 16" hidden="1">
              <a:extLst>
                <a:ext uri="{63B3BB69-23CF-44E3-9099-C40C66FF867C}">
                  <a14:compatExt spid="_x0000_s7184"/>
                </a:ext>
              </a:extLst>
            </xdr:cNvPr>
            <xdr:cNvSpPr/>
          </xdr:nvSpPr>
          <xdr:spPr>
            <a:xfrm>
              <a:off x="8020050" y="733425"/>
              <a:ext cx="419100" cy="2190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314325</xdr:colOff>
          <xdr:row>3</xdr:row>
          <xdr:rowOff>171450</xdr:rowOff>
        </xdr:from>
        <xdr:to>
          <xdr:col>9</xdr:col>
          <xdr:colOff>723900</xdr:colOff>
          <xdr:row>5</xdr:row>
          <xdr:rowOff>38100</xdr:rowOff>
        </xdr:to>
        <xdr:sp>
          <xdr:nvSpPr>
            <xdr:cNvPr id="7185" name="Check Box 17" hidden="1">
              <a:extLst>
                <a:ext uri="{63B3BB69-23CF-44E3-9099-C40C66FF867C}">
                  <a14:compatExt spid="_x0000_s7185"/>
                </a:ext>
              </a:extLst>
            </xdr:cNvPr>
            <xdr:cNvSpPr/>
          </xdr:nvSpPr>
          <xdr:spPr>
            <a:xfrm>
              <a:off x="7239000" y="885825"/>
              <a:ext cx="409575" cy="2857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323850</xdr:colOff>
          <xdr:row>3</xdr:row>
          <xdr:rowOff>161925</xdr:rowOff>
        </xdr:from>
        <xdr:to>
          <xdr:col>11</xdr:col>
          <xdr:colOff>0</xdr:colOff>
          <xdr:row>5</xdr:row>
          <xdr:rowOff>38100</xdr:rowOff>
        </xdr:to>
        <xdr:sp>
          <xdr:nvSpPr>
            <xdr:cNvPr id="7186" name="Check Box 18" hidden="1">
              <a:extLst>
                <a:ext uri="{63B3BB69-23CF-44E3-9099-C40C66FF867C}">
                  <a14:compatExt spid="_x0000_s7186"/>
                </a:ext>
              </a:extLst>
            </xdr:cNvPr>
            <xdr:cNvSpPr/>
          </xdr:nvSpPr>
          <xdr:spPr>
            <a:xfrm>
              <a:off x="8010525" y="876300"/>
              <a:ext cx="438150" cy="2952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190500</xdr:colOff>
          <xdr:row>21</xdr:row>
          <xdr:rowOff>180975</xdr:rowOff>
        </xdr:from>
        <xdr:to>
          <xdr:col>2</xdr:col>
          <xdr:colOff>581025</xdr:colOff>
          <xdr:row>23</xdr:row>
          <xdr:rowOff>9525</xdr:rowOff>
        </xdr:to>
        <xdr:sp>
          <xdr:nvSpPr>
            <xdr:cNvPr id="7187" name="Check Box 19" hidden="1">
              <a:extLst>
                <a:ext uri="{63B3BB69-23CF-44E3-9099-C40C66FF867C}">
                  <a14:compatExt spid="_x0000_s7187"/>
                </a:ext>
              </a:extLst>
            </xdr:cNvPr>
            <xdr:cNvSpPr/>
          </xdr:nvSpPr>
          <xdr:spPr>
            <a:xfrm>
              <a:off x="1781175" y="4667250"/>
              <a:ext cx="390525" cy="2476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190500</xdr:colOff>
          <xdr:row>21</xdr:row>
          <xdr:rowOff>180975</xdr:rowOff>
        </xdr:from>
        <xdr:to>
          <xdr:col>3</xdr:col>
          <xdr:colOff>581025</xdr:colOff>
          <xdr:row>23</xdr:row>
          <xdr:rowOff>0</xdr:rowOff>
        </xdr:to>
        <xdr:sp>
          <xdr:nvSpPr>
            <xdr:cNvPr id="7188" name="Check Box 20" hidden="1">
              <a:extLst>
                <a:ext uri="{63B3BB69-23CF-44E3-9099-C40C66FF867C}">
                  <a14:compatExt spid="_x0000_s7188"/>
                </a:ext>
              </a:extLst>
            </xdr:cNvPr>
            <xdr:cNvSpPr/>
          </xdr:nvSpPr>
          <xdr:spPr>
            <a:xfrm>
              <a:off x="2543175" y="4667250"/>
              <a:ext cx="390525" cy="2381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200025</xdr:colOff>
          <xdr:row>26</xdr:row>
          <xdr:rowOff>9525</xdr:rowOff>
        </xdr:from>
        <xdr:to>
          <xdr:col>1</xdr:col>
          <xdr:colOff>600075</xdr:colOff>
          <xdr:row>27</xdr:row>
          <xdr:rowOff>9525</xdr:rowOff>
        </xdr:to>
        <xdr:sp>
          <xdr:nvSpPr>
            <xdr:cNvPr id="7189" name="Check Box 21" hidden="1">
              <a:extLst>
                <a:ext uri="{63B3BB69-23CF-44E3-9099-C40C66FF867C}">
                  <a14:compatExt spid="_x0000_s7189"/>
                </a:ext>
              </a:extLst>
            </xdr:cNvPr>
            <xdr:cNvSpPr/>
          </xdr:nvSpPr>
          <xdr:spPr>
            <a:xfrm>
              <a:off x="1028700" y="5543550"/>
              <a:ext cx="40005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190500</xdr:colOff>
          <xdr:row>27</xdr:row>
          <xdr:rowOff>0</xdr:rowOff>
        </xdr:from>
        <xdr:to>
          <xdr:col>1</xdr:col>
          <xdr:colOff>581025</xdr:colOff>
          <xdr:row>28</xdr:row>
          <xdr:rowOff>0</xdr:rowOff>
        </xdr:to>
        <xdr:sp>
          <xdr:nvSpPr>
            <xdr:cNvPr id="7190" name="Check Box 22" hidden="1">
              <a:extLst>
                <a:ext uri="{63B3BB69-23CF-44E3-9099-C40C66FF867C}">
                  <a14:compatExt spid="_x0000_s7190"/>
                </a:ext>
              </a:extLst>
            </xdr:cNvPr>
            <xdr:cNvSpPr/>
          </xdr:nvSpPr>
          <xdr:spPr>
            <a:xfrm>
              <a:off x="1019175" y="5743575"/>
              <a:ext cx="39052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180975</xdr:colOff>
          <xdr:row>27</xdr:row>
          <xdr:rowOff>0</xdr:rowOff>
        </xdr:from>
        <xdr:to>
          <xdr:col>2</xdr:col>
          <xdr:colOff>571500</xdr:colOff>
          <xdr:row>28</xdr:row>
          <xdr:rowOff>0</xdr:rowOff>
        </xdr:to>
        <xdr:sp>
          <xdr:nvSpPr>
            <xdr:cNvPr id="7191" name="Check Box 23" hidden="1">
              <a:extLst>
                <a:ext uri="{63B3BB69-23CF-44E3-9099-C40C66FF867C}">
                  <a14:compatExt spid="_x0000_s7191"/>
                </a:ext>
              </a:extLst>
            </xdr:cNvPr>
            <xdr:cNvSpPr/>
          </xdr:nvSpPr>
          <xdr:spPr>
            <a:xfrm>
              <a:off x="1771650" y="5743575"/>
              <a:ext cx="39052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180975</xdr:colOff>
          <xdr:row>26</xdr:row>
          <xdr:rowOff>9525</xdr:rowOff>
        </xdr:from>
        <xdr:to>
          <xdr:col>2</xdr:col>
          <xdr:colOff>571500</xdr:colOff>
          <xdr:row>27</xdr:row>
          <xdr:rowOff>9525</xdr:rowOff>
        </xdr:to>
        <xdr:sp>
          <xdr:nvSpPr>
            <xdr:cNvPr id="7192" name="Check Box 24" hidden="1">
              <a:extLst>
                <a:ext uri="{63B3BB69-23CF-44E3-9099-C40C66FF867C}">
                  <a14:compatExt spid="_x0000_s7192"/>
                </a:ext>
              </a:extLst>
            </xdr:cNvPr>
            <xdr:cNvSpPr/>
          </xdr:nvSpPr>
          <xdr:spPr>
            <a:xfrm>
              <a:off x="1771650" y="5543550"/>
              <a:ext cx="39052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200025</xdr:colOff>
          <xdr:row>26</xdr:row>
          <xdr:rowOff>190500</xdr:rowOff>
        </xdr:from>
        <xdr:to>
          <xdr:col>5</xdr:col>
          <xdr:colOff>600075</xdr:colOff>
          <xdr:row>27</xdr:row>
          <xdr:rowOff>180975</xdr:rowOff>
        </xdr:to>
        <xdr:sp>
          <xdr:nvSpPr>
            <xdr:cNvPr id="7193" name="Check Box 25" hidden="1">
              <a:extLst>
                <a:ext uri="{63B3BB69-23CF-44E3-9099-C40C66FF867C}">
                  <a14:compatExt spid="_x0000_s7193"/>
                </a:ext>
              </a:extLst>
            </xdr:cNvPr>
            <xdr:cNvSpPr/>
          </xdr:nvSpPr>
          <xdr:spPr>
            <a:xfrm>
              <a:off x="4076700" y="5724525"/>
              <a:ext cx="400050" cy="2000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200025</xdr:colOff>
          <xdr:row>26</xdr:row>
          <xdr:rowOff>0</xdr:rowOff>
        </xdr:from>
        <xdr:to>
          <xdr:col>5</xdr:col>
          <xdr:colOff>600075</xdr:colOff>
          <xdr:row>27</xdr:row>
          <xdr:rowOff>0</xdr:rowOff>
        </xdr:to>
        <xdr:sp>
          <xdr:nvSpPr>
            <xdr:cNvPr id="7194" name="Check Box 26" hidden="1">
              <a:extLst>
                <a:ext uri="{63B3BB69-23CF-44E3-9099-C40C66FF867C}">
                  <a14:compatExt spid="_x0000_s7194"/>
                </a:ext>
              </a:extLst>
            </xdr:cNvPr>
            <xdr:cNvSpPr/>
          </xdr:nvSpPr>
          <xdr:spPr>
            <a:xfrm>
              <a:off x="4076700" y="5534025"/>
              <a:ext cx="40005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200025</xdr:colOff>
          <xdr:row>27</xdr:row>
          <xdr:rowOff>0</xdr:rowOff>
        </xdr:from>
        <xdr:to>
          <xdr:col>6</xdr:col>
          <xdr:colOff>600075</xdr:colOff>
          <xdr:row>28</xdr:row>
          <xdr:rowOff>0</xdr:rowOff>
        </xdr:to>
        <xdr:sp>
          <xdr:nvSpPr>
            <xdr:cNvPr id="7195" name="Check Box 27" hidden="1">
              <a:extLst>
                <a:ext uri="{63B3BB69-23CF-44E3-9099-C40C66FF867C}">
                  <a14:compatExt spid="_x0000_s7195"/>
                </a:ext>
              </a:extLst>
            </xdr:cNvPr>
            <xdr:cNvSpPr/>
          </xdr:nvSpPr>
          <xdr:spPr>
            <a:xfrm>
              <a:off x="4838700" y="5743575"/>
              <a:ext cx="40005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190500</xdr:colOff>
          <xdr:row>26</xdr:row>
          <xdr:rowOff>0</xdr:rowOff>
        </xdr:from>
        <xdr:to>
          <xdr:col>6</xdr:col>
          <xdr:colOff>581025</xdr:colOff>
          <xdr:row>27</xdr:row>
          <xdr:rowOff>0</xdr:rowOff>
        </xdr:to>
        <xdr:sp>
          <xdr:nvSpPr>
            <xdr:cNvPr id="7196" name="Check Box 28" hidden="1">
              <a:extLst>
                <a:ext uri="{63B3BB69-23CF-44E3-9099-C40C66FF867C}">
                  <a14:compatExt spid="_x0000_s7196"/>
                </a:ext>
              </a:extLst>
            </xdr:cNvPr>
            <xdr:cNvSpPr/>
          </xdr:nvSpPr>
          <xdr:spPr>
            <a:xfrm>
              <a:off x="4829175" y="5534025"/>
              <a:ext cx="39052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219075</xdr:colOff>
          <xdr:row>27</xdr:row>
          <xdr:rowOff>0</xdr:rowOff>
        </xdr:from>
        <xdr:to>
          <xdr:col>9</xdr:col>
          <xdr:colOff>609600</xdr:colOff>
          <xdr:row>28</xdr:row>
          <xdr:rowOff>0</xdr:rowOff>
        </xdr:to>
        <xdr:sp>
          <xdr:nvSpPr>
            <xdr:cNvPr id="7197" name="Check Box 29" hidden="1">
              <a:extLst>
                <a:ext uri="{63B3BB69-23CF-44E3-9099-C40C66FF867C}">
                  <a14:compatExt spid="_x0000_s7197"/>
                </a:ext>
              </a:extLst>
            </xdr:cNvPr>
            <xdr:cNvSpPr/>
          </xdr:nvSpPr>
          <xdr:spPr>
            <a:xfrm>
              <a:off x="7143750" y="5743575"/>
              <a:ext cx="39052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200025</xdr:colOff>
          <xdr:row>27</xdr:row>
          <xdr:rowOff>9525</xdr:rowOff>
        </xdr:from>
        <xdr:to>
          <xdr:col>10</xdr:col>
          <xdr:colOff>600075</xdr:colOff>
          <xdr:row>28</xdr:row>
          <xdr:rowOff>9525</xdr:rowOff>
        </xdr:to>
        <xdr:sp>
          <xdr:nvSpPr>
            <xdr:cNvPr id="7198" name="Check Box 30" hidden="1">
              <a:extLst>
                <a:ext uri="{63B3BB69-23CF-44E3-9099-C40C66FF867C}">
                  <a14:compatExt spid="_x0000_s7198"/>
                </a:ext>
              </a:extLst>
            </xdr:cNvPr>
            <xdr:cNvSpPr/>
          </xdr:nvSpPr>
          <xdr:spPr>
            <a:xfrm>
              <a:off x="7886700" y="5753100"/>
              <a:ext cx="40005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200025</xdr:colOff>
          <xdr:row>26</xdr:row>
          <xdr:rowOff>0</xdr:rowOff>
        </xdr:from>
        <xdr:to>
          <xdr:col>9</xdr:col>
          <xdr:colOff>600075</xdr:colOff>
          <xdr:row>27</xdr:row>
          <xdr:rowOff>0</xdr:rowOff>
        </xdr:to>
        <xdr:sp>
          <xdr:nvSpPr>
            <xdr:cNvPr id="7199" name="Check Box 31" hidden="1">
              <a:extLst>
                <a:ext uri="{63B3BB69-23CF-44E3-9099-C40C66FF867C}">
                  <a14:compatExt spid="_x0000_s7199"/>
                </a:ext>
              </a:extLst>
            </xdr:cNvPr>
            <xdr:cNvSpPr/>
          </xdr:nvSpPr>
          <xdr:spPr>
            <a:xfrm>
              <a:off x="7124700" y="5534025"/>
              <a:ext cx="40005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200025</xdr:colOff>
          <xdr:row>26</xdr:row>
          <xdr:rowOff>0</xdr:rowOff>
        </xdr:from>
        <xdr:to>
          <xdr:col>10</xdr:col>
          <xdr:colOff>600075</xdr:colOff>
          <xdr:row>27</xdr:row>
          <xdr:rowOff>0</xdr:rowOff>
        </xdr:to>
        <xdr:sp>
          <xdr:nvSpPr>
            <xdr:cNvPr id="7200" name="Check Box 32" hidden="1">
              <a:extLst>
                <a:ext uri="{63B3BB69-23CF-44E3-9099-C40C66FF867C}">
                  <a14:compatExt spid="_x0000_s7200"/>
                </a:ext>
              </a:extLst>
            </xdr:cNvPr>
            <xdr:cNvSpPr/>
          </xdr:nvSpPr>
          <xdr:spPr>
            <a:xfrm>
              <a:off x="7886700" y="5534025"/>
              <a:ext cx="40005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600075</xdr:colOff>
          <xdr:row>27</xdr:row>
          <xdr:rowOff>0</xdr:rowOff>
        </xdr:from>
        <xdr:to>
          <xdr:col>8</xdr:col>
          <xdr:colOff>228600</xdr:colOff>
          <xdr:row>28</xdr:row>
          <xdr:rowOff>0</xdr:rowOff>
        </xdr:to>
        <xdr:sp>
          <xdr:nvSpPr>
            <xdr:cNvPr id="7201" name="Check Box 33" hidden="1">
              <a:extLst>
                <a:ext uri="{63B3BB69-23CF-44E3-9099-C40C66FF867C}">
                  <a14:compatExt spid="_x0000_s7201"/>
                </a:ext>
              </a:extLst>
            </xdr:cNvPr>
            <xdr:cNvSpPr/>
          </xdr:nvSpPr>
          <xdr:spPr>
            <a:xfrm>
              <a:off x="6000750" y="5743575"/>
              <a:ext cx="39052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600075</xdr:colOff>
          <xdr:row>26</xdr:row>
          <xdr:rowOff>0</xdr:rowOff>
        </xdr:from>
        <xdr:to>
          <xdr:col>8</xdr:col>
          <xdr:colOff>228600</xdr:colOff>
          <xdr:row>27</xdr:row>
          <xdr:rowOff>0</xdr:rowOff>
        </xdr:to>
        <xdr:sp>
          <xdr:nvSpPr>
            <xdr:cNvPr id="7202" name="Check Box 34" hidden="1">
              <a:extLst>
                <a:ext uri="{63B3BB69-23CF-44E3-9099-C40C66FF867C}">
                  <a14:compatExt spid="_x0000_s7202"/>
                </a:ext>
              </a:extLst>
            </xdr:cNvPr>
            <xdr:cNvSpPr/>
          </xdr:nvSpPr>
          <xdr:spPr>
            <a:xfrm>
              <a:off x="6000750" y="5534025"/>
              <a:ext cx="39052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600075</xdr:colOff>
          <xdr:row>27</xdr:row>
          <xdr:rowOff>0</xdr:rowOff>
        </xdr:from>
        <xdr:to>
          <xdr:col>4</xdr:col>
          <xdr:colOff>228600</xdr:colOff>
          <xdr:row>28</xdr:row>
          <xdr:rowOff>0</xdr:rowOff>
        </xdr:to>
        <xdr:sp>
          <xdr:nvSpPr>
            <xdr:cNvPr id="7203" name="Check Box 35" hidden="1">
              <a:extLst>
                <a:ext uri="{63B3BB69-23CF-44E3-9099-C40C66FF867C}">
                  <a14:compatExt spid="_x0000_s7203"/>
                </a:ext>
              </a:extLst>
            </xdr:cNvPr>
            <xdr:cNvSpPr/>
          </xdr:nvSpPr>
          <xdr:spPr>
            <a:xfrm>
              <a:off x="2952750" y="5743575"/>
              <a:ext cx="39052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600075</xdr:colOff>
          <xdr:row>26</xdr:row>
          <xdr:rowOff>0</xdr:rowOff>
        </xdr:from>
        <xdr:to>
          <xdr:col>4</xdr:col>
          <xdr:colOff>228600</xdr:colOff>
          <xdr:row>27</xdr:row>
          <xdr:rowOff>0</xdr:rowOff>
        </xdr:to>
        <xdr:sp>
          <xdr:nvSpPr>
            <xdr:cNvPr id="7204" name="Check Box 36" hidden="1">
              <a:extLst>
                <a:ext uri="{63B3BB69-23CF-44E3-9099-C40C66FF867C}">
                  <a14:compatExt spid="_x0000_s7204"/>
                </a:ext>
              </a:extLst>
            </xdr:cNvPr>
            <xdr:cNvSpPr/>
          </xdr:nvSpPr>
          <xdr:spPr>
            <a:xfrm>
              <a:off x="2952750" y="5534025"/>
              <a:ext cx="39052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600075</xdr:colOff>
          <xdr:row>27</xdr:row>
          <xdr:rowOff>0</xdr:rowOff>
        </xdr:from>
        <xdr:to>
          <xdr:col>8</xdr:col>
          <xdr:colOff>228600</xdr:colOff>
          <xdr:row>28</xdr:row>
          <xdr:rowOff>0</xdr:rowOff>
        </xdr:to>
        <xdr:sp>
          <xdr:nvSpPr>
            <xdr:cNvPr id="7205" name="Check Box 37" hidden="1">
              <a:extLst>
                <a:ext uri="{63B3BB69-23CF-44E3-9099-C40C66FF867C}">
                  <a14:compatExt spid="_x0000_s7205"/>
                </a:ext>
              </a:extLst>
            </xdr:cNvPr>
            <xdr:cNvSpPr/>
          </xdr:nvSpPr>
          <xdr:spPr>
            <a:xfrm>
              <a:off x="6000750" y="5743575"/>
              <a:ext cx="39052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238125</xdr:colOff>
          <xdr:row>6</xdr:row>
          <xdr:rowOff>0</xdr:rowOff>
        </xdr:from>
        <xdr:to>
          <xdr:col>9</xdr:col>
          <xdr:colOff>638175</xdr:colOff>
          <xdr:row>6</xdr:row>
          <xdr:rowOff>190500</xdr:rowOff>
        </xdr:to>
        <xdr:sp>
          <xdr:nvSpPr>
            <xdr:cNvPr id="7206" name="Check Box 38" hidden="1">
              <a:extLst>
                <a:ext uri="{63B3BB69-23CF-44E3-9099-C40C66FF867C}">
                  <a14:compatExt spid="_x0000_s7206"/>
                </a:ext>
              </a:extLst>
            </xdr:cNvPr>
            <xdr:cNvSpPr/>
          </xdr:nvSpPr>
          <xdr:spPr>
            <a:xfrm>
              <a:off x="7162800" y="1343025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238125</xdr:colOff>
          <xdr:row>7</xdr:row>
          <xdr:rowOff>0</xdr:rowOff>
        </xdr:from>
        <xdr:to>
          <xdr:col>9</xdr:col>
          <xdr:colOff>638175</xdr:colOff>
          <xdr:row>7</xdr:row>
          <xdr:rowOff>200025</xdr:rowOff>
        </xdr:to>
        <xdr:sp>
          <xdr:nvSpPr>
            <xdr:cNvPr id="7207" name="Check Box 39" hidden="1">
              <a:extLst>
                <a:ext uri="{63B3BB69-23CF-44E3-9099-C40C66FF867C}">
                  <a14:compatExt spid="_x0000_s7207"/>
                </a:ext>
              </a:extLst>
            </xdr:cNvPr>
            <xdr:cNvSpPr/>
          </xdr:nvSpPr>
          <xdr:spPr>
            <a:xfrm>
              <a:off x="7162800" y="1552575"/>
              <a:ext cx="400050" cy="2000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238125</xdr:colOff>
          <xdr:row>5</xdr:row>
          <xdr:rowOff>0</xdr:rowOff>
        </xdr:from>
        <xdr:to>
          <xdr:col>9</xdr:col>
          <xdr:colOff>638175</xdr:colOff>
          <xdr:row>5</xdr:row>
          <xdr:rowOff>190500</xdr:rowOff>
        </xdr:to>
        <xdr:sp>
          <xdr:nvSpPr>
            <xdr:cNvPr id="7208" name="Check Box 40" hidden="1">
              <a:extLst>
                <a:ext uri="{63B3BB69-23CF-44E3-9099-C40C66FF867C}">
                  <a14:compatExt spid="_x0000_s7208"/>
                </a:ext>
              </a:extLst>
            </xdr:cNvPr>
            <xdr:cNvSpPr/>
          </xdr:nvSpPr>
          <xdr:spPr>
            <a:xfrm>
              <a:off x="7162800" y="1133475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3</xdr:row>
          <xdr:rowOff>161925</xdr:rowOff>
        </xdr:from>
        <xdr:to>
          <xdr:col>9</xdr:col>
          <xdr:colOff>619125</xdr:colOff>
          <xdr:row>4</xdr:row>
          <xdr:rowOff>76200</xdr:rowOff>
        </xdr:to>
        <xdr:sp>
          <xdr:nvSpPr>
            <xdr:cNvPr id="7209" name="Check Box 41" hidden="1">
              <a:extLst>
                <a:ext uri="{63B3BB69-23CF-44E3-9099-C40C66FF867C}">
                  <a14:compatExt spid="_x0000_s7209"/>
                </a:ext>
              </a:extLst>
            </xdr:cNvPr>
            <xdr:cNvSpPr/>
          </xdr:nvSpPr>
          <xdr:spPr>
            <a:xfrm>
              <a:off x="7153275" y="876300"/>
              <a:ext cx="390525" cy="1238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219075</xdr:colOff>
          <xdr:row>2</xdr:row>
          <xdr:rowOff>180975</xdr:rowOff>
        </xdr:from>
        <xdr:to>
          <xdr:col>9</xdr:col>
          <xdr:colOff>609600</xdr:colOff>
          <xdr:row>3</xdr:row>
          <xdr:rowOff>114300</xdr:rowOff>
        </xdr:to>
        <xdr:sp>
          <xdr:nvSpPr>
            <xdr:cNvPr id="7210" name="Check Box 42" hidden="1">
              <a:extLst>
                <a:ext uri="{63B3BB69-23CF-44E3-9099-C40C66FF867C}">
                  <a14:compatExt spid="_x0000_s7210"/>
                </a:ext>
              </a:extLst>
            </xdr:cNvPr>
            <xdr:cNvSpPr/>
          </xdr:nvSpPr>
          <xdr:spPr>
            <a:xfrm>
              <a:off x="7143750" y="685800"/>
              <a:ext cx="390525" cy="1428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190500</xdr:colOff>
          <xdr:row>2</xdr:row>
          <xdr:rowOff>142875</xdr:rowOff>
        </xdr:from>
        <xdr:to>
          <xdr:col>10</xdr:col>
          <xdr:colOff>581025</xdr:colOff>
          <xdr:row>3</xdr:row>
          <xdr:rowOff>104775</xdr:rowOff>
        </xdr:to>
        <xdr:sp>
          <xdr:nvSpPr>
            <xdr:cNvPr id="7211" name="Check Box 43" hidden="1">
              <a:extLst>
                <a:ext uri="{63B3BB69-23CF-44E3-9099-C40C66FF867C}">
                  <a14:compatExt spid="_x0000_s7211"/>
                </a:ext>
              </a:extLst>
            </xdr:cNvPr>
            <xdr:cNvSpPr/>
          </xdr:nvSpPr>
          <xdr:spPr>
            <a:xfrm>
              <a:off x="7877175" y="647700"/>
              <a:ext cx="390525" cy="1714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200025</xdr:colOff>
          <xdr:row>3</xdr:row>
          <xdr:rowOff>152400</xdr:rowOff>
        </xdr:from>
        <xdr:to>
          <xdr:col>10</xdr:col>
          <xdr:colOff>600075</xdr:colOff>
          <xdr:row>4</xdr:row>
          <xdr:rowOff>85725</xdr:rowOff>
        </xdr:to>
        <xdr:sp>
          <xdr:nvSpPr>
            <xdr:cNvPr id="7212" name="Check Box 44" hidden="1">
              <a:extLst>
                <a:ext uri="{63B3BB69-23CF-44E3-9099-C40C66FF867C}">
                  <a14:compatExt spid="_x0000_s7212"/>
                </a:ext>
              </a:extLst>
            </xdr:cNvPr>
            <xdr:cNvSpPr/>
          </xdr:nvSpPr>
          <xdr:spPr>
            <a:xfrm>
              <a:off x="7886700" y="866775"/>
              <a:ext cx="400050" cy="1428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5</xdr:row>
          <xdr:rowOff>0</xdr:rowOff>
        </xdr:from>
        <xdr:to>
          <xdr:col>10</xdr:col>
          <xdr:colOff>609600</xdr:colOff>
          <xdr:row>5</xdr:row>
          <xdr:rowOff>190500</xdr:rowOff>
        </xdr:to>
        <xdr:sp>
          <xdr:nvSpPr>
            <xdr:cNvPr id="7213" name="Check Box 45" hidden="1">
              <a:extLst>
                <a:ext uri="{63B3BB69-23CF-44E3-9099-C40C66FF867C}">
                  <a14:compatExt spid="_x0000_s7213"/>
                </a:ext>
              </a:extLst>
            </xdr:cNvPr>
            <xdr:cNvSpPr/>
          </xdr:nvSpPr>
          <xdr:spPr>
            <a:xfrm>
              <a:off x="7905750" y="1133475"/>
              <a:ext cx="390525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6</xdr:row>
          <xdr:rowOff>0</xdr:rowOff>
        </xdr:from>
        <xdr:to>
          <xdr:col>10</xdr:col>
          <xdr:colOff>609600</xdr:colOff>
          <xdr:row>6</xdr:row>
          <xdr:rowOff>190500</xdr:rowOff>
        </xdr:to>
        <xdr:sp>
          <xdr:nvSpPr>
            <xdr:cNvPr id="7214" name="Check Box 46" hidden="1">
              <a:extLst>
                <a:ext uri="{63B3BB69-23CF-44E3-9099-C40C66FF867C}">
                  <a14:compatExt spid="_x0000_s7214"/>
                </a:ext>
              </a:extLst>
            </xdr:cNvPr>
            <xdr:cNvSpPr/>
          </xdr:nvSpPr>
          <xdr:spPr>
            <a:xfrm>
              <a:off x="7905750" y="1343025"/>
              <a:ext cx="390525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7</xdr:row>
          <xdr:rowOff>0</xdr:rowOff>
        </xdr:from>
        <xdr:to>
          <xdr:col>10</xdr:col>
          <xdr:colOff>609600</xdr:colOff>
          <xdr:row>7</xdr:row>
          <xdr:rowOff>190500</xdr:rowOff>
        </xdr:to>
        <xdr:sp>
          <xdr:nvSpPr>
            <xdr:cNvPr id="7215" name="Check Box 47" hidden="1">
              <a:extLst>
                <a:ext uri="{63B3BB69-23CF-44E3-9099-C40C66FF867C}">
                  <a14:compatExt spid="_x0000_s7215"/>
                </a:ext>
              </a:extLst>
            </xdr:cNvPr>
            <xdr:cNvSpPr/>
          </xdr:nvSpPr>
          <xdr:spPr>
            <a:xfrm>
              <a:off x="7905750" y="1552575"/>
              <a:ext cx="390525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</xdr:wsDr>
</file>

<file path=xl/drawings/drawing4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2</xdr:col>
      <xdr:colOff>482600</xdr:colOff>
      <xdr:row>13</xdr:row>
      <xdr:rowOff>0</xdr:rowOff>
    </xdr:from>
    <xdr:to>
      <xdr:col>9</xdr:col>
      <xdr:colOff>450850</xdr:colOff>
      <xdr:row>13</xdr:row>
      <xdr:rowOff>25400</xdr:rowOff>
    </xdr:to>
    <xdr:sp>
      <xdr:nvSpPr>
        <xdr:cNvPr id="2" name="Text Box 1"/>
        <xdr:cNvSpPr txBox="1">
          <a:spLocks noChangeArrowheads="1"/>
        </xdr:cNvSpPr>
      </xdr:nvSpPr>
      <xdr:spPr>
        <a:xfrm>
          <a:off x="2555875" y="264160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9</xdr:row>
      <xdr:rowOff>0</xdr:rowOff>
    </xdr:from>
    <xdr:to>
      <xdr:col>9</xdr:col>
      <xdr:colOff>450850</xdr:colOff>
      <xdr:row>9</xdr:row>
      <xdr:rowOff>25400</xdr:rowOff>
    </xdr:to>
    <xdr:sp>
      <xdr:nvSpPr>
        <xdr:cNvPr id="3" name="Text Box 1"/>
        <xdr:cNvSpPr txBox="1">
          <a:spLocks noChangeArrowheads="1"/>
        </xdr:cNvSpPr>
      </xdr:nvSpPr>
      <xdr:spPr>
        <a:xfrm>
          <a:off x="2505075" y="1828800"/>
          <a:ext cx="43878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9</xdr:row>
      <xdr:rowOff>0</xdr:rowOff>
    </xdr:from>
    <xdr:to>
      <xdr:col>9</xdr:col>
      <xdr:colOff>450850</xdr:colOff>
      <xdr:row>9</xdr:row>
      <xdr:rowOff>25400</xdr:rowOff>
    </xdr:to>
    <xdr:sp>
      <xdr:nvSpPr>
        <xdr:cNvPr id="4" name="Text Box 1"/>
        <xdr:cNvSpPr txBox="1">
          <a:spLocks noChangeArrowheads="1"/>
        </xdr:cNvSpPr>
      </xdr:nvSpPr>
      <xdr:spPr>
        <a:xfrm>
          <a:off x="2428875" y="1828800"/>
          <a:ext cx="4464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10</xdr:row>
      <xdr:rowOff>0</xdr:rowOff>
    </xdr:from>
    <xdr:to>
      <xdr:col>9</xdr:col>
      <xdr:colOff>450850</xdr:colOff>
      <xdr:row>10</xdr:row>
      <xdr:rowOff>25400</xdr:rowOff>
    </xdr:to>
    <xdr:sp>
      <xdr:nvSpPr>
        <xdr:cNvPr id="5" name="Text Box 1"/>
        <xdr:cNvSpPr txBox="1">
          <a:spLocks noChangeArrowheads="1"/>
        </xdr:cNvSpPr>
      </xdr:nvSpPr>
      <xdr:spPr>
        <a:xfrm>
          <a:off x="2555875" y="203200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13</xdr:row>
      <xdr:rowOff>0</xdr:rowOff>
    </xdr:from>
    <xdr:to>
      <xdr:col>9</xdr:col>
      <xdr:colOff>450850</xdr:colOff>
      <xdr:row>13</xdr:row>
      <xdr:rowOff>25400</xdr:rowOff>
    </xdr:to>
    <xdr:sp>
      <xdr:nvSpPr>
        <xdr:cNvPr id="6" name="Text Box 1"/>
        <xdr:cNvSpPr txBox="1">
          <a:spLocks noChangeArrowheads="1"/>
        </xdr:cNvSpPr>
      </xdr:nvSpPr>
      <xdr:spPr>
        <a:xfrm>
          <a:off x="2555875" y="264160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25</xdr:row>
      <xdr:rowOff>0</xdr:rowOff>
    </xdr:from>
    <xdr:to>
      <xdr:col>9</xdr:col>
      <xdr:colOff>450850</xdr:colOff>
      <xdr:row>25</xdr:row>
      <xdr:rowOff>25400</xdr:rowOff>
    </xdr:to>
    <xdr:sp>
      <xdr:nvSpPr>
        <xdr:cNvPr id="7" name="Text Box 1"/>
        <xdr:cNvSpPr txBox="1">
          <a:spLocks noChangeArrowheads="1"/>
        </xdr:cNvSpPr>
      </xdr:nvSpPr>
      <xdr:spPr>
        <a:xfrm>
          <a:off x="2555875" y="508000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9</xdr:row>
      <xdr:rowOff>0</xdr:rowOff>
    </xdr:from>
    <xdr:to>
      <xdr:col>9</xdr:col>
      <xdr:colOff>450850</xdr:colOff>
      <xdr:row>9</xdr:row>
      <xdr:rowOff>25400</xdr:rowOff>
    </xdr:to>
    <xdr:sp>
      <xdr:nvSpPr>
        <xdr:cNvPr id="8" name="Text Box 1"/>
        <xdr:cNvSpPr txBox="1">
          <a:spLocks noChangeArrowheads="1"/>
        </xdr:cNvSpPr>
      </xdr:nvSpPr>
      <xdr:spPr>
        <a:xfrm>
          <a:off x="2505075" y="1828800"/>
          <a:ext cx="43878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9</xdr:row>
      <xdr:rowOff>0</xdr:rowOff>
    </xdr:from>
    <xdr:to>
      <xdr:col>9</xdr:col>
      <xdr:colOff>450850</xdr:colOff>
      <xdr:row>9</xdr:row>
      <xdr:rowOff>25400</xdr:rowOff>
    </xdr:to>
    <xdr:sp>
      <xdr:nvSpPr>
        <xdr:cNvPr id="9" name="Text Box 1"/>
        <xdr:cNvSpPr txBox="1">
          <a:spLocks noChangeArrowheads="1"/>
        </xdr:cNvSpPr>
      </xdr:nvSpPr>
      <xdr:spPr>
        <a:xfrm>
          <a:off x="2428875" y="1828800"/>
          <a:ext cx="4464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10</xdr:row>
      <xdr:rowOff>0</xdr:rowOff>
    </xdr:from>
    <xdr:to>
      <xdr:col>9</xdr:col>
      <xdr:colOff>450850</xdr:colOff>
      <xdr:row>10</xdr:row>
      <xdr:rowOff>25400</xdr:rowOff>
    </xdr:to>
    <xdr:sp>
      <xdr:nvSpPr>
        <xdr:cNvPr id="10" name="Text Box 1"/>
        <xdr:cNvSpPr txBox="1">
          <a:spLocks noChangeArrowheads="1"/>
        </xdr:cNvSpPr>
      </xdr:nvSpPr>
      <xdr:spPr>
        <a:xfrm>
          <a:off x="2555875" y="203200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25</xdr:row>
      <xdr:rowOff>0</xdr:rowOff>
    </xdr:from>
    <xdr:to>
      <xdr:col>9</xdr:col>
      <xdr:colOff>450850</xdr:colOff>
      <xdr:row>25</xdr:row>
      <xdr:rowOff>25400</xdr:rowOff>
    </xdr:to>
    <xdr:sp>
      <xdr:nvSpPr>
        <xdr:cNvPr id="11" name="Text Box 1"/>
        <xdr:cNvSpPr txBox="1">
          <a:spLocks noChangeArrowheads="1"/>
        </xdr:cNvSpPr>
      </xdr:nvSpPr>
      <xdr:spPr>
        <a:xfrm>
          <a:off x="2555875" y="508000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27</xdr:row>
      <xdr:rowOff>0</xdr:rowOff>
    </xdr:from>
    <xdr:to>
      <xdr:col>9</xdr:col>
      <xdr:colOff>450850</xdr:colOff>
      <xdr:row>27</xdr:row>
      <xdr:rowOff>25400</xdr:rowOff>
    </xdr:to>
    <xdr:sp>
      <xdr:nvSpPr>
        <xdr:cNvPr id="12" name="Text Box 1"/>
        <xdr:cNvSpPr txBox="1">
          <a:spLocks noChangeArrowheads="1"/>
        </xdr:cNvSpPr>
      </xdr:nvSpPr>
      <xdr:spPr>
        <a:xfrm>
          <a:off x="2555875" y="544195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26</xdr:row>
      <xdr:rowOff>0</xdr:rowOff>
    </xdr:from>
    <xdr:to>
      <xdr:col>9</xdr:col>
      <xdr:colOff>450850</xdr:colOff>
      <xdr:row>26</xdr:row>
      <xdr:rowOff>25400</xdr:rowOff>
    </xdr:to>
    <xdr:sp>
      <xdr:nvSpPr>
        <xdr:cNvPr id="13" name="Text Box 1"/>
        <xdr:cNvSpPr txBox="1">
          <a:spLocks noChangeArrowheads="1"/>
        </xdr:cNvSpPr>
      </xdr:nvSpPr>
      <xdr:spPr>
        <a:xfrm>
          <a:off x="2505075" y="5260975"/>
          <a:ext cx="43878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26</xdr:row>
      <xdr:rowOff>0</xdr:rowOff>
    </xdr:from>
    <xdr:to>
      <xdr:col>9</xdr:col>
      <xdr:colOff>450850</xdr:colOff>
      <xdr:row>26</xdr:row>
      <xdr:rowOff>25400</xdr:rowOff>
    </xdr:to>
    <xdr:sp>
      <xdr:nvSpPr>
        <xdr:cNvPr id="14" name="Text Box 1"/>
        <xdr:cNvSpPr txBox="1">
          <a:spLocks noChangeArrowheads="1"/>
        </xdr:cNvSpPr>
      </xdr:nvSpPr>
      <xdr:spPr>
        <a:xfrm>
          <a:off x="2428875" y="5260975"/>
          <a:ext cx="4464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26</xdr:row>
      <xdr:rowOff>0</xdr:rowOff>
    </xdr:from>
    <xdr:to>
      <xdr:col>9</xdr:col>
      <xdr:colOff>450850</xdr:colOff>
      <xdr:row>26</xdr:row>
      <xdr:rowOff>25400</xdr:rowOff>
    </xdr:to>
    <xdr:sp>
      <xdr:nvSpPr>
        <xdr:cNvPr id="15" name="Text Box 1"/>
        <xdr:cNvSpPr txBox="1">
          <a:spLocks noChangeArrowheads="1"/>
        </xdr:cNvSpPr>
      </xdr:nvSpPr>
      <xdr:spPr>
        <a:xfrm>
          <a:off x="2555875" y="5260975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27</xdr:row>
      <xdr:rowOff>0</xdr:rowOff>
    </xdr:from>
    <xdr:to>
      <xdr:col>9</xdr:col>
      <xdr:colOff>450850</xdr:colOff>
      <xdr:row>27</xdr:row>
      <xdr:rowOff>25400</xdr:rowOff>
    </xdr:to>
    <xdr:sp>
      <xdr:nvSpPr>
        <xdr:cNvPr id="16" name="Text Box 1"/>
        <xdr:cNvSpPr txBox="1">
          <a:spLocks noChangeArrowheads="1"/>
        </xdr:cNvSpPr>
      </xdr:nvSpPr>
      <xdr:spPr>
        <a:xfrm>
          <a:off x="2555875" y="544195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12</xdr:row>
      <xdr:rowOff>0</xdr:rowOff>
    </xdr:from>
    <xdr:to>
      <xdr:col>9</xdr:col>
      <xdr:colOff>431800</xdr:colOff>
      <xdr:row>12</xdr:row>
      <xdr:rowOff>25400</xdr:rowOff>
    </xdr:to>
    <xdr:sp>
      <xdr:nvSpPr>
        <xdr:cNvPr id="17" name="Text Box 1"/>
        <xdr:cNvSpPr txBox="1">
          <a:spLocks noChangeArrowheads="1"/>
        </xdr:cNvSpPr>
      </xdr:nvSpPr>
      <xdr:spPr>
        <a:xfrm>
          <a:off x="2555875" y="24384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8</xdr:row>
      <xdr:rowOff>0</xdr:rowOff>
    </xdr:from>
    <xdr:to>
      <xdr:col>9</xdr:col>
      <xdr:colOff>431800</xdr:colOff>
      <xdr:row>8</xdr:row>
      <xdr:rowOff>25400</xdr:rowOff>
    </xdr:to>
    <xdr:sp>
      <xdr:nvSpPr>
        <xdr:cNvPr id="18" name="Text Box 1"/>
        <xdr:cNvSpPr txBox="1">
          <a:spLocks noChangeArrowheads="1"/>
        </xdr:cNvSpPr>
      </xdr:nvSpPr>
      <xdr:spPr>
        <a:xfrm>
          <a:off x="2505075" y="1625600"/>
          <a:ext cx="43688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8</xdr:row>
      <xdr:rowOff>0</xdr:rowOff>
    </xdr:from>
    <xdr:to>
      <xdr:col>9</xdr:col>
      <xdr:colOff>431800</xdr:colOff>
      <xdr:row>8</xdr:row>
      <xdr:rowOff>25400</xdr:rowOff>
    </xdr:to>
    <xdr:sp>
      <xdr:nvSpPr>
        <xdr:cNvPr id="19" name="Text Box 1"/>
        <xdr:cNvSpPr txBox="1">
          <a:spLocks noChangeArrowheads="1"/>
        </xdr:cNvSpPr>
      </xdr:nvSpPr>
      <xdr:spPr>
        <a:xfrm>
          <a:off x="2428875" y="1625600"/>
          <a:ext cx="4445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9</xdr:row>
      <xdr:rowOff>0</xdr:rowOff>
    </xdr:from>
    <xdr:to>
      <xdr:col>9</xdr:col>
      <xdr:colOff>431800</xdr:colOff>
      <xdr:row>9</xdr:row>
      <xdr:rowOff>25400</xdr:rowOff>
    </xdr:to>
    <xdr:sp>
      <xdr:nvSpPr>
        <xdr:cNvPr id="20" name="Text Box 1"/>
        <xdr:cNvSpPr txBox="1">
          <a:spLocks noChangeArrowheads="1"/>
        </xdr:cNvSpPr>
      </xdr:nvSpPr>
      <xdr:spPr>
        <a:xfrm>
          <a:off x="2555875" y="18288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12</xdr:row>
      <xdr:rowOff>0</xdr:rowOff>
    </xdr:from>
    <xdr:to>
      <xdr:col>9</xdr:col>
      <xdr:colOff>431800</xdr:colOff>
      <xdr:row>12</xdr:row>
      <xdr:rowOff>25400</xdr:rowOff>
    </xdr:to>
    <xdr:sp>
      <xdr:nvSpPr>
        <xdr:cNvPr id="21" name="Text Box 1"/>
        <xdr:cNvSpPr txBox="1">
          <a:spLocks noChangeArrowheads="1"/>
        </xdr:cNvSpPr>
      </xdr:nvSpPr>
      <xdr:spPr>
        <a:xfrm>
          <a:off x="2555875" y="24384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12</xdr:row>
      <xdr:rowOff>0</xdr:rowOff>
    </xdr:from>
    <xdr:to>
      <xdr:col>9</xdr:col>
      <xdr:colOff>431800</xdr:colOff>
      <xdr:row>12</xdr:row>
      <xdr:rowOff>25400</xdr:rowOff>
    </xdr:to>
    <xdr:sp>
      <xdr:nvSpPr>
        <xdr:cNvPr id="22" name="Text Box 1"/>
        <xdr:cNvSpPr txBox="1">
          <a:spLocks noChangeArrowheads="1"/>
        </xdr:cNvSpPr>
      </xdr:nvSpPr>
      <xdr:spPr>
        <a:xfrm>
          <a:off x="2555875" y="24384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8</xdr:row>
      <xdr:rowOff>0</xdr:rowOff>
    </xdr:from>
    <xdr:to>
      <xdr:col>9</xdr:col>
      <xdr:colOff>431800</xdr:colOff>
      <xdr:row>8</xdr:row>
      <xdr:rowOff>25400</xdr:rowOff>
    </xdr:to>
    <xdr:sp>
      <xdr:nvSpPr>
        <xdr:cNvPr id="23" name="Text Box 1"/>
        <xdr:cNvSpPr txBox="1">
          <a:spLocks noChangeArrowheads="1"/>
        </xdr:cNvSpPr>
      </xdr:nvSpPr>
      <xdr:spPr>
        <a:xfrm>
          <a:off x="2505075" y="1625600"/>
          <a:ext cx="43688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8</xdr:row>
      <xdr:rowOff>0</xdr:rowOff>
    </xdr:from>
    <xdr:to>
      <xdr:col>9</xdr:col>
      <xdr:colOff>431800</xdr:colOff>
      <xdr:row>8</xdr:row>
      <xdr:rowOff>25400</xdr:rowOff>
    </xdr:to>
    <xdr:sp>
      <xdr:nvSpPr>
        <xdr:cNvPr id="24" name="Text Box 1"/>
        <xdr:cNvSpPr txBox="1">
          <a:spLocks noChangeArrowheads="1"/>
        </xdr:cNvSpPr>
      </xdr:nvSpPr>
      <xdr:spPr>
        <a:xfrm>
          <a:off x="2428875" y="1625600"/>
          <a:ext cx="4445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9</xdr:row>
      <xdr:rowOff>0</xdr:rowOff>
    </xdr:from>
    <xdr:to>
      <xdr:col>9</xdr:col>
      <xdr:colOff>431800</xdr:colOff>
      <xdr:row>9</xdr:row>
      <xdr:rowOff>25400</xdr:rowOff>
    </xdr:to>
    <xdr:sp>
      <xdr:nvSpPr>
        <xdr:cNvPr id="25" name="Text Box 1"/>
        <xdr:cNvSpPr txBox="1">
          <a:spLocks noChangeArrowheads="1"/>
        </xdr:cNvSpPr>
      </xdr:nvSpPr>
      <xdr:spPr>
        <a:xfrm>
          <a:off x="2555875" y="18288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12</xdr:row>
      <xdr:rowOff>0</xdr:rowOff>
    </xdr:from>
    <xdr:to>
      <xdr:col>9</xdr:col>
      <xdr:colOff>431800</xdr:colOff>
      <xdr:row>12</xdr:row>
      <xdr:rowOff>25400</xdr:rowOff>
    </xdr:to>
    <xdr:sp>
      <xdr:nvSpPr>
        <xdr:cNvPr id="26" name="Text Box 1"/>
        <xdr:cNvSpPr txBox="1">
          <a:spLocks noChangeArrowheads="1"/>
        </xdr:cNvSpPr>
      </xdr:nvSpPr>
      <xdr:spPr>
        <a:xfrm>
          <a:off x="2555875" y="24384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25</xdr:row>
      <xdr:rowOff>0</xdr:rowOff>
    </xdr:from>
    <xdr:to>
      <xdr:col>9</xdr:col>
      <xdr:colOff>431800</xdr:colOff>
      <xdr:row>25</xdr:row>
      <xdr:rowOff>25400</xdr:rowOff>
    </xdr:to>
    <xdr:sp>
      <xdr:nvSpPr>
        <xdr:cNvPr id="27" name="Text Box 1"/>
        <xdr:cNvSpPr txBox="1">
          <a:spLocks noChangeArrowheads="1"/>
        </xdr:cNvSpPr>
      </xdr:nvSpPr>
      <xdr:spPr>
        <a:xfrm>
          <a:off x="2555875" y="50800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25</xdr:row>
      <xdr:rowOff>0</xdr:rowOff>
    </xdr:from>
    <xdr:to>
      <xdr:col>9</xdr:col>
      <xdr:colOff>431800</xdr:colOff>
      <xdr:row>25</xdr:row>
      <xdr:rowOff>25400</xdr:rowOff>
    </xdr:to>
    <xdr:sp>
      <xdr:nvSpPr>
        <xdr:cNvPr id="28" name="Text Box 1"/>
        <xdr:cNvSpPr txBox="1">
          <a:spLocks noChangeArrowheads="1"/>
        </xdr:cNvSpPr>
      </xdr:nvSpPr>
      <xdr:spPr>
        <a:xfrm>
          <a:off x="2505075" y="5080000"/>
          <a:ext cx="43688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25</xdr:row>
      <xdr:rowOff>0</xdr:rowOff>
    </xdr:from>
    <xdr:to>
      <xdr:col>9</xdr:col>
      <xdr:colOff>431800</xdr:colOff>
      <xdr:row>25</xdr:row>
      <xdr:rowOff>25400</xdr:rowOff>
    </xdr:to>
    <xdr:sp>
      <xdr:nvSpPr>
        <xdr:cNvPr id="29" name="Text Box 1"/>
        <xdr:cNvSpPr txBox="1">
          <a:spLocks noChangeArrowheads="1"/>
        </xdr:cNvSpPr>
      </xdr:nvSpPr>
      <xdr:spPr>
        <a:xfrm>
          <a:off x="2428875" y="5080000"/>
          <a:ext cx="4445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25</xdr:row>
      <xdr:rowOff>0</xdr:rowOff>
    </xdr:from>
    <xdr:to>
      <xdr:col>9</xdr:col>
      <xdr:colOff>431800</xdr:colOff>
      <xdr:row>25</xdr:row>
      <xdr:rowOff>25400</xdr:rowOff>
    </xdr:to>
    <xdr:sp>
      <xdr:nvSpPr>
        <xdr:cNvPr id="30" name="Text Box 1"/>
        <xdr:cNvSpPr txBox="1">
          <a:spLocks noChangeArrowheads="1"/>
        </xdr:cNvSpPr>
      </xdr:nvSpPr>
      <xdr:spPr>
        <a:xfrm>
          <a:off x="2555875" y="50800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25</xdr:row>
      <xdr:rowOff>0</xdr:rowOff>
    </xdr:from>
    <xdr:to>
      <xdr:col>9</xdr:col>
      <xdr:colOff>431800</xdr:colOff>
      <xdr:row>25</xdr:row>
      <xdr:rowOff>25400</xdr:rowOff>
    </xdr:to>
    <xdr:sp>
      <xdr:nvSpPr>
        <xdr:cNvPr id="31" name="Text Box 1"/>
        <xdr:cNvSpPr txBox="1">
          <a:spLocks noChangeArrowheads="1"/>
        </xdr:cNvSpPr>
      </xdr:nvSpPr>
      <xdr:spPr>
        <a:xfrm>
          <a:off x="2555875" y="50800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2</xdr:col>
      <xdr:colOff>482600</xdr:colOff>
      <xdr:row>13</xdr:row>
      <xdr:rowOff>0</xdr:rowOff>
    </xdr:from>
    <xdr:to>
      <xdr:col>9</xdr:col>
      <xdr:colOff>367665</xdr:colOff>
      <xdr:row>13</xdr:row>
      <xdr:rowOff>25400</xdr:rowOff>
    </xdr:to>
    <xdr:sp>
      <xdr:nvSpPr>
        <xdr:cNvPr id="2" name="Text Box 1"/>
        <xdr:cNvSpPr txBox="1">
          <a:spLocks noChangeArrowheads="1"/>
        </xdr:cNvSpPr>
      </xdr:nvSpPr>
      <xdr:spPr>
        <a:xfrm>
          <a:off x="2501900" y="481584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9</xdr:row>
      <xdr:rowOff>0</xdr:rowOff>
    </xdr:from>
    <xdr:to>
      <xdr:col>9</xdr:col>
      <xdr:colOff>367665</xdr:colOff>
      <xdr:row>9</xdr:row>
      <xdr:rowOff>25400</xdr:rowOff>
    </xdr:to>
    <xdr:sp>
      <xdr:nvSpPr>
        <xdr:cNvPr id="3" name="Text Box 1"/>
        <xdr:cNvSpPr txBox="1">
          <a:spLocks noChangeArrowheads="1"/>
        </xdr:cNvSpPr>
      </xdr:nvSpPr>
      <xdr:spPr>
        <a:xfrm>
          <a:off x="2451100" y="3337560"/>
          <a:ext cx="43878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9</xdr:row>
      <xdr:rowOff>0</xdr:rowOff>
    </xdr:from>
    <xdr:to>
      <xdr:col>9</xdr:col>
      <xdr:colOff>367665</xdr:colOff>
      <xdr:row>9</xdr:row>
      <xdr:rowOff>25400</xdr:rowOff>
    </xdr:to>
    <xdr:sp>
      <xdr:nvSpPr>
        <xdr:cNvPr id="4" name="Text Box 1"/>
        <xdr:cNvSpPr txBox="1">
          <a:spLocks noChangeArrowheads="1"/>
        </xdr:cNvSpPr>
      </xdr:nvSpPr>
      <xdr:spPr>
        <a:xfrm>
          <a:off x="2374900" y="3337560"/>
          <a:ext cx="4464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10</xdr:row>
      <xdr:rowOff>0</xdr:rowOff>
    </xdr:from>
    <xdr:to>
      <xdr:col>9</xdr:col>
      <xdr:colOff>367665</xdr:colOff>
      <xdr:row>10</xdr:row>
      <xdr:rowOff>25400</xdr:rowOff>
    </xdr:to>
    <xdr:sp>
      <xdr:nvSpPr>
        <xdr:cNvPr id="5" name="Text Box 1"/>
        <xdr:cNvSpPr txBox="1">
          <a:spLocks noChangeArrowheads="1"/>
        </xdr:cNvSpPr>
      </xdr:nvSpPr>
      <xdr:spPr>
        <a:xfrm>
          <a:off x="2501900" y="370713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13</xdr:row>
      <xdr:rowOff>0</xdr:rowOff>
    </xdr:from>
    <xdr:to>
      <xdr:col>9</xdr:col>
      <xdr:colOff>367665</xdr:colOff>
      <xdr:row>13</xdr:row>
      <xdr:rowOff>25400</xdr:rowOff>
    </xdr:to>
    <xdr:sp>
      <xdr:nvSpPr>
        <xdr:cNvPr id="6" name="Text Box 1"/>
        <xdr:cNvSpPr txBox="1">
          <a:spLocks noChangeArrowheads="1"/>
        </xdr:cNvSpPr>
      </xdr:nvSpPr>
      <xdr:spPr>
        <a:xfrm>
          <a:off x="2501900" y="481584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20</xdr:row>
      <xdr:rowOff>0</xdr:rowOff>
    </xdr:from>
    <xdr:to>
      <xdr:col>9</xdr:col>
      <xdr:colOff>367665</xdr:colOff>
      <xdr:row>20</xdr:row>
      <xdr:rowOff>25400</xdr:rowOff>
    </xdr:to>
    <xdr:sp>
      <xdr:nvSpPr>
        <xdr:cNvPr id="7" name="Text Box 1"/>
        <xdr:cNvSpPr txBox="1">
          <a:spLocks noChangeArrowheads="1"/>
        </xdr:cNvSpPr>
      </xdr:nvSpPr>
      <xdr:spPr>
        <a:xfrm>
          <a:off x="2501900" y="740283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20</xdr:row>
      <xdr:rowOff>0</xdr:rowOff>
    </xdr:from>
    <xdr:to>
      <xdr:col>9</xdr:col>
      <xdr:colOff>367665</xdr:colOff>
      <xdr:row>20</xdr:row>
      <xdr:rowOff>25400</xdr:rowOff>
    </xdr:to>
    <xdr:sp>
      <xdr:nvSpPr>
        <xdr:cNvPr id="8" name="Text Box 1"/>
        <xdr:cNvSpPr txBox="1">
          <a:spLocks noChangeArrowheads="1"/>
        </xdr:cNvSpPr>
      </xdr:nvSpPr>
      <xdr:spPr>
        <a:xfrm>
          <a:off x="2451100" y="7402830"/>
          <a:ext cx="43878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20</xdr:row>
      <xdr:rowOff>0</xdr:rowOff>
    </xdr:from>
    <xdr:to>
      <xdr:col>9</xdr:col>
      <xdr:colOff>367665</xdr:colOff>
      <xdr:row>20</xdr:row>
      <xdr:rowOff>25400</xdr:rowOff>
    </xdr:to>
    <xdr:sp>
      <xdr:nvSpPr>
        <xdr:cNvPr id="9" name="Text Box 1"/>
        <xdr:cNvSpPr txBox="1">
          <a:spLocks noChangeArrowheads="1"/>
        </xdr:cNvSpPr>
      </xdr:nvSpPr>
      <xdr:spPr>
        <a:xfrm>
          <a:off x="2374900" y="7402830"/>
          <a:ext cx="4464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20</xdr:row>
      <xdr:rowOff>0</xdr:rowOff>
    </xdr:from>
    <xdr:to>
      <xdr:col>9</xdr:col>
      <xdr:colOff>367665</xdr:colOff>
      <xdr:row>20</xdr:row>
      <xdr:rowOff>25400</xdr:rowOff>
    </xdr:to>
    <xdr:sp>
      <xdr:nvSpPr>
        <xdr:cNvPr id="10" name="Text Box 1"/>
        <xdr:cNvSpPr txBox="1">
          <a:spLocks noChangeArrowheads="1"/>
        </xdr:cNvSpPr>
      </xdr:nvSpPr>
      <xdr:spPr>
        <a:xfrm>
          <a:off x="2501900" y="740283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20</xdr:row>
      <xdr:rowOff>0</xdr:rowOff>
    </xdr:from>
    <xdr:to>
      <xdr:col>9</xdr:col>
      <xdr:colOff>367665</xdr:colOff>
      <xdr:row>20</xdr:row>
      <xdr:rowOff>25400</xdr:rowOff>
    </xdr:to>
    <xdr:sp>
      <xdr:nvSpPr>
        <xdr:cNvPr id="11" name="Text Box 1"/>
        <xdr:cNvSpPr txBox="1">
          <a:spLocks noChangeArrowheads="1"/>
        </xdr:cNvSpPr>
      </xdr:nvSpPr>
      <xdr:spPr>
        <a:xfrm>
          <a:off x="2501900" y="740283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</xdr:wsDr>
</file>

<file path=xl/drawings/drawing6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371475</xdr:colOff>
          <xdr:row>10</xdr:row>
          <xdr:rowOff>190500</xdr:rowOff>
        </xdr:from>
        <xdr:to>
          <xdr:col>3</xdr:col>
          <xdr:colOff>457200</xdr:colOff>
          <xdr:row>12</xdr:row>
          <xdr:rowOff>0</xdr:rowOff>
        </xdr:to>
        <xdr:sp>
          <xdr:nvSpPr>
            <xdr:cNvPr id="2049" name="Check Box 1" hidden="1">
              <a:extLst>
                <a:ext uri="{63B3BB69-23CF-44E3-9099-C40C66FF867C}">
                  <a14:compatExt spid="_x0000_s2049"/>
                </a:ext>
              </a:extLst>
            </xdr:cNvPr>
            <xdr:cNvSpPr/>
          </xdr:nvSpPr>
          <xdr:spPr>
            <a:xfrm>
              <a:off x="1952625" y="2324100"/>
              <a:ext cx="78105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533400</xdr:colOff>
          <xdr:row>39</xdr:row>
          <xdr:rowOff>0</xdr:rowOff>
        </xdr:from>
        <xdr:to>
          <xdr:col>2</xdr:col>
          <xdr:colOff>76200</xdr:colOff>
          <xdr:row>39</xdr:row>
          <xdr:rowOff>190500</xdr:rowOff>
        </xdr:to>
        <xdr:sp>
          <xdr:nvSpPr>
            <xdr:cNvPr id="2050" name="Check Box 2" hidden="1">
              <a:extLst>
                <a:ext uri="{63B3BB69-23CF-44E3-9099-C40C66FF867C}">
                  <a14:compatExt spid="_x0000_s2050"/>
                </a:ext>
              </a:extLst>
            </xdr:cNvPr>
            <xdr:cNvSpPr/>
          </xdr:nvSpPr>
          <xdr:spPr>
            <a:xfrm>
              <a:off x="1266825" y="7791450"/>
              <a:ext cx="390525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466725</xdr:colOff>
          <xdr:row>6</xdr:row>
          <xdr:rowOff>171450</xdr:rowOff>
        </xdr:from>
        <xdr:to>
          <xdr:col>2</xdr:col>
          <xdr:colOff>28575</xdr:colOff>
          <xdr:row>8</xdr:row>
          <xdr:rowOff>76200</xdr:rowOff>
        </xdr:to>
        <xdr:sp>
          <xdr:nvSpPr>
            <xdr:cNvPr id="2051" name="Check Box 3" hidden="1">
              <a:extLst>
                <a:ext uri="{63B3BB69-23CF-44E3-9099-C40C66FF867C}">
                  <a14:compatExt spid="_x0000_s2051"/>
                </a:ext>
              </a:extLst>
            </xdr:cNvPr>
            <xdr:cNvSpPr/>
          </xdr:nvSpPr>
          <xdr:spPr>
            <a:xfrm>
              <a:off x="1200150" y="1581150"/>
              <a:ext cx="409575" cy="2762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47625</xdr:colOff>
          <xdr:row>39</xdr:row>
          <xdr:rowOff>0</xdr:rowOff>
        </xdr:from>
        <xdr:to>
          <xdr:col>6</xdr:col>
          <xdr:colOff>447675</xdr:colOff>
          <xdr:row>39</xdr:row>
          <xdr:rowOff>190500</xdr:rowOff>
        </xdr:to>
        <xdr:sp>
          <xdr:nvSpPr>
            <xdr:cNvPr id="2052" name="Check Box 4" hidden="1">
              <a:extLst>
                <a:ext uri="{63B3BB69-23CF-44E3-9099-C40C66FF867C}">
                  <a14:compatExt spid="_x0000_s2052"/>
                </a:ext>
              </a:extLst>
            </xdr:cNvPr>
            <xdr:cNvSpPr/>
          </xdr:nvSpPr>
          <xdr:spPr>
            <a:xfrm>
              <a:off x="4676775" y="7791450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85725</xdr:colOff>
          <xdr:row>39</xdr:row>
          <xdr:rowOff>0</xdr:rowOff>
        </xdr:from>
        <xdr:to>
          <xdr:col>8</xdr:col>
          <xdr:colOff>485775</xdr:colOff>
          <xdr:row>39</xdr:row>
          <xdr:rowOff>190500</xdr:rowOff>
        </xdr:to>
        <xdr:sp>
          <xdr:nvSpPr>
            <xdr:cNvPr id="2053" name="Check Box 5" hidden="1">
              <a:extLst>
                <a:ext uri="{63B3BB69-23CF-44E3-9099-C40C66FF867C}">
                  <a14:compatExt spid="_x0000_s2053"/>
                </a:ext>
              </a:extLst>
            </xdr:cNvPr>
            <xdr:cNvSpPr/>
          </xdr:nvSpPr>
          <xdr:spPr>
            <a:xfrm>
              <a:off x="6134100" y="7791450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66675</xdr:colOff>
          <xdr:row>39</xdr:row>
          <xdr:rowOff>9525</xdr:rowOff>
        </xdr:from>
        <xdr:to>
          <xdr:col>10</xdr:col>
          <xdr:colOff>457200</xdr:colOff>
          <xdr:row>39</xdr:row>
          <xdr:rowOff>190500</xdr:rowOff>
        </xdr:to>
        <xdr:sp>
          <xdr:nvSpPr>
            <xdr:cNvPr id="2054" name="Check Box 6" hidden="1">
              <a:extLst>
                <a:ext uri="{63B3BB69-23CF-44E3-9099-C40C66FF867C}">
                  <a14:compatExt spid="_x0000_s2054"/>
                </a:ext>
              </a:extLst>
            </xdr:cNvPr>
            <xdr:cNvSpPr/>
          </xdr:nvSpPr>
          <xdr:spPr>
            <a:xfrm>
              <a:off x="7534275" y="7800975"/>
              <a:ext cx="390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381000</xdr:colOff>
          <xdr:row>13</xdr:row>
          <xdr:rowOff>0</xdr:rowOff>
        </xdr:from>
        <xdr:to>
          <xdr:col>3</xdr:col>
          <xdr:colOff>466725</xdr:colOff>
          <xdr:row>14</xdr:row>
          <xdr:rowOff>0</xdr:rowOff>
        </xdr:to>
        <xdr:sp>
          <xdr:nvSpPr>
            <xdr:cNvPr id="2055" name="Check Box 7" hidden="1">
              <a:extLst>
                <a:ext uri="{63B3BB69-23CF-44E3-9099-C40C66FF867C}">
                  <a14:compatExt spid="_x0000_s2055"/>
                </a:ext>
              </a:extLst>
            </xdr:cNvPr>
            <xdr:cNvSpPr/>
          </xdr:nvSpPr>
          <xdr:spPr>
            <a:xfrm>
              <a:off x="1962150" y="2686050"/>
              <a:ext cx="781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371475</xdr:colOff>
          <xdr:row>10</xdr:row>
          <xdr:rowOff>190500</xdr:rowOff>
        </xdr:from>
        <xdr:to>
          <xdr:col>5</xdr:col>
          <xdr:colOff>771525</xdr:colOff>
          <xdr:row>12</xdr:row>
          <xdr:rowOff>0</xdr:rowOff>
        </xdr:to>
        <xdr:sp>
          <xdr:nvSpPr>
            <xdr:cNvPr id="2056" name="Check Box 8" hidden="1">
              <a:extLst>
                <a:ext uri="{63B3BB69-23CF-44E3-9099-C40C66FF867C}">
                  <a14:compatExt spid="_x0000_s2056"/>
                </a:ext>
              </a:extLst>
            </xdr:cNvPr>
            <xdr:cNvSpPr/>
          </xdr:nvSpPr>
          <xdr:spPr>
            <a:xfrm>
              <a:off x="4210050" y="2324100"/>
              <a:ext cx="40005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419100</xdr:colOff>
          <xdr:row>10</xdr:row>
          <xdr:rowOff>66675</xdr:rowOff>
        </xdr:from>
        <xdr:to>
          <xdr:col>7</xdr:col>
          <xdr:colOff>333375</xdr:colOff>
          <xdr:row>12</xdr:row>
          <xdr:rowOff>76200</xdr:rowOff>
        </xdr:to>
        <xdr:sp>
          <xdr:nvSpPr>
            <xdr:cNvPr id="2057" name="Check Box 9" hidden="1">
              <a:extLst>
                <a:ext uri="{63B3BB69-23CF-44E3-9099-C40C66FF867C}">
                  <a14:compatExt spid="_x0000_s2057"/>
                </a:ext>
              </a:extLst>
            </xdr:cNvPr>
            <xdr:cNvSpPr/>
          </xdr:nvSpPr>
          <xdr:spPr>
            <a:xfrm>
              <a:off x="5048250" y="2209800"/>
              <a:ext cx="638175" cy="3714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419100</xdr:colOff>
          <xdr:row>11</xdr:row>
          <xdr:rowOff>66675</xdr:rowOff>
        </xdr:from>
        <xdr:to>
          <xdr:col>7</xdr:col>
          <xdr:colOff>333375</xdr:colOff>
          <xdr:row>13</xdr:row>
          <xdr:rowOff>47625</xdr:rowOff>
        </xdr:to>
        <xdr:sp>
          <xdr:nvSpPr>
            <xdr:cNvPr id="2058" name="Check Box 10" hidden="1">
              <a:extLst>
                <a:ext uri="{63B3BB69-23CF-44E3-9099-C40C66FF867C}">
                  <a14:compatExt spid="_x0000_s2058"/>
                </a:ext>
              </a:extLst>
            </xdr:cNvPr>
            <xdr:cNvSpPr/>
          </xdr:nvSpPr>
          <xdr:spPr>
            <a:xfrm>
              <a:off x="5048250" y="2390775"/>
              <a:ext cx="638175" cy="3429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371475</xdr:colOff>
          <xdr:row>12</xdr:row>
          <xdr:rowOff>190500</xdr:rowOff>
        </xdr:from>
        <xdr:to>
          <xdr:col>5</xdr:col>
          <xdr:colOff>771525</xdr:colOff>
          <xdr:row>13</xdr:row>
          <xdr:rowOff>161925</xdr:rowOff>
        </xdr:to>
        <xdr:sp>
          <xdr:nvSpPr>
            <xdr:cNvPr id="2059" name="Check Box 11" hidden="1">
              <a:extLst>
                <a:ext uri="{63B3BB69-23CF-44E3-9099-C40C66FF867C}">
                  <a14:compatExt spid="_x0000_s2059"/>
                </a:ext>
              </a:extLst>
            </xdr:cNvPr>
            <xdr:cNvSpPr/>
          </xdr:nvSpPr>
          <xdr:spPr>
            <a:xfrm>
              <a:off x="4210050" y="2686050"/>
              <a:ext cx="400050" cy="1619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419100</xdr:colOff>
          <xdr:row>12</xdr:row>
          <xdr:rowOff>85725</xdr:rowOff>
        </xdr:from>
        <xdr:to>
          <xdr:col>7</xdr:col>
          <xdr:colOff>333375</xdr:colOff>
          <xdr:row>14</xdr:row>
          <xdr:rowOff>0</xdr:rowOff>
        </xdr:to>
        <xdr:sp>
          <xdr:nvSpPr>
            <xdr:cNvPr id="2060" name="Check Box 12" hidden="1">
              <a:extLst>
                <a:ext uri="{63B3BB69-23CF-44E3-9099-C40C66FF867C}">
                  <a14:compatExt spid="_x0000_s2060"/>
                </a:ext>
              </a:extLst>
            </xdr:cNvPr>
            <xdr:cNvSpPr/>
          </xdr:nvSpPr>
          <xdr:spPr>
            <a:xfrm>
              <a:off x="5048250" y="2590800"/>
              <a:ext cx="638175" cy="2857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10</xdr:row>
          <xdr:rowOff>47625</xdr:rowOff>
        </xdr:from>
        <xdr:to>
          <xdr:col>10</xdr:col>
          <xdr:colOff>771525</xdr:colOff>
          <xdr:row>12</xdr:row>
          <xdr:rowOff>76200</xdr:rowOff>
        </xdr:to>
        <xdr:sp>
          <xdr:nvSpPr>
            <xdr:cNvPr id="2061" name="Check Box 13" hidden="1">
              <a:extLst>
                <a:ext uri="{63B3BB69-23CF-44E3-9099-C40C66FF867C}">
                  <a14:compatExt spid="_x0000_s2061"/>
                </a:ext>
              </a:extLst>
            </xdr:cNvPr>
            <xdr:cNvSpPr/>
          </xdr:nvSpPr>
          <xdr:spPr>
            <a:xfrm>
              <a:off x="7886700" y="2190750"/>
              <a:ext cx="352425" cy="3905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11</xdr:row>
          <xdr:rowOff>66675</xdr:rowOff>
        </xdr:from>
        <xdr:to>
          <xdr:col>10</xdr:col>
          <xdr:colOff>771525</xdr:colOff>
          <xdr:row>13</xdr:row>
          <xdr:rowOff>47625</xdr:rowOff>
        </xdr:to>
        <xdr:sp>
          <xdr:nvSpPr>
            <xdr:cNvPr id="2062" name="Check Box 14" hidden="1">
              <a:extLst>
                <a:ext uri="{63B3BB69-23CF-44E3-9099-C40C66FF867C}">
                  <a14:compatExt spid="_x0000_s2062"/>
                </a:ext>
              </a:extLst>
            </xdr:cNvPr>
            <xdr:cNvSpPr/>
          </xdr:nvSpPr>
          <xdr:spPr>
            <a:xfrm>
              <a:off x="7886700" y="2390775"/>
              <a:ext cx="352425" cy="3429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371475</xdr:colOff>
          <xdr:row>12</xdr:row>
          <xdr:rowOff>190500</xdr:rowOff>
        </xdr:from>
        <xdr:to>
          <xdr:col>9</xdr:col>
          <xdr:colOff>771525</xdr:colOff>
          <xdr:row>13</xdr:row>
          <xdr:rowOff>161925</xdr:rowOff>
        </xdr:to>
        <xdr:sp>
          <xdr:nvSpPr>
            <xdr:cNvPr id="2063" name="Check Box 15" hidden="1">
              <a:extLst>
                <a:ext uri="{63B3BB69-23CF-44E3-9099-C40C66FF867C}">
                  <a14:compatExt spid="_x0000_s2063"/>
                </a:ext>
              </a:extLst>
            </xdr:cNvPr>
            <xdr:cNvSpPr/>
          </xdr:nvSpPr>
          <xdr:spPr>
            <a:xfrm>
              <a:off x="7038975" y="2686050"/>
              <a:ext cx="400050" cy="1619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12</xdr:row>
          <xdr:rowOff>28575</xdr:rowOff>
        </xdr:from>
        <xdr:to>
          <xdr:col>10</xdr:col>
          <xdr:colOff>771525</xdr:colOff>
          <xdr:row>14</xdr:row>
          <xdr:rowOff>142875</xdr:rowOff>
        </xdr:to>
        <xdr:sp>
          <xdr:nvSpPr>
            <xdr:cNvPr id="2064" name="Check Box 16" hidden="1">
              <a:extLst>
                <a:ext uri="{63B3BB69-23CF-44E3-9099-C40C66FF867C}">
                  <a14:compatExt spid="_x0000_s2064"/>
                </a:ext>
              </a:extLst>
            </xdr:cNvPr>
            <xdr:cNvSpPr/>
          </xdr:nvSpPr>
          <xdr:spPr>
            <a:xfrm>
              <a:off x="7886700" y="2533650"/>
              <a:ext cx="352425" cy="4857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5</xdr:row>
          <xdr:rowOff>9525</xdr:rowOff>
        </xdr:from>
        <xdr:to>
          <xdr:col>9</xdr:col>
          <xdr:colOff>619125</xdr:colOff>
          <xdr:row>6</xdr:row>
          <xdr:rowOff>0</xdr:rowOff>
        </xdr:to>
        <xdr:sp>
          <xdr:nvSpPr>
            <xdr:cNvPr id="2065" name="Check Box 17" hidden="1">
              <a:extLst>
                <a:ext uri="{63B3BB69-23CF-44E3-9099-C40C66FF867C}">
                  <a14:compatExt spid="_x0000_s2065"/>
                </a:ext>
              </a:extLst>
            </xdr:cNvPr>
            <xdr:cNvSpPr/>
          </xdr:nvSpPr>
          <xdr:spPr>
            <a:xfrm>
              <a:off x="6896100" y="1228725"/>
              <a:ext cx="390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3</xdr:row>
          <xdr:rowOff>9525</xdr:rowOff>
        </xdr:from>
        <xdr:to>
          <xdr:col>10</xdr:col>
          <xdr:colOff>619125</xdr:colOff>
          <xdr:row>4</xdr:row>
          <xdr:rowOff>0</xdr:rowOff>
        </xdr:to>
        <xdr:sp>
          <xdr:nvSpPr>
            <xdr:cNvPr id="2066" name="Check Box 18" hidden="1">
              <a:extLst>
                <a:ext uri="{63B3BB69-23CF-44E3-9099-C40C66FF867C}">
                  <a14:compatExt spid="_x0000_s2066"/>
                </a:ext>
              </a:extLst>
            </xdr:cNvPr>
            <xdr:cNvSpPr/>
          </xdr:nvSpPr>
          <xdr:spPr>
            <a:xfrm>
              <a:off x="7696200" y="866775"/>
              <a:ext cx="390525" cy="1714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4</xdr:row>
          <xdr:rowOff>9525</xdr:rowOff>
        </xdr:from>
        <xdr:to>
          <xdr:col>10</xdr:col>
          <xdr:colOff>619125</xdr:colOff>
          <xdr:row>5</xdr:row>
          <xdr:rowOff>0</xdr:rowOff>
        </xdr:to>
        <xdr:sp>
          <xdr:nvSpPr>
            <xdr:cNvPr id="2067" name="Check Box 19" hidden="1">
              <a:extLst>
                <a:ext uri="{63B3BB69-23CF-44E3-9099-C40C66FF867C}">
                  <a14:compatExt spid="_x0000_s2067"/>
                </a:ext>
              </a:extLst>
            </xdr:cNvPr>
            <xdr:cNvSpPr/>
          </xdr:nvSpPr>
          <xdr:spPr>
            <a:xfrm>
              <a:off x="7696200" y="1047750"/>
              <a:ext cx="390525" cy="1714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371475</xdr:colOff>
          <xdr:row>8</xdr:row>
          <xdr:rowOff>0</xdr:rowOff>
        </xdr:from>
        <xdr:to>
          <xdr:col>3</xdr:col>
          <xdr:colOff>457200</xdr:colOff>
          <xdr:row>9</xdr:row>
          <xdr:rowOff>0</xdr:rowOff>
        </xdr:to>
        <xdr:sp>
          <xdr:nvSpPr>
            <xdr:cNvPr id="2068" name="Check Box 20" hidden="1">
              <a:extLst>
                <a:ext uri="{63B3BB69-23CF-44E3-9099-C40C66FF867C}">
                  <a14:compatExt spid="_x0000_s2068"/>
                </a:ext>
              </a:extLst>
            </xdr:cNvPr>
            <xdr:cNvSpPr/>
          </xdr:nvSpPr>
          <xdr:spPr>
            <a:xfrm>
              <a:off x="1952625" y="1781175"/>
              <a:ext cx="78105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333375</xdr:colOff>
          <xdr:row>8</xdr:row>
          <xdr:rowOff>9525</xdr:rowOff>
        </xdr:from>
        <xdr:to>
          <xdr:col>4</xdr:col>
          <xdr:colOff>200025</xdr:colOff>
          <xdr:row>9</xdr:row>
          <xdr:rowOff>0</xdr:rowOff>
        </xdr:to>
        <xdr:sp>
          <xdr:nvSpPr>
            <xdr:cNvPr id="2069" name="Check Box 21" hidden="1">
              <a:extLst>
                <a:ext uri="{63B3BB69-23CF-44E3-9099-C40C66FF867C}">
                  <a14:compatExt spid="_x0000_s2069"/>
                </a:ext>
              </a:extLst>
            </xdr:cNvPr>
            <xdr:cNvSpPr/>
          </xdr:nvSpPr>
          <xdr:spPr>
            <a:xfrm>
              <a:off x="2609850" y="1790700"/>
              <a:ext cx="590550" cy="1714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333375</xdr:colOff>
          <xdr:row>9</xdr:row>
          <xdr:rowOff>9525</xdr:rowOff>
        </xdr:from>
        <xdr:to>
          <xdr:col>4</xdr:col>
          <xdr:colOff>200025</xdr:colOff>
          <xdr:row>10</xdr:row>
          <xdr:rowOff>0</xdr:rowOff>
        </xdr:to>
        <xdr:sp>
          <xdr:nvSpPr>
            <xdr:cNvPr id="2070" name="Check Box 22" hidden="1">
              <a:extLst>
                <a:ext uri="{63B3BB69-23CF-44E3-9099-C40C66FF867C}">
                  <a14:compatExt spid="_x0000_s2070"/>
                </a:ext>
              </a:extLst>
            </xdr:cNvPr>
            <xdr:cNvSpPr/>
          </xdr:nvSpPr>
          <xdr:spPr>
            <a:xfrm>
              <a:off x="2609850" y="1971675"/>
              <a:ext cx="590550" cy="1714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390525</xdr:colOff>
          <xdr:row>7</xdr:row>
          <xdr:rowOff>0</xdr:rowOff>
        </xdr:from>
        <xdr:to>
          <xdr:col>5</xdr:col>
          <xdr:colOff>323850</xdr:colOff>
          <xdr:row>8</xdr:row>
          <xdr:rowOff>0</xdr:rowOff>
        </xdr:to>
        <xdr:sp>
          <xdr:nvSpPr>
            <xdr:cNvPr id="2071" name="Check Box 23" hidden="1">
              <a:extLst>
                <a:ext uri="{63B3BB69-23CF-44E3-9099-C40C66FF867C}">
                  <a14:compatExt spid="_x0000_s2071"/>
                </a:ext>
              </a:extLst>
            </xdr:cNvPr>
            <xdr:cNvSpPr/>
          </xdr:nvSpPr>
          <xdr:spPr>
            <a:xfrm>
              <a:off x="3390900" y="1600200"/>
              <a:ext cx="771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428625</xdr:colOff>
          <xdr:row>7</xdr:row>
          <xdr:rowOff>0</xdr:rowOff>
        </xdr:from>
        <xdr:to>
          <xdr:col>4</xdr:col>
          <xdr:colOff>371475</xdr:colOff>
          <xdr:row>8</xdr:row>
          <xdr:rowOff>0</xdr:rowOff>
        </xdr:to>
        <xdr:sp>
          <xdr:nvSpPr>
            <xdr:cNvPr id="2072" name="Check Box 24" hidden="1">
              <a:extLst>
                <a:ext uri="{63B3BB69-23CF-44E3-9099-C40C66FF867C}">
                  <a14:compatExt spid="_x0000_s2072"/>
                </a:ext>
              </a:extLst>
            </xdr:cNvPr>
            <xdr:cNvSpPr/>
          </xdr:nvSpPr>
          <xdr:spPr>
            <a:xfrm>
              <a:off x="2705100" y="1600200"/>
              <a:ext cx="66675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485775</xdr:colOff>
          <xdr:row>7</xdr:row>
          <xdr:rowOff>0</xdr:rowOff>
        </xdr:from>
        <xdr:to>
          <xdr:col>6</xdr:col>
          <xdr:colOff>38100</xdr:colOff>
          <xdr:row>8</xdr:row>
          <xdr:rowOff>0</xdr:rowOff>
        </xdr:to>
        <xdr:sp>
          <xdr:nvSpPr>
            <xdr:cNvPr id="2073" name="Check Box 25" hidden="1">
              <a:extLst>
                <a:ext uri="{63B3BB69-23CF-44E3-9099-C40C66FF867C}">
                  <a14:compatExt spid="_x0000_s2073"/>
                </a:ext>
              </a:extLst>
            </xdr:cNvPr>
            <xdr:cNvSpPr/>
          </xdr:nvSpPr>
          <xdr:spPr>
            <a:xfrm>
              <a:off x="4324350" y="1600200"/>
              <a:ext cx="34290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238125</xdr:colOff>
          <xdr:row>24</xdr:row>
          <xdr:rowOff>161925</xdr:rowOff>
        </xdr:from>
        <xdr:to>
          <xdr:col>3</xdr:col>
          <xdr:colOff>638175</xdr:colOff>
          <xdr:row>25</xdr:row>
          <xdr:rowOff>152400</xdr:rowOff>
        </xdr:to>
        <xdr:sp>
          <xdr:nvSpPr>
            <xdr:cNvPr id="2074" name="Check Box 26" hidden="1">
              <a:extLst>
                <a:ext uri="{63B3BB69-23CF-44E3-9099-C40C66FF867C}">
                  <a14:compatExt spid="_x0000_s2074"/>
                </a:ext>
              </a:extLst>
            </xdr:cNvPr>
            <xdr:cNvSpPr/>
          </xdr:nvSpPr>
          <xdr:spPr>
            <a:xfrm>
              <a:off x="2514600" y="4857750"/>
              <a:ext cx="400050" cy="1714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371475</xdr:colOff>
          <xdr:row>11</xdr:row>
          <xdr:rowOff>0</xdr:rowOff>
        </xdr:from>
        <xdr:to>
          <xdr:col>9</xdr:col>
          <xdr:colOff>771525</xdr:colOff>
          <xdr:row>11</xdr:row>
          <xdr:rowOff>161925</xdr:rowOff>
        </xdr:to>
        <xdr:sp>
          <xdr:nvSpPr>
            <xdr:cNvPr id="2075" name="Check Box 27" hidden="1">
              <a:extLst>
                <a:ext uri="{63B3BB69-23CF-44E3-9099-C40C66FF867C}">
                  <a14:compatExt spid="_x0000_s2075"/>
                </a:ext>
              </a:extLst>
            </xdr:cNvPr>
            <xdr:cNvSpPr/>
          </xdr:nvSpPr>
          <xdr:spPr>
            <a:xfrm>
              <a:off x="7038975" y="2324100"/>
              <a:ext cx="400050" cy="1619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371475</xdr:colOff>
          <xdr:row>12</xdr:row>
          <xdr:rowOff>0</xdr:rowOff>
        </xdr:from>
        <xdr:to>
          <xdr:col>9</xdr:col>
          <xdr:colOff>771525</xdr:colOff>
          <xdr:row>12</xdr:row>
          <xdr:rowOff>161925</xdr:rowOff>
        </xdr:to>
        <xdr:sp>
          <xdr:nvSpPr>
            <xdr:cNvPr id="2076" name="Check Box 28" hidden="1">
              <a:extLst>
                <a:ext uri="{63B3BB69-23CF-44E3-9099-C40C66FF867C}">
                  <a14:compatExt spid="_x0000_s2076"/>
                </a:ext>
              </a:extLst>
            </xdr:cNvPr>
            <xdr:cNvSpPr/>
          </xdr:nvSpPr>
          <xdr:spPr>
            <a:xfrm>
              <a:off x="7038975" y="2505075"/>
              <a:ext cx="400050" cy="1619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5</xdr:row>
          <xdr:rowOff>9525</xdr:rowOff>
        </xdr:from>
        <xdr:to>
          <xdr:col>10</xdr:col>
          <xdr:colOff>619125</xdr:colOff>
          <xdr:row>6</xdr:row>
          <xdr:rowOff>0</xdr:rowOff>
        </xdr:to>
        <xdr:sp>
          <xdr:nvSpPr>
            <xdr:cNvPr id="2077" name="Check Box 29" hidden="1">
              <a:extLst>
                <a:ext uri="{63B3BB69-23CF-44E3-9099-C40C66FF867C}">
                  <a14:compatExt spid="_x0000_s2077"/>
                </a:ext>
              </a:extLst>
            </xdr:cNvPr>
            <xdr:cNvSpPr/>
          </xdr:nvSpPr>
          <xdr:spPr>
            <a:xfrm>
              <a:off x="7696200" y="1228725"/>
              <a:ext cx="390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4</xdr:row>
          <xdr:rowOff>9525</xdr:rowOff>
        </xdr:from>
        <xdr:to>
          <xdr:col>9</xdr:col>
          <xdr:colOff>619125</xdr:colOff>
          <xdr:row>5</xdr:row>
          <xdr:rowOff>0</xdr:rowOff>
        </xdr:to>
        <xdr:sp>
          <xdr:nvSpPr>
            <xdr:cNvPr id="2078" name="Check Box 30" hidden="1">
              <a:extLst>
                <a:ext uri="{63B3BB69-23CF-44E3-9099-C40C66FF867C}">
                  <a14:compatExt spid="_x0000_s2078"/>
                </a:ext>
              </a:extLst>
            </xdr:cNvPr>
            <xdr:cNvSpPr/>
          </xdr:nvSpPr>
          <xdr:spPr>
            <a:xfrm>
              <a:off x="6896100" y="1047750"/>
              <a:ext cx="390525" cy="1714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3</xdr:row>
          <xdr:rowOff>9525</xdr:rowOff>
        </xdr:from>
        <xdr:to>
          <xdr:col>9</xdr:col>
          <xdr:colOff>619125</xdr:colOff>
          <xdr:row>4</xdr:row>
          <xdr:rowOff>0</xdr:rowOff>
        </xdr:to>
        <xdr:sp>
          <xdr:nvSpPr>
            <xdr:cNvPr id="2079" name="Check Box 31" hidden="1">
              <a:extLst>
                <a:ext uri="{63B3BB69-23CF-44E3-9099-C40C66FF867C}">
                  <a14:compatExt spid="_x0000_s2079"/>
                </a:ext>
              </a:extLst>
            </xdr:cNvPr>
            <xdr:cNvSpPr/>
          </xdr:nvSpPr>
          <xdr:spPr>
            <a:xfrm>
              <a:off x="6896100" y="866775"/>
              <a:ext cx="390525" cy="1714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409575</xdr:colOff>
          <xdr:row>11</xdr:row>
          <xdr:rowOff>161925</xdr:rowOff>
        </xdr:from>
        <xdr:to>
          <xdr:col>2</xdr:col>
          <xdr:colOff>76200</xdr:colOff>
          <xdr:row>13</xdr:row>
          <xdr:rowOff>47625</xdr:rowOff>
        </xdr:to>
        <xdr:sp>
          <xdr:nvSpPr>
            <xdr:cNvPr id="2080" name="Check Box 32" hidden="1">
              <a:extLst>
                <a:ext uri="{63B3BB69-23CF-44E3-9099-C40C66FF867C}">
                  <a14:compatExt spid="_x0000_s2080"/>
                </a:ext>
              </a:extLst>
            </xdr:cNvPr>
            <xdr:cNvSpPr/>
          </xdr:nvSpPr>
          <xdr:spPr>
            <a:xfrm>
              <a:off x="1143000" y="2486025"/>
              <a:ext cx="514350" cy="2476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180975</xdr:colOff>
          <xdr:row>23</xdr:row>
          <xdr:rowOff>161925</xdr:rowOff>
        </xdr:from>
        <xdr:to>
          <xdr:col>3</xdr:col>
          <xdr:colOff>504825</xdr:colOff>
          <xdr:row>27</xdr:row>
          <xdr:rowOff>28575</xdr:rowOff>
        </xdr:to>
        <xdr:sp>
          <xdr:nvSpPr>
            <xdr:cNvPr id="2081" name="Check Box 33" hidden="1">
              <a:extLst>
                <a:ext uri="{63B3BB69-23CF-44E3-9099-C40C66FF867C}">
                  <a14:compatExt spid="_x0000_s2081"/>
                </a:ext>
              </a:extLst>
            </xdr:cNvPr>
            <xdr:cNvSpPr/>
          </xdr:nvSpPr>
          <xdr:spPr>
            <a:xfrm>
              <a:off x="1762125" y="4676775"/>
              <a:ext cx="1019175" cy="6000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371475</xdr:colOff>
          <xdr:row>11</xdr:row>
          <xdr:rowOff>152400</xdr:rowOff>
        </xdr:from>
        <xdr:to>
          <xdr:col>3</xdr:col>
          <xdr:colOff>457200</xdr:colOff>
          <xdr:row>13</xdr:row>
          <xdr:rowOff>0</xdr:rowOff>
        </xdr:to>
        <xdr:sp>
          <xdr:nvSpPr>
            <xdr:cNvPr id="2082" name="Check Box 34" hidden="1">
              <a:extLst>
                <a:ext uri="{63B3BB69-23CF-44E3-9099-C40C66FF867C}">
                  <a14:compatExt spid="_x0000_s2082"/>
                </a:ext>
              </a:extLst>
            </xdr:cNvPr>
            <xdr:cNvSpPr/>
          </xdr:nvSpPr>
          <xdr:spPr>
            <a:xfrm>
              <a:off x="1952625" y="2476500"/>
              <a:ext cx="78105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400050</xdr:colOff>
          <xdr:row>12</xdr:row>
          <xdr:rowOff>190500</xdr:rowOff>
        </xdr:from>
        <xdr:to>
          <xdr:col>2</xdr:col>
          <xdr:colOff>180975</xdr:colOff>
          <xdr:row>14</xdr:row>
          <xdr:rowOff>0</xdr:rowOff>
        </xdr:to>
        <xdr:sp>
          <xdr:nvSpPr>
            <xdr:cNvPr id="2083" name="Check Box 35" hidden="1">
              <a:extLst>
                <a:ext uri="{63B3BB69-23CF-44E3-9099-C40C66FF867C}">
                  <a14:compatExt spid="_x0000_s2083"/>
                </a:ext>
              </a:extLst>
            </xdr:cNvPr>
            <xdr:cNvSpPr/>
          </xdr:nvSpPr>
          <xdr:spPr>
            <a:xfrm>
              <a:off x="1133475" y="2686050"/>
              <a:ext cx="6286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390525</xdr:colOff>
          <xdr:row>10</xdr:row>
          <xdr:rowOff>180975</xdr:rowOff>
        </xdr:from>
        <xdr:to>
          <xdr:col>2</xdr:col>
          <xdr:colOff>180975</xdr:colOff>
          <xdr:row>12</xdr:row>
          <xdr:rowOff>28575</xdr:rowOff>
        </xdr:to>
        <xdr:sp>
          <xdr:nvSpPr>
            <xdr:cNvPr id="2084" name="Check Box 36" hidden="1">
              <a:extLst>
                <a:ext uri="{63B3BB69-23CF-44E3-9099-C40C66FF867C}">
                  <a14:compatExt spid="_x0000_s2084"/>
                </a:ext>
              </a:extLst>
            </xdr:cNvPr>
            <xdr:cNvSpPr/>
          </xdr:nvSpPr>
          <xdr:spPr>
            <a:xfrm>
              <a:off x="1123950" y="2324100"/>
              <a:ext cx="63817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342900</xdr:colOff>
          <xdr:row>11</xdr:row>
          <xdr:rowOff>161925</xdr:rowOff>
        </xdr:from>
        <xdr:to>
          <xdr:col>6</xdr:col>
          <xdr:colOff>257175</xdr:colOff>
          <xdr:row>13</xdr:row>
          <xdr:rowOff>9525</xdr:rowOff>
        </xdr:to>
        <xdr:sp>
          <xdr:nvSpPr>
            <xdr:cNvPr id="2085" name="Check Box 37" hidden="1">
              <a:extLst>
                <a:ext uri="{63B3BB69-23CF-44E3-9099-C40C66FF867C}">
                  <a14:compatExt spid="_x0000_s2085"/>
                </a:ext>
              </a:extLst>
            </xdr:cNvPr>
            <xdr:cNvSpPr/>
          </xdr:nvSpPr>
          <xdr:spPr>
            <a:xfrm>
              <a:off x="4181475" y="2486025"/>
              <a:ext cx="70485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409575</xdr:colOff>
          <xdr:row>6</xdr:row>
          <xdr:rowOff>152400</xdr:rowOff>
        </xdr:from>
        <xdr:to>
          <xdr:col>3</xdr:col>
          <xdr:colOff>123825</xdr:colOff>
          <xdr:row>8</xdr:row>
          <xdr:rowOff>57150</xdr:rowOff>
        </xdr:to>
        <xdr:sp>
          <xdr:nvSpPr>
            <xdr:cNvPr id="2086" name="Check Box 38" hidden="1">
              <a:extLst>
                <a:ext uri="{63B3BB69-23CF-44E3-9099-C40C66FF867C}">
                  <a14:compatExt spid="_x0000_s2086"/>
                </a:ext>
              </a:extLst>
            </xdr:cNvPr>
            <xdr:cNvSpPr/>
          </xdr:nvSpPr>
          <xdr:spPr>
            <a:xfrm>
              <a:off x="1990725" y="1562100"/>
              <a:ext cx="409575" cy="2762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371475</xdr:colOff>
          <xdr:row>8</xdr:row>
          <xdr:rowOff>190500</xdr:rowOff>
        </xdr:from>
        <xdr:to>
          <xdr:col>3</xdr:col>
          <xdr:colOff>85725</xdr:colOff>
          <xdr:row>10</xdr:row>
          <xdr:rowOff>19050</xdr:rowOff>
        </xdr:to>
        <xdr:sp>
          <xdr:nvSpPr>
            <xdr:cNvPr id="2087" name="Check Box 39" hidden="1">
              <a:extLst>
                <a:ext uri="{63B3BB69-23CF-44E3-9099-C40C66FF867C}">
                  <a14:compatExt spid="_x0000_s2087"/>
                </a:ext>
              </a:extLst>
            </xdr:cNvPr>
            <xdr:cNvSpPr/>
          </xdr:nvSpPr>
          <xdr:spPr>
            <a:xfrm>
              <a:off x="1952625" y="1962150"/>
              <a:ext cx="409575" cy="2000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371475</xdr:colOff>
          <xdr:row>10</xdr:row>
          <xdr:rowOff>180975</xdr:rowOff>
        </xdr:from>
        <xdr:to>
          <xdr:col>3</xdr:col>
          <xdr:colOff>457200</xdr:colOff>
          <xdr:row>12</xdr:row>
          <xdr:rowOff>0</xdr:rowOff>
        </xdr:to>
        <xdr:sp>
          <xdr:nvSpPr>
            <xdr:cNvPr id="2088" name="Check Box 40" hidden="1">
              <a:extLst>
                <a:ext uri="{63B3BB69-23CF-44E3-9099-C40C66FF867C}">
                  <a14:compatExt spid="_x0000_s2088"/>
                </a:ext>
              </a:extLst>
            </xdr:cNvPr>
            <xdr:cNvSpPr/>
          </xdr:nvSpPr>
          <xdr:spPr>
            <a:xfrm>
              <a:off x="1952625" y="2324100"/>
              <a:ext cx="78105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533400</xdr:colOff>
          <xdr:row>39</xdr:row>
          <xdr:rowOff>0</xdr:rowOff>
        </xdr:from>
        <xdr:to>
          <xdr:col>2</xdr:col>
          <xdr:colOff>76200</xdr:colOff>
          <xdr:row>39</xdr:row>
          <xdr:rowOff>190500</xdr:rowOff>
        </xdr:to>
        <xdr:sp>
          <xdr:nvSpPr>
            <xdr:cNvPr id="2089" name="Check Box 41" hidden="1">
              <a:extLst>
                <a:ext uri="{63B3BB69-23CF-44E3-9099-C40C66FF867C}">
                  <a14:compatExt spid="_x0000_s2089"/>
                </a:ext>
              </a:extLst>
            </xdr:cNvPr>
            <xdr:cNvSpPr/>
          </xdr:nvSpPr>
          <xdr:spPr>
            <a:xfrm>
              <a:off x="1266825" y="7791450"/>
              <a:ext cx="390525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466725</xdr:colOff>
          <xdr:row>6</xdr:row>
          <xdr:rowOff>171450</xdr:rowOff>
        </xdr:from>
        <xdr:to>
          <xdr:col>2</xdr:col>
          <xdr:colOff>28575</xdr:colOff>
          <xdr:row>8</xdr:row>
          <xdr:rowOff>76200</xdr:rowOff>
        </xdr:to>
        <xdr:sp>
          <xdr:nvSpPr>
            <xdr:cNvPr id="2090" name="Check Box 42" hidden="1">
              <a:extLst>
                <a:ext uri="{63B3BB69-23CF-44E3-9099-C40C66FF867C}">
                  <a14:compatExt spid="_x0000_s2090"/>
                </a:ext>
              </a:extLst>
            </xdr:cNvPr>
            <xdr:cNvSpPr/>
          </xdr:nvSpPr>
          <xdr:spPr>
            <a:xfrm>
              <a:off x="1200150" y="1581150"/>
              <a:ext cx="409575" cy="2762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47625</xdr:colOff>
          <xdr:row>39</xdr:row>
          <xdr:rowOff>0</xdr:rowOff>
        </xdr:from>
        <xdr:to>
          <xdr:col>6</xdr:col>
          <xdr:colOff>447675</xdr:colOff>
          <xdr:row>39</xdr:row>
          <xdr:rowOff>190500</xdr:rowOff>
        </xdr:to>
        <xdr:sp>
          <xdr:nvSpPr>
            <xdr:cNvPr id="2091" name="Check Box 43" hidden="1">
              <a:extLst>
                <a:ext uri="{63B3BB69-23CF-44E3-9099-C40C66FF867C}">
                  <a14:compatExt spid="_x0000_s2091"/>
                </a:ext>
              </a:extLst>
            </xdr:cNvPr>
            <xdr:cNvSpPr/>
          </xdr:nvSpPr>
          <xdr:spPr>
            <a:xfrm>
              <a:off x="4676775" y="7791450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85725</xdr:colOff>
          <xdr:row>39</xdr:row>
          <xdr:rowOff>0</xdr:rowOff>
        </xdr:from>
        <xdr:to>
          <xdr:col>8</xdr:col>
          <xdr:colOff>485775</xdr:colOff>
          <xdr:row>39</xdr:row>
          <xdr:rowOff>190500</xdr:rowOff>
        </xdr:to>
        <xdr:sp>
          <xdr:nvSpPr>
            <xdr:cNvPr id="2092" name="Check Box 44" hidden="1">
              <a:extLst>
                <a:ext uri="{63B3BB69-23CF-44E3-9099-C40C66FF867C}">
                  <a14:compatExt spid="_x0000_s2092"/>
                </a:ext>
              </a:extLst>
            </xdr:cNvPr>
            <xdr:cNvSpPr/>
          </xdr:nvSpPr>
          <xdr:spPr>
            <a:xfrm>
              <a:off x="6134100" y="7791450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66675</xdr:colOff>
          <xdr:row>39</xdr:row>
          <xdr:rowOff>9525</xdr:rowOff>
        </xdr:from>
        <xdr:to>
          <xdr:col>10</xdr:col>
          <xdr:colOff>457200</xdr:colOff>
          <xdr:row>39</xdr:row>
          <xdr:rowOff>190500</xdr:rowOff>
        </xdr:to>
        <xdr:sp>
          <xdr:nvSpPr>
            <xdr:cNvPr id="2093" name="Check Box 45" hidden="1">
              <a:extLst>
                <a:ext uri="{63B3BB69-23CF-44E3-9099-C40C66FF867C}">
                  <a14:compatExt spid="_x0000_s2093"/>
                </a:ext>
              </a:extLst>
            </xdr:cNvPr>
            <xdr:cNvSpPr/>
          </xdr:nvSpPr>
          <xdr:spPr>
            <a:xfrm>
              <a:off x="7534275" y="7800975"/>
              <a:ext cx="390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381000</xdr:colOff>
          <xdr:row>13</xdr:row>
          <xdr:rowOff>0</xdr:rowOff>
        </xdr:from>
        <xdr:to>
          <xdr:col>3</xdr:col>
          <xdr:colOff>466725</xdr:colOff>
          <xdr:row>14</xdr:row>
          <xdr:rowOff>0</xdr:rowOff>
        </xdr:to>
        <xdr:sp>
          <xdr:nvSpPr>
            <xdr:cNvPr id="2094" name="Check Box 46" hidden="1">
              <a:extLst>
                <a:ext uri="{63B3BB69-23CF-44E3-9099-C40C66FF867C}">
                  <a14:compatExt spid="_x0000_s2094"/>
                </a:ext>
              </a:extLst>
            </xdr:cNvPr>
            <xdr:cNvSpPr/>
          </xdr:nvSpPr>
          <xdr:spPr>
            <a:xfrm>
              <a:off x="1962150" y="2686050"/>
              <a:ext cx="781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371475</xdr:colOff>
          <xdr:row>10</xdr:row>
          <xdr:rowOff>180975</xdr:rowOff>
        </xdr:from>
        <xdr:to>
          <xdr:col>5</xdr:col>
          <xdr:colOff>771525</xdr:colOff>
          <xdr:row>12</xdr:row>
          <xdr:rowOff>0</xdr:rowOff>
        </xdr:to>
        <xdr:sp>
          <xdr:nvSpPr>
            <xdr:cNvPr id="2095" name="Check Box 47" hidden="1">
              <a:extLst>
                <a:ext uri="{63B3BB69-23CF-44E3-9099-C40C66FF867C}">
                  <a14:compatExt spid="_x0000_s2095"/>
                </a:ext>
              </a:extLst>
            </xdr:cNvPr>
            <xdr:cNvSpPr/>
          </xdr:nvSpPr>
          <xdr:spPr>
            <a:xfrm>
              <a:off x="4210050" y="2324100"/>
              <a:ext cx="40005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419100</xdr:colOff>
          <xdr:row>10</xdr:row>
          <xdr:rowOff>66675</xdr:rowOff>
        </xdr:from>
        <xdr:to>
          <xdr:col>7</xdr:col>
          <xdr:colOff>333375</xdr:colOff>
          <xdr:row>12</xdr:row>
          <xdr:rowOff>76200</xdr:rowOff>
        </xdr:to>
        <xdr:sp>
          <xdr:nvSpPr>
            <xdr:cNvPr id="2096" name="Check Box 48" hidden="1">
              <a:extLst>
                <a:ext uri="{63B3BB69-23CF-44E3-9099-C40C66FF867C}">
                  <a14:compatExt spid="_x0000_s2096"/>
                </a:ext>
              </a:extLst>
            </xdr:cNvPr>
            <xdr:cNvSpPr/>
          </xdr:nvSpPr>
          <xdr:spPr>
            <a:xfrm>
              <a:off x="5048250" y="2209800"/>
              <a:ext cx="638175" cy="3714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419100</xdr:colOff>
          <xdr:row>11</xdr:row>
          <xdr:rowOff>66675</xdr:rowOff>
        </xdr:from>
        <xdr:to>
          <xdr:col>7</xdr:col>
          <xdr:colOff>333375</xdr:colOff>
          <xdr:row>13</xdr:row>
          <xdr:rowOff>47625</xdr:rowOff>
        </xdr:to>
        <xdr:sp>
          <xdr:nvSpPr>
            <xdr:cNvPr id="2097" name="Check Box 49" hidden="1">
              <a:extLst>
                <a:ext uri="{63B3BB69-23CF-44E3-9099-C40C66FF867C}">
                  <a14:compatExt spid="_x0000_s2097"/>
                </a:ext>
              </a:extLst>
            </xdr:cNvPr>
            <xdr:cNvSpPr/>
          </xdr:nvSpPr>
          <xdr:spPr>
            <a:xfrm>
              <a:off x="5048250" y="2390775"/>
              <a:ext cx="638175" cy="3429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371475</xdr:colOff>
          <xdr:row>12</xdr:row>
          <xdr:rowOff>180975</xdr:rowOff>
        </xdr:from>
        <xdr:to>
          <xdr:col>5</xdr:col>
          <xdr:colOff>771525</xdr:colOff>
          <xdr:row>13</xdr:row>
          <xdr:rowOff>161925</xdr:rowOff>
        </xdr:to>
        <xdr:sp>
          <xdr:nvSpPr>
            <xdr:cNvPr id="2098" name="Check Box 50" hidden="1">
              <a:extLst>
                <a:ext uri="{63B3BB69-23CF-44E3-9099-C40C66FF867C}">
                  <a14:compatExt spid="_x0000_s2098"/>
                </a:ext>
              </a:extLst>
            </xdr:cNvPr>
            <xdr:cNvSpPr/>
          </xdr:nvSpPr>
          <xdr:spPr>
            <a:xfrm>
              <a:off x="4210050" y="2686050"/>
              <a:ext cx="400050" cy="1619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419100</xdr:colOff>
          <xdr:row>12</xdr:row>
          <xdr:rowOff>85725</xdr:rowOff>
        </xdr:from>
        <xdr:to>
          <xdr:col>7</xdr:col>
          <xdr:colOff>333375</xdr:colOff>
          <xdr:row>14</xdr:row>
          <xdr:rowOff>0</xdr:rowOff>
        </xdr:to>
        <xdr:sp>
          <xdr:nvSpPr>
            <xdr:cNvPr id="2099" name="Check Box 51" hidden="1">
              <a:extLst>
                <a:ext uri="{63B3BB69-23CF-44E3-9099-C40C66FF867C}">
                  <a14:compatExt spid="_x0000_s2099"/>
                </a:ext>
              </a:extLst>
            </xdr:cNvPr>
            <xdr:cNvSpPr/>
          </xdr:nvSpPr>
          <xdr:spPr>
            <a:xfrm>
              <a:off x="5048250" y="2590800"/>
              <a:ext cx="638175" cy="2857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10</xdr:row>
          <xdr:rowOff>47625</xdr:rowOff>
        </xdr:from>
        <xdr:to>
          <xdr:col>10</xdr:col>
          <xdr:colOff>771525</xdr:colOff>
          <xdr:row>12</xdr:row>
          <xdr:rowOff>76200</xdr:rowOff>
        </xdr:to>
        <xdr:sp>
          <xdr:nvSpPr>
            <xdr:cNvPr id="2100" name="Check Box 52" hidden="1">
              <a:extLst>
                <a:ext uri="{63B3BB69-23CF-44E3-9099-C40C66FF867C}">
                  <a14:compatExt spid="_x0000_s2100"/>
                </a:ext>
              </a:extLst>
            </xdr:cNvPr>
            <xdr:cNvSpPr/>
          </xdr:nvSpPr>
          <xdr:spPr>
            <a:xfrm>
              <a:off x="7886700" y="2190750"/>
              <a:ext cx="352425" cy="3905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11</xdr:row>
          <xdr:rowOff>66675</xdr:rowOff>
        </xdr:from>
        <xdr:to>
          <xdr:col>10</xdr:col>
          <xdr:colOff>771525</xdr:colOff>
          <xdr:row>13</xdr:row>
          <xdr:rowOff>47625</xdr:rowOff>
        </xdr:to>
        <xdr:sp>
          <xdr:nvSpPr>
            <xdr:cNvPr id="2101" name="Check Box 53" hidden="1">
              <a:extLst>
                <a:ext uri="{63B3BB69-23CF-44E3-9099-C40C66FF867C}">
                  <a14:compatExt spid="_x0000_s2101"/>
                </a:ext>
              </a:extLst>
            </xdr:cNvPr>
            <xdr:cNvSpPr/>
          </xdr:nvSpPr>
          <xdr:spPr>
            <a:xfrm>
              <a:off x="7886700" y="2390775"/>
              <a:ext cx="352425" cy="3429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371475</xdr:colOff>
          <xdr:row>12</xdr:row>
          <xdr:rowOff>180975</xdr:rowOff>
        </xdr:from>
        <xdr:to>
          <xdr:col>9</xdr:col>
          <xdr:colOff>771525</xdr:colOff>
          <xdr:row>13</xdr:row>
          <xdr:rowOff>161925</xdr:rowOff>
        </xdr:to>
        <xdr:sp>
          <xdr:nvSpPr>
            <xdr:cNvPr id="2102" name="Check Box 54" hidden="1">
              <a:extLst>
                <a:ext uri="{63B3BB69-23CF-44E3-9099-C40C66FF867C}">
                  <a14:compatExt spid="_x0000_s2102"/>
                </a:ext>
              </a:extLst>
            </xdr:cNvPr>
            <xdr:cNvSpPr/>
          </xdr:nvSpPr>
          <xdr:spPr>
            <a:xfrm>
              <a:off x="7038975" y="2686050"/>
              <a:ext cx="400050" cy="1619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12</xdr:row>
          <xdr:rowOff>28575</xdr:rowOff>
        </xdr:from>
        <xdr:to>
          <xdr:col>10</xdr:col>
          <xdr:colOff>771525</xdr:colOff>
          <xdr:row>14</xdr:row>
          <xdr:rowOff>142875</xdr:rowOff>
        </xdr:to>
        <xdr:sp>
          <xdr:nvSpPr>
            <xdr:cNvPr id="2103" name="Check Box 55" hidden="1">
              <a:extLst>
                <a:ext uri="{63B3BB69-23CF-44E3-9099-C40C66FF867C}">
                  <a14:compatExt spid="_x0000_s2103"/>
                </a:ext>
              </a:extLst>
            </xdr:cNvPr>
            <xdr:cNvSpPr/>
          </xdr:nvSpPr>
          <xdr:spPr>
            <a:xfrm>
              <a:off x="7886700" y="2533650"/>
              <a:ext cx="352425" cy="4857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5</xdr:row>
          <xdr:rowOff>9525</xdr:rowOff>
        </xdr:from>
        <xdr:to>
          <xdr:col>9</xdr:col>
          <xdr:colOff>619125</xdr:colOff>
          <xdr:row>6</xdr:row>
          <xdr:rowOff>9525</xdr:rowOff>
        </xdr:to>
        <xdr:sp>
          <xdr:nvSpPr>
            <xdr:cNvPr id="2104" name="Check Box 56" hidden="1">
              <a:extLst>
                <a:ext uri="{63B3BB69-23CF-44E3-9099-C40C66FF867C}">
                  <a14:compatExt spid="_x0000_s2104"/>
                </a:ext>
              </a:extLst>
            </xdr:cNvPr>
            <xdr:cNvSpPr/>
          </xdr:nvSpPr>
          <xdr:spPr>
            <a:xfrm>
              <a:off x="6896100" y="1228725"/>
              <a:ext cx="390525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3</xdr:row>
          <xdr:rowOff>9525</xdr:rowOff>
        </xdr:from>
        <xdr:to>
          <xdr:col>10</xdr:col>
          <xdr:colOff>619125</xdr:colOff>
          <xdr:row>4</xdr:row>
          <xdr:rowOff>0</xdr:rowOff>
        </xdr:to>
        <xdr:sp>
          <xdr:nvSpPr>
            <xdr:cNvPr id="2105" name="Check Box 57" hidden="1">
              <a:extLst>
                <a:ext uri="{63B3BB69-23CF-44E3-9099-C40C66FF867C}">
                  <a14:compatExt spid="_x0000_s2105"/>
                </a:ext>
              </a:extLst>
            </xdr:cNvPr>
            <xdr:cNvSpPr/>
          </xdr:nvSpPr>
          <xdr:spPr>
            <a:xfrm>
              <a:off x="7696200" y="866775"/>
              <a:ext cx="390525" cy="1714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4</xdr:row>
          <xdr:rowOff>9525</xdr:rowOff>
        </xdr:from>
        <xdr:to>
          <xdr:col>10</xdr:col>
          <xdr:colOff>619125</xdr:colOff>
          <xdr:row>5</xdr:row>
          <xdr:rowOff>0</xdr:rowOff>
        </xdr:to>
        <xdr:sp>
          <xdr:nvSpPr>
            <xdr:cNvPr id="2106" name="Check Box 58" hidden="1">
              <a:extLst>
                <a:ext uri="{63B3BB69-23CF-44E3-9099-C40C66FF867C}">
                  <a14:compatExt spid="_x0000_s2106"/>
                </a:ext>
              </a:extLst>
            </xdr:cNvPr>
            <xdr:cNvSpPr/>
          </xdr:nvSpPr>
          <xdr:spPr>
            <a:xfrm>
              <a:off x="7696200" y="1047750"/>
              <a:ext cx="390525" cy="1714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371475</xdr:colOff>
          <xdr:row>8</xdr:row>
          <xdr:rowOff>0</xdr:rowOff>
        </xdr:from>
        <xdr:to>
          <xdr:col>3</xdr:col>
          <xdr:colOff>457200</xdr:colOff>
          <xdr:row>9</xdr:row>
          <xdr:rowOff>0</xdr:rowOff>
        </xdr:to>
        <xdr:sp>
          <xdr:nvSpPr>
            <xdr:cNvPr id="2107" name="Check Box 59" hidden="1">
              <a:extLst>
                <a:ext uri="{63B3BB69-23CF-44E3-9099-C40C66FF867C}">
                  <a14:compatExt spid="_x0000_s2107"/>
                </a:ext>
              </a:extLst>
            </xdr:cNvPr>
            <xdr:cNvSpPr/>
          </xdr:nvSpPr>
          <xdr:spPr>
            <a:xfrm>
              <a:off x="1952625" y="1781175"/>
              <a:ext cx="78105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333375</xdr:colOff>
          <xdr:row>8</xdr:row>
          <xdr:rowOff>9525</xdr:rowOff>
        </xdr:from>
        <xdr:to>
          <xdr:col>4</xdr:col>
          <xdr:colOff>200025</xdr:colOff>
          <xdr:row>9</xdr:row>
          <xdr:rowOff>0</xdr:rowOff>
        </xdr:to>
        <xdr:sp>
          <xdr:nvSpPr>
            <xdr:cNvPr id="2108" name="Check Box 60" hidden="1">
              <a:extLst>
                <a:ext uri="{63B3BB69-23CF-44E3-9099-C40C66FF867C}">
                  <a14:compatExt spid="_x0000_s2108"/>
                </a:ext>
              </a:extLst>
            </xdr:cNvPr>
            <xdr:cNvSpPr/>
          </xdr:nvSpPr>
          <xdr:spPr>
            <a:xfrm>
              <a:off x="2609850" y="1790700"/>
              <a:ext cx="590550" cy="1714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333375</xdr:colOff>
          <xdr:row>9</xdr:row>
          <xdr:rowOff>9525</xdr:rowOff>
        </xdr:from>
        <xdr:to>
          <xdr:col>4</xdr:col>
          <xdr:colOff>200025</xdr:colOff>
          <xdr:row>10</xdr:row>
          <xdr:rowOff>0</xdr:rowOff>
        </xdr:to>
        <xdr:sp>
          <xdr:nvSpPr>
            <xdr:cNvPr id="2109" name="Check Box 61" hidden="1">
              <a:extLst>
                <a:ext uri="{63B3BB69-23CF-44E3-9099-C40C66FF867C}">
                  <a14:compatExt spid="_x0000_s2109"/>
                </a:ext>
              </a:extLst>
            </xdr:cNvPr>
            <xdr:cNvSpPr/>
          </xdr:nvSpPr>
          <xdr:spPr>
            <a:xfrm>
              <a:off x="2609850" y="1971675"/>
              <a:ext cx="590550" cy="1714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390525</xdr:colOff>
          <xdr:row>7</xdr:row>
          <xdr:rowOff>0</xdr:rowOff>
        </xdr:from>
        <xdr:to>
          <xdr:col>5</xdr:col>
          <xdr:colOff>323850</xdr:colOff>
          <xdr:row>8</xdr:row>
          <xdr:rowOff>0</xdr:rowOff>
        </xdr:to>
        <xdr:sp>
          <xdr:nvSpPr>
            <xdr:cNvPr id="2110" name="Check Box 62" hidden="1">
              <a:extLst>
                <a:ext uri="{63B3BB69-23CF-44E3-9099-C40C66FF867C}">
                  <a14:compatExt spid="_x0000_s2110"/>
                </a:ext>
              </a:extLst>
            </xdr:cNvPr>
            <xdr:cNvSpPr/>
          </xdr:nvSpPr>
          <xdr:spPr>
            <a:xfrm>
              <a:off x="3390900" y="1600200"/>
              <a:ext cx="771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428625</xdr:colOff>
          <xdr:row>7</xdr:row>
          <xdr:rowOff>0</xdr:rowOff>
        </xdr:from>
        <xdr:to>
          <xdr:col>4</xdr:col>
          <xdr:colOff>371475</xdr:colOff>
          <xdr:row>8</xdr:row>
          <xdr:rowOff>0</xdr:rowOff>
        </xdr:to>
        <xdr:sp>
          <xdr:nvSpPr>
            <xdr:cNvPr id="2111" name="Check Box 63" hidden="1">
              <a:extLst>
                <a:ext uri="{63B3BB69-23CF-44E3-9099-C40C66FF867C}">
                  <a14:compatExt spid="_x0000_s2111"/>
                </a:ext>
              </a:extLst>
            </xdr:cNvPr>
            <xdr:cNvSpPr/>
          </xdr:nvSpPr>
          <xdr:spPr>
            <a:xfrm>
              <a:off x="2705100" y="1600200"/>
              <a:ext cx="66675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485775</xdr:colOff>
          <xdr:row>7</xdr:row>
          <xdr:rowOff>0</xdr:rowOff>
        </xdr:from>
        <xdr:to>
          <xdr:col>6</xdr:col>
          <xdr:colOff>38100</xdr:colOff>
          <xdr:row>8</xdr:row>
          <xdr:rowOff>0</xdr:rowOff>
        </xdr:to>
        <xdr:sp>
          <xdr:nvSpPr>
            <xdr:cNvPr id="2112" name="Check Box 64" hidden="1">
              <a:extLst>
                <a:ext uri="{63B3BB69-23CF-44E3-9099-C40C66FF867C}">
                  <a14:compatExt spid="_x0000_s2112"/>
                </a:ext>
              </a:extLst>
            </xdr:cNvPr>
            <xdr:cNvSpPr/>
          </xdr:nvSpPr>
          <xdr:spPr>
            <a:xfrm>
              <a:off x="4324350" y="1600200"/>
              <a:ext cx="34290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238125</xdr:colOff>
          <xdr:row>24</xdr:row>
          <xdr:rowOff>161925</xdr:rowOff>
        </xdr:from>
        <xdr:to>
          <xdr:col>3</xdr:col>
          <xdr:colOff>638175</xdr:colOff>
          <xdr:row>25</xdr:row>
          <xdr:rowOff>152400</xdr:rowOff>
        </xdr:to>
        <xdr:sp>
          <xdr:nvSpPr>
            <xdr:cNvPr id="2113" name="Check Box 65" hidden="1">
              <a:extLst>
                <a:ext uri="{63B3BB69-23CF-44E3-9099-C40C66FF867C}">
                  <a14:compatExt spid="_x0000_s2113"/>
                </a:ext>
              </a:extLst>
            </xdr:cNvPr>
            <xdr:cNvSpPr/>
          </xdr:nvSpPr>
          <xdr:spPr>
            <a:xfrm>
              <a:off x="2514600" y="4857750"/>
              <a:ext cx="400050" cy="1714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371475</xdr:colOff>
          <xdr:row>11</xdr:row>
          <xdr:rowOff>0</xdr:rowOff>
        </xdr:from>
        <xdr:to>
          <xdr:col>9</xdr:col>
          <xdr:colOff>771525</xdr:colOff>
          <xdr:row>11</xdr:row>
          <xdr:rowOff>161925</xdr:rowOff>
        </xdr:to>
        <xdr:sp>
          <xdr:nvSpPr>
            <xdr:cNvPr id="2114" name="Check Box 66" hidden="1">
              <a:extLst>
                <a:ext uri="{63B3BB69-23CF-44E3-9099-C40C66FF867C}">
                  <a14:compatExt spid="_x0000_s2114"/>
                </a:ext>
              </a:extLst>
            </xdr:cNvPr>
            <xdr:cNvSpPr/>
          </xdr:nvSpPr>
          <xdr:spPr>
            <a:xfrm>
              <a:off x="7038975" y="2324100"/>
              <a:ext cx="400050" cy="1619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371475</xdr:colOff>
          <xdr:row>12</xdr:row>
          <xdr:rowOff>0</xdr:rowOff>
        </xdr:from>
        <xdr:to>
          <xdr:col>9</xdr:col>
          <xdr:colOff>771525</xdr:colOff>
          <xdr:row>12</xdr:row>
          <xdr:rowOff>161925</xdr:rowOff>
        </xdr:to>
        <xdr:sp>
          <xdr:nvSpPr>
            <xdr:cNvPr id="2115" name="Check Box 67" hidden="1">
              <a:extLst>
                <a:ext uri="{63B3BB69-23CF-44E3-9099-C40C66FF867C}">
                  <a14:compatExt spid="_x0000_s2115"/>
                </a:ext>
              </a:extLst>
            </xdr:cNvPr>
            <xdr:cNvSpPr/>
          </xdr:nvSpPr>
          <xdr:spPr>
            <a:xfrm>
              <a:off x="7038975" y="2505075"/>
              <a:ext cx="400050" cy="1619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5</xdr:row>
          <xdr:rowOff>9525</xdr:rowOff>
        </xdr:from>
        <xdr:to>
          <xdr:col>10</xdr:col>
          <xdr:colOff>619125</xdr:colOff>
          <xdr:row>6</xdr:row>
          <xdr:rowOff>9525</xdr:rowOff>
        </xdr:to>
        <xdr:sp>
          <xdr:nvSpPr>
            <xdr:cNvPr id="2116" name="Check Box 68" hidden="1">
              <a:extLst>
                <a:ext uri="{63B3BB69-23CF-44E3-9099-C40C66FF867C}">
                  <a14:compatExt spid="_x0000_s2116"/>
                </a:ext>
              </a:extLst>
            </xdr:cNvPr>
            <xdr:cNvSpPr/>
          </xdr:nvSpPr>
          <xdr:spPr>
            <a:xfrm>
              <a:off x="7696200" y="1228725"/>
              <a:ext cx="390525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4</xdr:row>
          <xdr:rowOff>9525</xdr:rowOff>
        </xdr:from>
        <xdr:to>
          <xdr:col>9</xdr:col>
          <xdr:colOff>619125</xdr:colOff>
          <xdr:row>5</xdr:row>
          <xdr:rowOff>0</xdr:rowOff>
        </xdr:to>
        <xdr:sp>
          <xdr:nvSpPr>
            <xdr:cNvPr id="2117" name="Check Box 69" hidden="1">
              <a:extLst>
                <a:ext uri="{63B3BB69-23CF-44E3-9099-C40C66FF867C}">
                  <a14:compatExt spid="_x0000_s2117"/>
                </a:ext>
              </a:extLst>
            </xdr:cNvPr>
            <xdr:cNvSpPr/>
          </xdr:nvSpPr>
          <xdr:spPr>
            <a:xfrm>
              <a:off x="6896100" y="1047750"/>
              <a:ext cx="390525" cy="1714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3</xdr:row>
          <xdr:rowOff>9525</xdr:rowOff>
        </xdr:from>
        <xdr:to>
          <xdr:col>9</xdr:col>
          <xdr:colOff>619125</xdr:colOff>
          <xdr:row>4</xdr:row>
          <xdr:rowOff>0</xdr:rowOff>
        </xdr:to>
        <xdr:sp>
          <xdr:nvSpPr>
            <xdr:cNvPr id="2118" name="Check Box 70" hidden="1">
              <a:extLst>
                <a:ext uri="{63B3BB69-23CF-44E3-9099-C40C66FF867C}">
                  <a14:compatExt spid="_x0000_s2118"/>
                </a:ext>
              </a:extLst>
            </xdr:cNvPr>
            <xdr:cNvSpPr/>
          </xdr:nvSpPr>
          <xdr:spPr>
            <a:xfrm>
              <a:off x="6896100" y="866775"/>
              <a:ext cx="390525" cy="1714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409575</xdr:colOff>
          <xdr:row>11</xdr:row>
          <xdr:rowOff>161925</xdr:rowOff>
        </xdr:from>
        <xdr:to>
          <xdr:col>2</xdr:col>
          <xdr:colOff>76200</xdr:colOff>
          <xdr:row>13</xdr:row>
          <xdr:rowOff>47625</xdr:rowOff>
        </xdr:to>
        <xdr:sp>
          <xdr:nvSpPr>
            <xdr:cNvPr id="2119" name="Check Box 71" hidden="1">
              <a:extLst>
                <a:ext uri="{63B3BB69-23CF-44E3-9099-C40C66FF867C}">
                  <a14:compatExt spid="_x0000_s2119"/>
                </a:ext>
              </a:extLst>
            </xdr:cNvPr>
            <xdr:cNvSpPr/>
          </xdr:nvSpPr>
          <xdr:spPr>
            <a:xfrm>
              <a:off x="1143000" y="2486025"/>
              <a:ext cx="514350" cy="2476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180975</xdr:colOff>
          <xdr:row>23</xdr:row>
          <xdr:rowOff>161925</xdr:rowOff>
        </xdr:from>
        <xdr:to>
          <xdr:col>3</xdr:col>
          <xdr:colOff>504825</xdr:colOff>
          <xdr:row>27</xdr:row>
          <xdr:rowOff>28575</xdr:rowOff>
        </xdr:to>
        <xdr:sp>
          <xdr:nvSpPr>
            <xdr:cNvPr id="2120" name="Check Box 72" hidden="1">
              <a:extLst>
                <a:ext uri="{63B3BB69-23CF-44E3-9099-C40C66FF867C}">
                  <a14:compatExt spid="_x0000_s2120"/>
                </a:ext>
              </a:extLst>
            </xdr:cNvPr>
            <xdr:cNvSpPr/>
          </xdr:nvSpPr>
          <xdr:spPr>
            <a:xfrm>
              <a:off x="1762125" y="4676775"/>
              <a:ext cx="1019175" cy="6000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371475</xdr:colOff>
          <xdr:row>11</xdr:row>
          <xdr:rowOff>152400</xdr:rowOff>
        </xdr:from>
        <xdr:to>
          <xdr:col>3</xdr:col>
          <xdr:colOff>457200</xdr:colOff>
          <xdr:row>13</xdr:row>
          <xdr:rowOff>0</xdr:rowOff>
        </xdr:to>
        <xdr:sp>
          <xdr:nvSpPr>
            <xdr:cNvPr id="2121" name="Check Box 73" hidden="1">
              <a:extLst>
                <a:ext uri="{63B3BB69-23CF-44E3-9099-C40C66FF867C}">
                  <a14:compatExt spid="_x0000_s2121"/>
                </a:ext>
              </a:extLst>
            </xdr:cNvPr>
            <xdr:cNvSpPr/>
          </xdr:nvSpPr>
          <xdr:spPr>
            <a:xfrm>
              <a:off x="1952625" y="2476500"/>
              <a:ext cx="78105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400050</xdr:colOff>
          <xdr:row>12</xdr:row>
          <xdr:rowOff>180975</xdr:rowOff>
        </xdr:from>
        <xdr:to>
          <xdr:col>2</xdr:col>
          <xdr:colOff>180975</xdr:colOff>
          <xdr:row>14</xdr:row>
          <xdr:rowOff>0</xdr:rowOff>
        </xdr:to>
        <xdr:sp>
          <xdr:nvSpPr>
            <xdr:cNvPr id="2122" name="Check Box 74" hidden="1">
              <a:extLst>
                <a:ext uri="{63B3BB69-23CF-44E3-9099-C40C66FF867C}">
                  <a14:compatExt spid="_x0000_s2122"/>
                </a:ext>
              </a:extLst>
            </xdr:cNvPr>
            <xdr:cNvSpPr/>
          </xdr:nvSpPr>
          <xdr:spPr>
            <a:xfrm>
              <a:off x="1133475" y="2686050"/>
              <a:ext cx="6286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390525</xdr:colOff>
          <xdr:row>10</xdr:row>
          <xdr:rowOff>180975</xdr:rowOff>
        </xdr:from>
        <xdr:to>
          <xdr:col>2</xdr:col>
          <xdr:colOff>180975</xdr:colOff>
          <xdr:row>12</xdr:row>
          <xdr:rowOff>28575</xdr:rowOff>
        </xdr:to>
        <xdr:sp>
          <xdr:nvSpPr>
            <xdr:cNvPr id="2123" name="Check Box 75" hidden="1">
              <a:extLst>
                <a:ext uri="{63B3BB69-23CF-44E3-9099-C40C66FF867C}">
                  <a14:compatExt spid="_x0000_s2123"/>
                </a:ext>
              </a:extLst>
            </xdr:cNvPr>
            <xdr:cNvSpPr/>
          </xdr:nvSpPr>
          <xdr:spPr>
            <a:xfrm>
              <a:off x="1123950" y="2324100"/>
              <a:ext cx="63817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342900</xdr:colOff>
          <xdr:row>11</xdr:row>
          <xdr:rowOff>161925</xdr:rowOff>
        </xdr:from>
        <xdr:to>
          <xdr:col>6</xdr:col>
          <xdr:colOff>257175</xdr:colOff>
          <xdr:row>13</xdr:row>
          <xdr:rowOff>9525</xdr:rowOff>
        </xdr:to>
        <xdr:sp>
          <xdr:nvSpPr>
            <xdr:cNvPr id="2124" name="Check Box 76" hidden="1">
              <a:extLst>
                <a:ext uri="{63B3BB69-23CF-44E3-9099-C40C66FF867C}">
                  <a14:compatExt spid="_x0000_s2124"/>
                </a:ext>
              </a:extLst>
            </xdr:cNvPr>
            <xdr:cNvSpPr/>
          </xdr:nvSpPr>
          <xdr:spPr>
            <a:xfrm>
              <a:off x="4181475" y="2486025"/>
              <a:ext cx="70485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409575</xdr:colOff>
          <xdr:row>6</xdr:row>
          <xdr:rowOff>152400</xdr:rowOff>
        </xdr:from>
        <xdr:to>
          <xdr:col>3</xdr:col>
          <xdr:colOff>123825</xdr:colOff>
          <xdr:row>8</xdr:row>
          <xdr:rowOff>57150</xdr:rowOff>
        </xdr:to>
        <xdr:sp>
          <xdr:nvSpPr>
            <xdr:cNvPr id="2125" name="Check Box 77" hidden="1">
              <a:extLst>
                <a:ext uri="{63B3BB69-23CF-44E3-9099-C40C66FF867C}">
                  <a14:compatExt spid="_x0000_s2125"/>
                </a:ext>
              </a:extLst>
            </xdr:cNvPr>
            <xdr:cNvSpPr/>
          </xdr:nvSpPr>
          <xdr:spPr>
            <a:xfrm>
              <a:off x="1990725" y="1562100"/>
              <a:ext cx="409575" cy="2762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371475</xdr:colOff>
          <xdr:row>8</xdr:row>
          <xdr:rowOff>180975</xdr:rowOff>
        </xdr:from>
        <xdr:to>
          <xdr:col>3</xdr:col>
          <xdr:colOff>85725</xdr:colOff>
          <xdr:row>10</xdr:row>
          <xdr:rowOff>19050</xdr:rowOff>
        </xdr:to>
        <xdr:sp>
          <xdr:nvSpPr>
            <xdr:cNvPr id="2126" name="Check Box 78" hidden="1">
              <a:extLst>
                <a:ext uri="{63B3BB69-23CF-44E3-9099-C40C66FF867C}">
                  <a14:compatExt spid="_x0000_s2126"/>
                </a:ext>
              </a:extLst>
            </xdr:cNvPr>
            <xdr:cNvSpPr/>
          </xdr:nvSpPr>
          <xdr:spPr>
            <a:xfrm>
              <a:off x="1952625" y="1962150"/>
              <a:ext cx="409575" cy="2000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</xdr:wsDr>
</file>

<file path=xl/drawings/drawing7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2</xdr:col>
      <xdr:colOff>482600</xdr:colOff>
      <xdr:row>13</xdr:row>
      <xdr:rowOff>0</xdr:rowOff>
    </xdr:from>
    <xdr:to>
      <xdr:col>9</xdr:col>
      <xdr:colOff>367665</xdr:colOff>
      <xdr:row>13</xdr:row>
      <xdr:rowOff>25400</xdr:rowOff>
    </xdr:to>
    <xdr:sp>
      <xdr:nvSpPr>
        <xdr:cNvPr id="2" name="Text Box 1"/>
        <xdr:cNvSpPr txBox="1">
          <a:spLocks noChangeArrowheads="1"/>
        </xdr:cNvSpPr>
      </xdr:nvSpPr>
      <xdr:spPr>
        <a:xfrm>
          <a:off x="2501900" y="481584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9</xdr:row>
      <xdr:rowOff>0</xdr:rowOff>
    </xdr:from>
    <xdr:to>
      <xdr:col>9</xdr:col>
      <xdr:colOff>367665</xdr:colOff>
      <xdr:row>9</xdr:row>
      <xdr:rowOff>25400</xdr:rowOff>
    </xdr:to>
    <xdr:sp>
      <xdr:nvSpPr>
        <xdr:cNvPr id="3" name="Text Box 1"/>
        <xdr:cNvSpPr txBox="1">
          <a:spLocks noChangeArrowheads="1"/>
        </xdr:cNvSpPr>
      </xdr:nvSpPr>
      <xdr:spPr>
        <a:xfrm>
          <a:off x="2451100" y="3337560"/>
          <a:ext cx="4387850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9</xdr:row>
      <xdr:rowOff>0</xdr:rowOff>
    </xdr:from>
    <xdr:to>
      <xdr:col>9</xdr:col>
      <xdr:colOff>367665</xdr:colOff>
      <xdr:row>9</xdr:row>
      <xdr:rowOff>25400</xdr:rowOff>
    </xdr:to>
    <xdr:sp>
      <xdr:nvSpPr>
        <xdr:cNvPr id="4" name="Text Box 1"/>
        <xdr:cNvSpPr txBox="1">
          <a:spLocks noChangeArrowheads="1"/>
        </xdr:cNvSpPr>
      </xdr:nvSpPr>
      <xdr:spPr>
        <a:xfrm>
          <a:off x="2374900" y="3337560"/>
          <a:ext cx="4464050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10</xdr:row>
      <xdr:rowOff>0</xdr:rowOff>
    </xdr:from>
    <xdr:to>
      <xdr:col>9</xdr:col>
      <xdr:colOff>367665</xdr:colOff>
      <xdr:row>10</xdr:row>
      <xdr:rowOff>25400</xdr:rowOff>
    </xdr:to>
    <xdr:sp>
      <xdr:nvSpPr>
        <xdr:cNvPr id="5" name="Text Box 1"/>
        <xdr:cNvSpPr txBox="1">
          <a:spLocks noChangeArrowheads="1"/>
        </xdr:cNvSpPr>
      </xdr:nvSpPr>
      <xdr:spPr>
        <a:xfrm>
          <a:off x="2501900" y="370713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13</xdr:row>
      <xdr:rowOff>0</xdr:rowOff>
    </xdr:from>
    <xdr:to>
      <xdr:col>9</xdr:col>
      <xdr:colOff>367665</xdr:colOff>
      <xdr:row>13</xdr:row>
      <xdr:rowOff>25400</xdr:rowOff>
    </xdr:to>
    <xdr:sp>
      <xdr:nvSpPr>
        <xdr:cNvPr id="6" name="Text Box 1"/>
        <xdr:cNvSpPr txBox="1">
          <a:spLocks noChangeArrowheads="1"/>
        </xdr:cNvSpPr>
      </xdr:nvSpPr>
      <xdr:spPr>
        <a:xfrm>
          <a:off x="2501900" y="481584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13</xdr:row>
      <xdr:rowOff>0</xdr:rowOff>
    </xdr:from>
    <xdr:to>
      <xdr:col>9</xdr:col>
      <xdr:colOff>367665</xdr:colOff>
      <xdr:row>13</xdr:row>
      <xdr:rowOff>25400</xdr:rowOff>
    </xdr:to>
    <xdr:sp>
      <xdr:nvSpPr>
        <xdr:cNvPr id="7" name="Text Box 1"/>
        <xdr:cNvSpPr txBox="1">
          <a:spLocks noChangeArrowheads="1"/>
        </xdr:cNvSpPr>
      </xdr:nvSpPr>
      <xdr:spPr>
        <a:xfrm>
          <a:off x="2501900" y="481584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9</xdr:row>
      <xdr:rowOff>0</xdr:rowOff>
    </xdr:from>
    <xdr:to>
      <xdr:col>9</xdr:col>
      <xdr:colOff>367665</xdr:colOff>
      <xdr:row>9</xdr:row>
      <xdr:rowOff>25400</xdr:rowOff>
    </xdr:to>
    <xdr:sp>
      <xdr:nvSpPr>
        <xdr:cNvPr id="8" name="Text Box 1"/>
        <xdr:cNvSpPr txBox="1">
          <a:spLocks noChangeArrowheads="1"/>
        </xdr:cNvSpPr>
      </xdr:nvSpPr>
      <xdr:spPr>
        <a:xfrm>
          <a:off x="2451100" y="3337560"/>
          <a:ext cx="43878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9</xdr:row>
      <xdr:rowOff>0</xdr:rowOff>
    </xdr:from>
    <xdr:to>
      <xdr:col>9</xdr:col>
      <xdr:colOff>367665</xdr:colOff>
      <xdr:row>9</xdr:row>
      <xdr:rowOff>25400</xdr:rowOff>
    </xdr:to>
    <xdr:sp>
      <xdr:nvSpPr>
        <xdr:cNvPr id="9" name="Text Box 1"/>
        <xdr:cNvSpPr txBox="1">
          <a:spLocks noChangeArrowheads="1"/>
        </xdr:cNvSpPr>
      </xdr:nvSpPr>
      <xdr:spPr>
        <a:xfrm>
          <a:off x="2374900" y="3337560"/>
          <a:ext cx="4464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10</xdr:row>
      <xdr:rowOff>0</xdr:rowOff>
    </xdr:from>
    <xdr:to>
      <xdr:col>9</xdr:col>
      <xdr:colOff>367665</xdr:colOff>
      <xdr:row>10</xdr:row>
      <xdr:rowOff>25400</xdr:rowOff>
    </xdr:to>
    <xdr:sp>
      <xdr:nvSpPr>
        <xdr:cNvPr id="10" name="Text Box 1"/>
        <xdr:cNvSpPr txBox="1">
          <a:spLocks noChangeArrowheads="1"/>
        </xdr:cNvSpPr>
      </xdr:nvSpPr>
      <xdr:spPr>
        <a:xfrm>
          <a:off x="2501900" y="370713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13</xdr:row>
      <xdr:rowOff>0</xdr:rowOff>
    </xdr:from>
    <xdr:to>
      <xdr:col>9</xdr:col>
      <xdr:colOff>367665</xdr:colOff>
      <xdr:row>13</xdr:row>
      <xdr:rowOff>25400</xdr:rowOff>
    </xdr:to>
    <xdr:sp>
      <xdr:nvSpPr>
        <xdr:cNvPr id="11" name="Text Box 1"/>
        <xdr:cNvSpPr txBox="1">
          <a:spLocks noChangeArrowheads="1"/>
        </xdr:cNvSpPr>
      </xdr:nvSpPr>
      <xdr:spPr>
        <a:xfrm>
          <a:off x="2501900" y="481584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13</xdr:row>
      <xdr:rowOff>0</xdr:rowOff>
    </xdr:from>
    <xdr:to>
      <xdr:col>9</xdr:col>
      <xdr:colOff>367665</xdr:colOff>
      <xdr:row>13</xdr:row>
      <xdr:rowOff>25400</xdr:rowOff>
    </xdr:to>
    <xdr:sp>
      <xdr:nvSpPr>
        <xdr:cNvPr id="12" name="Text Box 1"/>
        <xdr:cNvSpPr txBox="1">
          <a:spLocks noChangeArrowheads="1"/>
        </xdr:cNvSpPr>
      </xdr:nvSpPr>
      <xdr:spPr>
        <a:xfrm>
          <a:off x="2501900" y="481584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9</xdr:row>
      <xdr:rowOff>0</xdr:rowOff>
    </xdr:from>
    <xdr:to>
      <xdr:col>9</xdr:col>
      <xdr:colOff>367665</xdr:colOff>
      <xdr:row>9</xdr:row>
      <xdr:rowOff>25400</xdr:rowOff>
    </xdr:to>
    <xdr:sp>
      <xdr:nvSpPr>
        <xdr:cNvPr id="13" name="Text Box 1"/>
        <xdr:cNvSpPr txBox="1">
          <a:spLocks noChangeArrowheads="1"/>
        </xdr:cNvSpPr>
      </xdr:nvSpPr>
      <xdr:spPr>
        <a:xfrm>
          <a:off x="2451100" y="3337560"/>
          <a:ext cx="43878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9</xdr:row>
      <xdr:rowOff>0</xdr:rowOff>
    </xdr:from>
    <xdr:to>
      <xdr:col>9</xdr:col>
      <xdr:colOff>367665</xdr:colOff>
      <xdr:row>9</xdr:row>
      <xdr:rowOff>25400</xdr:rowOff>
    </xdr:to>
    <xdr:sp>
      <xdr:nvSpPr>
        <xdr:cNvPr id="14" name="Text Box 1"/>
        <xdr:cNvSpPr txBox="1">
          <a:spLocks noChangeArrowheads="1"/>
        </xdr:cNvSpPr>
      </xdr:nvSpPr>
      <xdr:spPr>
        <a:xfrm>
          <a:off x="2374900" y="3337560"/>
          <a:ext cx="4464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10</xdr:row>
      <xdr:rowOff>0</xdr:rowOff>
    </xdr:from>
    <xdr:to>
      <xdr:col>9</xdr:col>
      <xdr:colOff>367665</xdr:colOff>
      <xdr:row>10</xdr:row>
      <xdr:rowOff>25400</xdr:rowOff>
    </xdr:to>
    <xdr:sp>
      <xdr:nvSpPr>
        <xdr:cNvPr id="15" name="Text Box 1"/>
        <xdr:cNvSpPr txBox="1">
          <a:spLocks noChangeArrowheads="1"/>
        </xdr:cNvSpPr>
      </xdr:nvSpPr>
      <xdr:spPr>
        <a:xfrm>
          <a:off x="2501900" y="370713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13</xdr:row>
      <xdr:rowOff>0</xdr:rowOff>
    </xdr:from>
    <xdr:to>
      <xdr:col>9</xdr:col>
      <xdr:colOff>367665</xdr:colOff>
      <xdr:row>13</xdr:row>
      <xdr:rowOff>25400</xdr:rowOff>
    </xdr:to>
    <xdr:sp>
      <xdr:nvSpPr>
        <xdr:cNvPr id="16" name="Text Box 1"/>
        <xdr:cNvSpPr txBox="1">
          <a:spLocks noChangeArrowheads="1"/>
        </xdr:cNvSpPr>
      </xdr:nvSpPr>
      <xdr:spPr>
        <a:xfrm>
          <a:off x="2501900" y="481584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16</xdr:row>
      <xdr:rowOff>0</xdr:rowOff>
    </xdr:from>
    <xdr:to>
      <xdr:col>9</xdr:col>
      <xdr:colOff>367665</xdr:colOff>
      <xdr:row>16</xdr:row>
      <xdr:rowOff>25400</xdr:rowOff>
    </xdr:to>
    <xdr:sp>
      <xdr:nvSpPr>
        <xdr:cNvPr id="17" name="Text Box 1"/>
        <xdr:cNvSpPr txBox="1">
          <a:spLocks noChangeArrowheads="1"/>
        </xdr:cNvSpPr>
      </xdr:nvSpPr>
      <xdr:spPr>
        <a:xfrm>
          <a:off x="2501900" y="592455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15</xdr:row>
      <xdr:rowOff>0</xdr:rowOff>
    </xdr:from>
    <xdr:to>
      <xdr:col>9</xdr:col>
      <xdr:colOff>367665</xdr:colOff>
      <xdr:row>15</xdr:row>
      <xdr:rowOff>25400</xdr:rowOff>
    </xdr:to>
    <xdr:sp>
      <xdr:nvSpPr>
        <xdr:cNvPr id="18" name="Text Box 1"/>
        <xdr:cNvSpPr txBox="1">
          <a:spLocks noChangeArrowheads="1"/>
        </xdr:cNvSpPr>
      </xdr:nvSpPr>
      <xdr:spPr>
        <a:xfrm>
          <a:off x="2451100" y="5554980"/>
          <a:ext cx="43878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15</xdr:row>
      <xdr:rowOff>0</xdr:rowOff>
    </xdr:from>
    <xdr:to>
      <xdr:col>9</xdr:col>
      <xdr:colOff>367665</xdr:colOff>
      <xdr:row>15</xdr:row>
      <xdr:rowOff>25400</xdr:rowOff>
    </xdr:to>
    <xdr:sp>
      <xdr:nvSpPr>
        <xdr:cNvPr id="19" name="Text Box 1"/>
        <xdr:cNvSpPr txBox="1">
          <a:spLocks noChangeArrowheads="1"/>
        </xdr:cNvSpPr>
      </xdr:nvSpPr>
      <xdr:spPr>
        <a:xfrm>
          <a:off x="2374900" y="5554980"/>
          <a:ext cx="4464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15</xdr:row>
      <xdr:rowOff>0</xdr:rowOff>
    </xdr:from>
    <xdr:to>
      <xdr:col>9</xdr:col>
      <xdr:colOff>367665</xdr:colOff>
      <xdr:row>15</xdr:row>
      <xdr:rowOff>25400</xdr:rowOff>
    </xdr:to>
    <xdr:sp>
      <xdr:nvSpPr>
        <xdr:cNvPr id="20" name="Text Box 1"/>
        <xdr:cNvSpPr txBox="1">
          <a:spLocks noChangeArrowheads="1"/>
        </xdr:cNvSpPr>
      </xdr:nvSpPr>
      <xdr:spPr>
        <a:xfrm>
          <a:off x="2501900" y="555498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16</xdr:row>
      <xdr:rowOff>0</xdr:rowOff>
    </xdr:from>
    <xdr:to>
      <xdr:col>9</xdr:col>
      <xdr:colOff>367665</xdr:colOff>
      <xdr:row>16</xdr:row>
      <xdr:rowOff>25400</xdr:rowOff>
    </xdr:to>
    <xdr:sp>
      <xdr:nvSpPr>
        <xdr:cNvPr id="21" name="Text Box 1"/>
        <xdr:cNvSpPr txBox="1">
          <a:spLocks noChangeArrowheads="1"/>
        </xdr:cNvSpPr>
      </xdr:nvSpPr>
      <xdr:spPr>
        <a:xfrm>
          <a:off x="2501900" y="592455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13</xdr:row>
      <xdr:rowOff>0</xdr:rowOff>
    </xdr:from>
    <xdr:to>
      <xdr:col>9</xdr:col>
      <xdr:colOff>367665</xdr:colOff>
      <xdr:row>13</xdr:row>
      <xdr:rowOff>25400</xdr:rowOff>
    </xdr:to>
    <xdr:sp>
      <xdr:nvSpPr>
        <xdr:cNvPr id="22" name="Text Box 1"/>
        <xdr:cNvSpPr txBox="1">
          <a:spLocks noChangeArrowheads="1"/>
        </xdr:cNvSpPr>
      </xdr:nvSpPr>
      <xdr:spPr>
        <a:xfrm>
          <a:off x="2501900" y="481584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9</xdr:row>
      <xdr:rowOff>0</xdr:rowOff>
    </xdr:from>
    <xdr:to>
      <xdr:col>9</xdr:col>
      <xdr:colOff>367665</xdr:colOff>
      <xdr:row>9</xdr:row>
      <xdr:rowOff>25400</xdr:rowOff>
    </xdr:to>
    <xdr:sp>
      <xdr:nvSpPr>
        <xdr:cNvPr id="23" name="Text Box 1"/>
        <xdr:cNvSpPr txBox="1">
          <a:spLocks noChangeArrowheads="1"/>
        </xdr:cNvSpPr>
      </xdr:nvSpPr>
      <xdr:spPr>
        <a:xfrm>
          <a:off x="2451100" y="3337560"/>
          <a:ext cx="43878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9</xdr:row>
      <xdr:rowOff>0</xdr:rowOff>
    </xdr:from>
    <xdr:to>
      <xdr:col>9</xdr:col>
      <xdr:colOff>367665</xdr:colOff>
      <xdr:row>9</xdr:row>
      <xdr:rowOff>25400</xdr:rowOff>
    </xdr:to>
    <xdr:sp>
      <xdr:nvSpPr>
        <xdr:cNvPr id="24" name="Text Box 1"/>
        <xdr:cNvSpPr txBox="1">
          <a:spLocks noChangeArrowheads="1"/>
        </xdr:cNvSpPr>
      </xdr:nvSpPr>
      <xdr:spPr>
        <a:xfrm>
          <a:off x="2374900" y="3337560"/>
          <a:ext cx="4464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10</xdr:row>
      <xdr:rowOff>0</xdr:rowOff>
    </xdr:from>
    <xdr:to>
      <xdr:col>9</xdr:col>
      <xdr:colOff>367665</xdr:colOff>
      <xdr:row>10</xdr:row>
      <xdr:rowOff>25400</xdr:rowOff>
    </xdr:to>
    <xdr:sp>
      <xdr:nvSpPr>
        <xdr:cNvPr id="25" name="Text Box 1"/>
        <xdr:cNvSpPr txBox="1">
          <a:spLocks noChangeArrowheads="1"/>
        </xdr:cNvSpPr>
      </xdr:nvSpPr>
      <xdr:spPr>
        <a:xfrm>
          <a:off x="2501900" y="370713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13</xdr:row>
      <xdr:rowOff>0</xdr:rowOff>
    </xdr:from>
    <xdr:to>
      <xdr:col>9</xdr:col>
      <xdr:colOff>367665</xdr:colOff>
      <xdr:row>13</xdr:row>
      <xdr:rowOff>25400</xdr:rowOff>
    </xdr:to>
    <xdr:sp>
      <xdr:nvSpPr>
        <xdr:cNvPr id="26" name="Text Box 1"/>
        <xdr:cNvSpPr txBox="1">
          <a:spLocks noChangeArrowheads="1"/>
        </xdr:cNvSpPr>
      </xdr:nvSpPr>
      <xdr:spPr>
        <a:xfrm>
          <a:off x="2501900" y="481584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13</xdr:row>
      <xdr:rowOff>0</xdr:rowOff>
    </xdr:from>
    <xdr:to>
      <xdr:col>9</xdr:col>
      <xdr:colOff>367665</xdr:colOff>
      <xdr:row>13</xdr:row>
      <xdr:rowOff>25400</xdr:rowOff>
    </xdr:to>
    <xdr:sp>
      <xdr:nvSpPr>
        <xdr:cNvPr id="27" name="Text Box 1"/>
        <xdr:cNvSpPr txBox="1">
          <a:spLocks noChangeArrowheads="1"/>
        </xdr:cNvSpPr>
      </xdr:nvSpPr>
      <xdr:spPr>
        <a:xfrm>
          <a:off x="2501900" y="481584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9</xdr:row>
      <xdr:rowOff>0</xdr:rowOff>
    </xdr:from>
    <xdr:to>
      <xdr:col>9</xdr:col>
      <xdr:colOff>367665</xdr:colOff>
      <xdr:row>9</xdr:row>
      <xdr:rowOff>25400</xdr:rowOff>
    </xdr:to>
    <xdr:sp>
      <xdr:nvSpPr>
        <xdr:cNvPr id="28" name="Text Box 1"/>
        <xdr:cNvSpPr txBox="1">
          <a:spLocks noChangeArrowheads="1"/>
        </xdr:cNvSpPr>
      </xdr:nvSpPr>
      <xdr:spPr>
        <a:xfrm>
          <a:off x="2451100" y="3337560"/>
          <a:ext cx="43878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9</xdr:row>
      <xdr:rowOff>0</xdr:rowOff>
    </xdr:from>
    <xdr:to>
      <xdr:col>9</xdr:col>
      <xdr:colOff>367665</xdr:colOff>
      <xdr:row>9</xdr:row>
      <xdr:rowOff>25400</xdr:rowOff>
    </xdr:to>
    <xdr:sp>
      <xdr:nvSpPr>
        <xdr:cNvPr id="29" name="Text Box 1"/>
        <xdr:cNvSpPr txBox="1">
          <a:spLocks noChangeArrowheads="1"/>
        </xdr:cNvSpPr>
      </xdr:nvSpPr>
      <xdr:spPr>
        <a:xfrm>
          <a:off x="2374900" y="3337560"/>
          <a:ext cx="4464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10</xdr:row>
      <xdr:rowOff>0</xdr:rowOff>
    </xdr:from>
    <xdr:to>
      <xdr:col>9</xdr:col>
      <xdr:colOff>367665</xdr:colOff>
      <xdr:row>10</xdr:row>
      <xdr:rowOff>25400</xdr:rowOff>
    </xdr:to>
    <xdr:sp>
      <xdr:nvSpPr>
        <xdr:cNvPr id="30" name="Text Box 1"/>
        <xdr:cNvSpPr txBox="1">
          <a:spLocks noChangeArrowheads="1"/>
        </xdr:cNvSpPr>
      </xdr:nvSpPr>
      <xdr:spPr>
        <a:xfrm>
          <a:off x="2501900" y="370713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13</xdr:row>
      <xdr:rowOff>0</xdr:rowOff>
    </xdr:from>
    <xdr:to>
      <xdr:col>9</xdr:col>
      <xdr:colOff>367665</xdr:colOff>
      <xdr:row>13</xdr:row>
      <xdr:rowOff>25400</xdr:rowOff>
    </xdr:to>
    <xdr:sp>
      <xdr:nvSpPr>
        <xdr:cNvPr id="31" name="Text Box 1"/>
        <xdr:cNvSpPr txBox="1">
          <a:spLocks noChangeArrowheads="1"/>
        </xdr:cNvSpPr>
      </xdr:nvSpPr>
      <xdr:spPr>
        <a:xfrm>
          <a:off x="2501900" y="481584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16</xdr:row>
      <xdr:rowOff>0</xdr:rowOff>
    </xdr:from>
    <xdr:to>
      <xdr:col>9</xdr:col>
      <xdr:colOff>367665</xdr:colOff>
      <xdr:row>16</xdr:row>
      <xdr:rowOff>25400</xdr:rowOff>
    </xdr:to>
    <xdr:sp>
      <xdr:nvSpPr>
        <xdr:cNvPr id="32" name="Text Box 1"/>
        <xdr:cNvSpPr txBox="1">
          <a:spLocks noChangeArrowheads="1"/>
        </xdr:cNvSpPr>
      </xdr:nvSpPr>
      <xdr:spPr>
        <a:xfrm>
          <a:off x="2501900" y="592455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15</xdr:row>
      <xdr:rowOff>0</xdr:rowOff>
    </xdr:from>
    <xdr:to>
      <xdr:col>9</xdr:col>
      <xdr:colOff>367665</xdr:colOff>
      <xdr:row>15</xdr:row>
      <xdr:rowOff>25400</xdr:rowOff>
    </xdr:to>
    <xdr:sp>
      <xdr:nvSpPr>
        <xdr:cNvPr id="33" name="Text Box 1"/>
        <xdr:cNvSpPr txBox="1">
          <a:spLocks noChangeArrowheads="1"/>
        </xdr:cNvSpPr>
      </xdr:nvSpPr>
      <xdr:spPr>
        <a:xfrm>
          <a:off x="2451100" y="5554980"/>
          <a:ext cx="43878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15</xdr:row>
      <xdr:rowOff>0</xdr:rowOff>
    </xdr:from>
    <xdr:to>
      <xdr:col>9</xdr:col>
      <xdr:colOff>367665</xdr:colOff>
      <xdr:row>15</xdr:row>
      <xdr:rowOff>25400</xdr:rowOff>
    </xdr:to>
    <xdr:sp>
      <xdr:nvSpPr>
        <xdr:cNvPr id="34" name="Text Box 1"/>
        <xdr:cNvSpPr txBox="1">
          <a:spLocks noChangeArrowheads="1"/>
        </xdr:cNvSpPr>
      </xdr:nvSpPr>
      <xdr:spPr>
        <a:xfrm>
          <a:off x="2374900" y="5554980"/>
          <a:ext cx="4464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15</xdr:row>
      <xdr:rowOff>0</xdr:rowOff>
    </xdr:from>
    <xdr:to>
      <xdr:col>9</xdr:col>
      <xdr:colOff>367665</xdr:colOff>
      <xdr:row>15</xdr:row>
      <xdr:rowOff>25400</xdr:rowOff>
    </xdr:to>
    <xdr:sp>
      <xdr:nvSpPr>
        <xdr:cNvPr id="35" name="Text Box 1"/>
        <xdr:cNvSpPr txBox="1">
          <a:spLocks noChangeArrowheads="1"/>
        </xdr:cNvSpPr>
      </xdr:nvSpPr>
      <xdr:spPr>
        <a:xfrm>
          <a:off x="2501900" y="555498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16</xdr:row>
      <xdr:rowOff>0</xdr:rowOff>
    </xdr:from>
    <xdr:to>
      <xdr:col>9</xdr:col>
      <xdr:colOff>367665</xdr:colOff>
      <xdr:row>16</xdr:row>
      <xdr:rowOff>25400</xdr:rowOff>
    </xdr:to>
    <xdr:sp>
      <xdr:nvSpPr>
        <xdr:cNvPr id="36" name="Text Box 1"/>
        <xdr:cNvSpPr txBox="1">
          <a:spLocks noChangeArrowheads="1"/>
        </xdr:cNvSpPr>
      </xdr:nvSpPr>
      <xdr:spPr>
        <a:xfrm>
          <a:off x="2501900" y="592455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13</xdr:row>
      <xdr:rowOff>0</xdr:rowOff>
    </xdr:from>
    <xdr:to>
      <xdr:col>9</xdr:col>
      <xdr:colOff>367665</xdr:colOff>
      <xdr:row>13</xdr:row>
      <xdr:rowOff>25400</xdr:rowOff>
    </xdr:to>
    <xdr:sp>
      <xdr:nvSpPr>
        <xdr:cNvPr id="37" name="Text Box 1"/>
        <xdr:cNvSpPr txBox="1">
          <a:spLocks noChangeArrowheads="1"/>
        </xdr:cNvSpPr>
      </xdr:nvSpPr>
      <xdr:spPr>
        <a:xfrm>
          <a:off x="2501900" y="481584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9</xdr:row>
      <xdr:rowOff>0</xdr:rowOff>
    </xdr:from>
    <xdr:to>
      <xdr:col>9</xdr:col>
      <xdr:colOff>367665</xdr:colOff>
      <xdr:row>9</xdr:row>
      <xdr:rowOff>25400</xdr:rowOff>
    </xdr:to>
    <xdr:sp>
      <xdr:nvSpPr>
        <xdr:cNvPr id="38" name="Text Box 1"/>
        <xdr:cNvSpPr txBox="1">
          <a:spLocks noChangeArrowheads="1"/>
        </xdr:cNvSpPr>
      </xdr:nvSpPr>
      <xdr:spPr>
        <a:xfrm>
          <a:off x="2451100" y="3337560"/>
          <a:ext cx="43878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9</xdr:row>
      <xdr:rowOff>0</xdr:rowOff>
    </xdr:from>
    <xdr:to>
      <xdr:col>9</xdr:col>
      <xdr:colOff>367665</xdr:colOff>
      <xdr:row>9</xdr:row>
      <xdr:rowOff>25400</xdr:rowOff>
    </xdr:to>
    <xdr:sp>
      <xdr:nvSpPr>
        <xdr:cNvPr id="39" name="Text Box 1"/>
        <xdr:cNvSpPr txBox="1">
          <a:spLocks noChangeArrowheads="1"/>
        </xdr:cNvSpPr>
      </xdr:nvSpPr>
      <xdr:spPr>
        <a:xfrm>
          <a:off x="2374900" y="3337560"/>
          <a:ext cx="4464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10</xdr:row>
      <xdr:rowOff>0</xdr:rowOff>
    </xdr:from>
    <xdr:to>
      <xdr:col>9</xdr:col>
      <xdr:colOff>367665</xdr:colOff>
      <xdr:row>10</xdr:row>
      <xdr:rowOff>25400</xdr:rowOff>
    </xdr:to>
    <xdr:sp>
      <xdr:nvSpPr>
        <xdr:cNvPr id="40" name="Text Box 1"/>
        <xdr:cNvSpPr txBox="1">
          <a:spLocks noChangeArrowheads="1"/>
        </xdr:cNvSpPr>
      </xdr:nvSpPr>
      <xdr:spPr>
        <a:xfrm>
          <a:off x="2501900" y="370713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13</xdr:row>
      <xdr:rowOff>0</xdr:rowOff>
    </xdr:from>
    <xdr:to>
      <xdr:col>9</xdr:col>
      <xdr:colOff>367665</xdr:colOff>
      <xdr:row>13</xdr:row>
      <xdr:rowOff>25400</xdr:rowOff>
    </xdr:to>
    <xdr:sp>
      <xdr:nvSpPr>
        <xdr:cNvPr id="41" name="Text Box 1"/>
        <xdr:cNvSpPr txBox="1">
          <a:spLocks noChangeArrowheads="1"/>
        </xdr:cNvSpPr>
      </xdr:nvSpPr>
      <xdr:spPr>
        <a:xfrm>
          <a:off x="2501900" y="481584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20</xdr:row>
      <xdr:rowOff>0</xdr:rowOff>
    </xdr:from>
    <xdr:to>
      <xdr:col>9</xdr:col>
      <xdr:colOff>367665</xdr:colOff>
      <xdr:row>20</xdr:row>
      <xdr:rowOff>25400</xdr:rowOff>
    </xdr:to>
    <xdr:sp>
      <xdr:nvSpPr>
        <xdr:cNvPr id="42" name="Text Box 1"/>
        <xdr:cNvSpPr txBox="1">
          <a:spLocks noChangeArrowheads="1"/>
        </xdr:cNvSpPr>
      </xdr:nvSpPr>
      <xdr:spPr>
        <a:xfrm>
          <a:off x="2501900" y="740283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20</xdr:row>
      <xdr:rowOff>0</xdr:rowOff>
    </xdr:from>
    <xdr:to>
      <xdr:col>9</xdr:col>
      <xdr:colOff>367665</xdr:colOff>
      <xdr:row>20</xdr:row>
      <xdr:rowOff>25400</xdr:rowOff>
    </xdr:to>
    <xdr:sp>
      <xdr:nvSpPr>
        <xdr:cNvPr id="43" name="Text Box 1"/>
        <xdr:cNvSpPr txBox="1">
          <a:spLocks noChangeArrowheads="1"/>
        </xdr:cNvSpPr>
      </xdr:nvSpPr>
      <xdr:spPr>
        <a:xfrm>
          <a:off x="2451100" y="7402830"/>
          <a:ext cx="43878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20</xdr:row>
      <xdr:rowOff>0</xdr:rowOff>
    </xdr:from>
    <xdr:to>
      <xdr:col>9</xdr:col>
      <xdr:colOff>367665</xdr:colOff>
      <xdr:row>20</xdr:row>
      <xdr:rowOff>25400</xdr:rowOff>
    </xdr:to>
    <xdr:sp>
      <xdr:nvSpPr>
        <xdr:cNvPr id="44" name="Text Box 1"/>
        <xdr:cNvSpPr txBox="1">
          <a:spLocks noChangeArrowheads="1"/>
        </xdr:cNvSpPr>
      </xdr:nvSpPr>
      <xdr:spPr>
        <a:xfrm>
          <a:off x="2374900" y="7402830"/>
          <a:ext cx="4464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20</xdr:row>
      <xdr:rowOff>0</xdr:rowOff>
    </xdr:from>
    <xdr:to>
      <xdr:col>9</xdr:col>
      <xdr:colOff>367665</xdr:colOff>
      <xdr:row>20</xdr:row>
      <xdr:rowOff>25400</xdr:rowOff>
    </xdr:to>
    <xdr:sp>
      <xdr:nvSpPr>
        <xdr:cNvPr id="45" name="Text Box 1"/>
        <xdr:cNvSpPr txBox="1">
          <a:spLocks noChangeArrowheads="1"/>
        </xdr:cNvSpPr>
      </xdr:nvSpPr>
      <xdr:spPr>
        <a:xfrm>
          <a:off x="2501900" y="740283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20</xdr:row>
      <xdr:rowOff>0</xdr:rowOff>
    </xdr:from>
    <xdr:to>
      <xdr:col>9</xdr:col>
      <xdr:colOff>367665</xdr:colOff>
      <xdr:row>20</xdr:row>
      <xdr:rowOff>25400</xdr:rowOff>
    </xdr:to>
    <xdr:sp>
      <xdr:nvSpPr>
        <xdr:cNvPr id="46" name="Text Box 1"/>
        <xdr:cNvSpPr txBox="1">
          <a:spLocks noChangeArrowheads="1"/>
        </xdr:cNvSpPr>
      </xdr:nvSpPr>
      <xdr:spPr>
        <a:xfrm>
          <a:off x="2501900" y="740283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13</xdr:row>
      <xdr:rowOff>0</xdr:rowOff>
    </xdr:from>
    <xdr:to>
      <xdr:col>9</xdr:col>
      <xdr:colOff>367665</xdr:colOff>
      <xdr:row>13</xdr:row>
      <xdr:rowOff>25400</xdr:rowOff>
    </xdr:to>
    <xdr:sp>
      <xdr:nvSpPr>
        <xdr:cNvPr id="47" name="Text Box 1"/>
        <xdr:cNvSpPr txBox="1">
          <a:spLocks noChangeArrowheads="1"/>
        </xdr:cNvSpPr>
      </xdr:nvSpPr>
      <xdr:spPr>
        <a:xfrm>
          <a:off x="2501900" y="481584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9</xdr:row>
      <xdr:rowOff>0</xdr:rowOff>
    </xdr:from>
    <xdr:to>
      <xdr:col>9</xdr:col>
      <xdr:colOff>367665</xdr:colOff>
      <xdr:row>9</xdr:row>
      <xdr:rowOff>25400</xdr:rowOff>
    </xdr:to>
    <xdr:sp>
      <xdr:nvSpPr>
        <xdr:cNvPr id="48" name="Text Box 1"/>
        <xdr:cNvSpPr txBox="1">
          <a:spLocks noChangeArrowheads="1"/>
        </xdr:cNvSpPr>
      </xdr:nvSpPr>
      <xdr:spPr>
        <a:xfrm>
          <a:off x="2451100" y="3337560"/>
          <a:ext cx="43878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9</xdr:row>
      <xdr:rowOff>0</xdr:rowOff>
    </xdr:from>
    <xdr:to>
      <xdr:col>9</xdr:col>
      <xdr:colOff>367665</xdr:colOff>
      <xdr:row>9</xdr:row>
      <xdr:rowOff>25400</xdr:rowOff>
    </xdr:to>
    <xdr:sp>
      <xdr:nvSpPr>
        <xdr:cNvPr id="49" name="Text Box 1"/>
        <xdr:cNvSpPr txBox="1">
          <a:spLocks noChangeArrowheads="1"/>
        </xdr:cNvSpPr>
      </xdr:nvSpPr>
      <xdr:spPr>
        <a:xfrm>
          <a:off x="2374900" y="3337560"/>
          <a:ext cx="4464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10</xdr:row>
      <xdr:rowOff>0</xdr:rowOff>
    </xdr:from>
    <xdr:to>
      <xdr:col>9</xdr:col>
      <xdr:colOff>367665</xdr:colOff>
      <xdr:row>10</xdr:row>
      <xdr:rowOff>25400</xdr:rowOff>
    </xdr:to>
    <xdr:sp>
      <xdr:nvSpPr>
        <xdr:cNvPr id="50" name="Text Box 1"/>
        <xdr:cNvSpPr txBox="1">
          <a:spLocks noChangeArrowheads="1"/>
        </xdr:cNvSpPr>
      </xdr:nvSpPr>
      <xdr:spPr>
        <a:xfrm>
          <a:off x="2501900" y="370713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13</xdr:row>
      <xdr:rowOff>0</xdr:rowOff>
    </xdr:from>
    <xdr:to>
      <xdr:col>9</xdr:col>
      <xdr:colOff>367665</xdr:colOff>
      <xdr:row>13</xdr:row>
      <xdr:rowOff>25400</xdr:rowOff>
    </xdr:to>
    <xdr:sp>
      <xdr:nvSpPr>
        <xdr:cNvPr id="51" name="Text Box 1"/>
        <xdr:cNvSpPr txBox="1">
          <a:spLocks noChangeArrowheads="1"/>
        </xdr:cNvSpPr>
      </xdr:nvSpPr>
      <xdr:spPr>
        <a:xfrm>
          <a:off x="2501900" y="481584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20</xdr:row>
      <xdr:rowOff>0</xdr:rowOff>
    </xdr:from>
    <xdr:to>
      <xdr:col>9</xdr:col>
      <xdr:colOff>367665</xdr:colOff>
      <xdr:row>20</xdr:row>
      <xdr:rowOff>25400</xdr:rowOff>
    </xdr:to>
    <xdr:sp>
      <xdr:nvSpPr>
        <xdr:cNvPr id="52" name="Text Box 1"/>
        <xdr:cNvSpPr txBox="1">
          <a:spLocks noChangeArrowheads="1"/>
        </xdr:cNvSpPr>
      </xdr:nvSpPr>
      <xdr:spPr>
        <a:xfrm>
          <a:off x="2501900" y="740283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20</xdr:row>
      <xdr:rowOff>0</xdr:rowOff>
    </xdr:from>
    <xdr:to>
      <xdr:col>9</xdr:col>
      <xdr:colOff>367665</xdr:colOff>
      <xdr:row>20</xdr:row>
      <xdr:rowOff>25400</xdr:rowOff>
    </xdr:to>
    <xdr:sp>
      <xdr:nvSpPr>
        <xdr:cNvPr id="53" name="Text Box 1"/>
        <xdr:cNvSpPr txBox="1">
          <a:spLocks noChangeArrowheads="1"/>
        </xdr:cNvSpPr>
      </xdr:nvSpPr>
      <xdr:spPr>
        <a:xfrm>
          <a:off x="2451100" y="7402830"/>
          <a:ext cx="43878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20</xdr:row>
      <xdr:rowOff>0</xdr:rowOff>
    </xdr:from>
    <xdr:to>
      <xdr:col>9</xdr:col>
      <xdr:colOff>367665</xdr:colOff>
      <xdr:row>20</xdr:row>
      <xdr:rowOff>25400</xdr:rowOff>
    </xdr:to>
    <xdr:sp>
      <xdr:nvSpPr>
        <xdr:cNvPr id="54" name="Text Box 1"/>
        <xdr:cNvSpPr txBox="1">
          <a:spLocks noChangeArrowheads="1"/>
        </xdr:cNvSpPr>
      </xdr:nvSpPr>
      <xdr:spPr>
        <a:xfrm>
          <a:off x="2374900" y="7402830"/>
          <a:ext cx="4464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20</xdr:row>
      <xdr:rowOff>0</xdr:rowOff>
    </xdr:from>
    <xdr:to>
      <xdr:col>9</xdr:col>
      <xdr:colOff>367665</xdr:colOff>
      <xdr:row>20</xdr:row>
      <xdr:rowOff>25400</xdr:rowOff>
    </xdr:to>
    <xdr:sp>
      <xdr:nvSpPr>
        <xdr:cNvPr id="55" name="Text Box 1"/>
        <xdr:cNvSpPr txBox="1">
          <a:spLocks noChangeArrowheads="1"/>
        </xdr:cNvSpPr>
      </xdr:nvSpPr>
      <xdr:spPr>
        <a:xfrm>
          <a:off x="2501900" y="740283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20</xdr:row>
      <xdr:rowOff>0</xdr:rowOff>
    </xdr:from>
    <xdr:to>
      <xdr:col>9</xdr:col>
      <xdr:colOff>367665</xdr:colOff>
      <xdr:row>20</xdr:row>
      <xdr:rowOff>25400</xdr:rowOff>
    </xdr:to>
    <xdr:sp>
      <xdr:nvSpPr>
        <xdr:cNvPr id="56" name="Text Box 1"/>
        <xdr:cNvSpPr txBox="1">
          <a:spLocks noChangeArrowheads="1"/>
        </xdr:cNvSpPr>
      </xdr:nvSpPr>
      <xdr:spPr>
        <a:xfrm>
          <a:off x="2501900" y="740283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13</xdr:row>
      <xdr:rowOff>0</xdr:rowOff>
    </xdr:from>
    <xdr:to>
      <xdr:col>9</xdr:col>
      <xdr:colOff>367665</xdr:colOff>
      <xdr:row>13</xdr:row>
      <xdr:rowOff>25400</xdr:rowOff>
    </xdr:to>
    <xdr:sp>
      <xdr:nvSpPr>
        <xdr:cNvPr id="57" name="Text Box 1"/>
        <xdr:cNvSpPr txBox="1">
          <a:spLocks noChangeArrowheads="1"/>
        </xdr:cNvSpPr>
      </xdr:nvSpPr>
      <xdr:spPr>
        <a:xfrm>
          <a:off x="2501900" y="481584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9</xdr:row>
      <xdr:rowOff>0</xdr:rowOff>
    </xdr:from>
    <xdr:to>
      <xdr:col>9</xdr:col>
      <xdr:colOff>367665</xdr:colOff>
      <xdr:row>9</xdr:row>
      <xdr:rowOff>25400</xdr:rowOff>
    </xdr:to>
    <xdr:sp>
      <xdr:nvSpPr>
        <xdr:cNvPr id="58" name="Text Box 1"/>
        <xdr:cNvSpPr txBox="1">
          <a:spLocks noChangeArrowheads="1"/>
        </xdr:cNvSpPr>
      </xdr:nvSpPr>
      <xdr:spPr>
        <a:xfrm>
          <a:off x="2451100" y="3337560"/>
          <a:ext cx="43878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9</xdr:row>
      <xdr:rowOff>0</xdr:rowOff>
    </xdr:from>
    <xdr:to>
      <xdr:col>9</xdr:col>
      <xdr:colOff>367665</xdr:colOff>
      <xdr:row>9</xdr:row>
      <xdr:rowOff>25400</xdr:rowOff>
    </xdr:to>
    <xdr:sp>
      <xdr:nvSpPr>
        <xdr:cNvPr id="59" name="Text Box 1"/>
        <xdr:cNvSpPr txBox="1">
          <a:spLocks noChangeArrowheads="1"/>
        </xdr:cNvSpPr>
      </xdr:nvSpPr>
      <xdr:spPr>
        <a:xfrm>
          <a:off x="2374900" y="3337560"/>
          <a:ext cx="4464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10</xdr:row>
      <xdr:rowOff>0</xdr:rowOff>
    </xdr:from>
    <xdr:to>
      <xdr:col>9</xdr:col>
      <xdr:colOff>367665</xdr:colOff>
      <xdr:row>10</xdr:row>
      <xdr:rowOff>25400</xdr:rowOff>
    </xdr:to>
    <xdr:sp>
      <xdr:nvSpPr>
        <xdr:cNvPr id="60" name="Text Box 1"/>
        <xdr:cNvSpPr txBox="1">
          <a:spLocks noChangeArrowheads="1"/>
        </xdr:cNvSpPr>
      </xdr:nvSpPr>
      <xdr:spPr>
        <a:xfrm>
          <a:off x="2501900" y="370713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13</xdr:row>
      <xdr:rowOff>0</xdr:rowOff>
    </xdr:from>
    <xdr:to>
      <xdr:col>9</xdr:col>
      <xdr:colOff>367665</xdr:colOff>
      <xdr:row>13</xdr:row>
      <xdr:rowOff>25400</xdr:rowOff>
    </xdr:to>
    <xdr:sp>
      <xdr:nvSpPr>
        <xdr:cNvPr id="61" name="Text Box 1"/>
        <xdr:cNvSpPr txBox="1">
          <a:spLocks noChangeArrowheads="1"/>
        </xdr:cNvSpPr>
      </xdr:nvSpPr>
      <xdr:spPr>
        <a:xfrm>
          <a:off x="2501900" y="481584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20</xdr:row>
      <xdr:rowOff>0</xdr:rowOff>
    </xdr:from>
    <xdr:to>
      <xdr:col>9</xdr:col>
      <xdr:colOff>367665</xdr:colOff>
      <xdr:row>20</xdr:row>
      <xdr:rowOff>25400</xdr:rowOff>
    </xdr:to>
    <xdr:sp>
      <xdr:nvSpPr>
        <xdr:cNvPr id="62" name="Text Box 1"/>
        <xdr:cNvSpPr txBox="1">
          <a:spLocks noChangeArrowheads="1"/>
        </xdr:cNvSpPr>
      </xdr:nvSpPr>
      <xdr:spPr>
        <a:xfrm>
          <a:off x="2501900" y="740283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20</xdr:row>
      <xdr:rowOff>0</xdr:rowOff>
    </xdr:from>
    <xdr:to>
      <xdr:col>9</xdr:col>
      <xdr:colOff>367665</xdr:colOff>
      <xdr:row>20</xdr:row>
      <xdr:rowOff>25400</xdr:rowOff>
    </xdr:to>
    <xdr:sp>
      <xdr:nvSpPr>
        <xdr:cNvPr id="63" name="Text Box 1"/>
        <xdr:cNvSpPr txBox="1">
          <a:spLocks noChangeArrowheads="1"/>
        </xdr:cNvSpPr>
      </xdr:nvSpPr>
      <xdr:spPr>
        <a:xfrm>
          <a:off x="2451100" y="7402830"/>
          <a:ext cx="43878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20</xdr:row>
      <xdr:rowOff>0</xdr:rowOff>
    </xdr:from>
    <xdr:to>
      <xdr:col>9</xdr:col>
      <xdr:colOff>367665</xdr:colOff>
      <xdr:row>20</xdr:row>
      <xdr:rowOff>25400</xdr:rowOff>
    </xdr:to>
    <xdr:sp>
      <xdr:nvSpPr>
        <xdr:cNvPr id="64" name="Text Box 1"/>
        <xdr:cNvSpPr txBox="1">
          <a:spLocks noChangeArrowheads="1"/>
        </xdr:cNvSpPr>
      </xdr:nvSpPr>
      <xdr:spPr>
        <a:xfrm>
          <a:off x="2374900" y="7402830"/>
          <a:ext cx="4464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20</xdr:row>
      <xdr:rowOff>0</xdr:rowOff>
    </xdr:from>
    <xdr:to>
      <xdr:col>9</xdr:col>
      <xdr:colOff>367665</xdr:colOff>
      <xdr:row>20</xdr:row>
      <xdr:rowOff>25400</xdr:rowOff>
    </xdr:to>
    <xdr:sp>
      <xdr:nvSpPr>
        <xdr:cNvPr id="65" name="Text Box 1"/>
        <xdr:cNvSpPr txBox="1">
          <a:spLocks noChangeArrowheads="1"/>
        </xdr:cNvSpPr>
      </xdr:nvSpPr>
      <xdr:spPr>
        <a:xfrm>
          <a:off x="2501900" y="740283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20</xdr:row>
      <xdr:rowOff>0</xdr:rowOff>
    </xdr:from>
    <xdr:to>
      <xdr:col>9</xdr:col>
      <xdr:colOff>367665</xdr:colOff>
      <xdr:row>20</xdr:row>
      <xdr:rowOff>25400</xdr:rowOff>
    </xdr:to>
    <xdr:sp>
      <xdr:nvSpPr>
        <xdr:cNvPr id="66" name="Text Box 1"/>
        <xdr:cNvSpPr txBox="1">
          <a:spLocks noChangeArrowheads="1"/>
        </xdr:cNvSpPr>
      </xdr:nvSpPr>
      <xdr:spPr>
        <a:xfrm>
          <a:off x="2501900" y="740283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</xdr:wsDr>
</file>

<file path=xl/drawings/drawing8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371475</xdr:colOff>
          <xdr:row>10</xdr:row>
          <xdr:rowOff>180975</xdr:rowOff>
        </xdr:from>
        <xdr:to>
          <xdr:col>3</xdr:col>
          <xdr:colOff>457200</xdr:colOff>
          <xdr:row>12</xdr:row>
          <xdr:rowOff>0</xdr:rowOff>
        </xdr:to>
        <xdr:sp>
          <xdr:nvSpPr>
            <xdr:cNvPr id="12289" name="Check Box 1" hidden="1">
              <a:extLst>
                <a:ext uri="{63B3BB69-23CF-44E3-9099-C40C66FF867C}">
                  <a14:compatExt spid="_x0000_s12289"/>
                </a:ext>
              </a:extLst>
            </xdr:cNvPr>
            <xdr:cNvSpPr/>
          </xdr:nvSpPr>
          <xdr:spPr>
            <a:xfrm>
              <a:off x="1952625" y="2324100"/>
              <a:ext cx="78105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533400</xdr:colOff>
          <xdr:row>39</xdr:row>
          <xdr:rowOff>0</xdr:rowOff>
        </xdr:from>
        <xdr:to>
          <xdr:col>2</xdr:col>
          <xdr:colOff>76200</xdr:colOff>
          <xdr:row>39</xdr:row>
          <xdr:rowOff>190500</xdr:rowOff>
        </xdr:to>
        <xdr:sp>
          <xdr:nvSpPr>
            <xdr:cNvPr id="12290" name="Check Box 2" hidden="1">
              <a:extLst>
                <a:ext uri="{63B3BB69-23CF-44E3-9099-C40C66FF867C}">
                  <a14:compatExt spid="_x0000_s12290"/>
                </a:ext>
              </a:extLst>
            </xdr:cNvPr>
            <xdr:cNvSpPr/>
          </xdr:nvSpPr>
          <xdr:spPr>
            <a:xfrm>
              <a:off x="1266825" y="7829550"/>
              <a:ext cx="390525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466725</xdr:colOff>
          <xdr:row>6</xdr:row>
          <xdr:rowOff>171450</xdr:rowOff>
        </xdr:from>
        <xdr:to>
          <xdr:col>2</xdr:col>
          <xdr:colOff>28575</xdr:colOff>
          <xdr:row>8</xdr:row>
          <xdr:rowOff>76200</xdr:rowOff>
        </xdr:to>
        <xdr:sp>
          <xdr:nvSpPr>
            <xdr:cNvPr id="12291" name="Check Box 3" hidden="1">
              <a:extLst>
                <a:ext uri="{63B3BB69-23CF-44E3-9099-C40C66FF867C}">
                  <a14:compatExt spid="_x0000_s12291"/>
                </a:ext>
              </a:extLst>
            </xdr:cNvPr>
            <xdr:cNvSpPr/>
          </xdr:nvSpPr>
          <xdr:spPr>
            <a:xfrm>
              <a:off x="1200150" y="1581150"/>
              <a:ext cx="409575" cy="2762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47625</xdr:colOff>
          <xdr:row>39</xdr:row>
          <xdr:rowOff>0</xdr:rowOff>
        </xdr:from>
        <xdr:to>
          <xdr:col>6</xdr:col>
          <xdr:colOff>447675</xdr:colOff>
          <xdr:row>39</xdr:row>
          <xdr:rowOff>190500</xdr:rowOff>
        </xdr:to>
        <xdr:sp>
          <xdr:nvSpPr>
            <xdr:cNvPr id="12292" name="Check Box 4" hidden="1">
              <a:extLst>
                <a:ext uri="{63B3BB69-23CF-44E3-9099-C40C66FF867C}">
                  <a14:compatExt spid="_x0000_s12292"/>
                </a:ext>
              </a:extLst>
            </xdr:cNvPr>
            <xdr:cNvSpPr/>
          </xdr:nvSpPr>
          <xdr:spPr>
            <a:xfrm>
              <a:off x="4533900" y="7829550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85725</xdr:colOff>
          <xdr:row>39</xdr:row>
          <xdr:rowOff>0</xdr:rowOff>
        </xdr:from>
        <xdr:to>
          <xdr:col>8</xdr:col>
          <xdr:colOff>485775</xdr:colOff>
          <xdr:row>39</xdr:row>
          <xdr:rowOff>190500</xdr:rowOff>
        </xdr:to>
        <xdr:sp>
          <xdr:nvSpPr>
            <xdr:cNvPr id="12293" name="Check Box 5" hidden="1">
              <a:extLst>
                <a:ext uri="{63B3BB69-23CF-44E3-9099-C40C66FF867C}">
                  <a14:compatExt spid="_x0000_s12293"/>
                </a:ext>
              </a:extLst>
            </xdr:cNvPr>
            <xdr:cNvSpPr/>
          </xdr:nvSpPr>
          <xdr:spPr>
            <a:xfrm>
              <a:off x="5991225" y="7829550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66675</xdr:colOff>
          <xdr:row>39</xdr:row>
          <xdr:rowOff>9525</xdr:rowOff>
        </xdr:from>
        <xdr:to>
          <xdr:col>10</xdr:col>
          <xdr:colOff>457200</xdr:colOff>
          <xdr:row>39</xdr:row>
          <xdr:rowOff>190500</xdr:rowOff>
        </xdr:to>
        <xdr:sp>
          <xdr:nvSpPr>
            <xdr:cNvPr id="12294" name="Check Box 6" hidden="1">
              <a:extLst>
                <a:ext uri="{63B3BB69-23CF-44E3-9099-C40C66FF867C}">
                  <a14:compatExt spid="_x0000_s12294"/>
                </a:ext>
              </a:extLst>
            </xdr:cNvPr>
            <xdr:cNvSpPr/>
          </xdr:nvSpPr>
          <xdr:spPr>
            <a:xfrm>
              <a:off x="7391400" y="7839075"/>
              <a:ext cx="390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381000</xdr:colOff>
          <xdr:row>13</xdr:row>
          <xdr:rowOff>0</xdr:rowOff>
        </xdr:from>
        <xdr:to>
          <xdr:col>3</xdr:col>
          <xdr:colOff>466725</xdr:colOff>
          <xdr:row>14</xdr:row>
          <xdr:rowOff>0</xdr:rowOff>
        </xdr:to>
        <xdr:sp>
          <xdr:nvSpPr>
            <xdr:cNvPr id="12295" name="Check Box 7" hidden="1">
              <a:extLst>
                <a:ext uri="{63B3BB69-23CF-44E3-9099-C40C66FF867C}">
                  <a14:compatExt spid="_x0000_s12295"/>
                </a:ext>
              </a:extLst>
            </xdr:cNvPr>
            <xdr:cNvSpPr/>
          </xdr:nvSpPr>
          <xdr:spPr>
            <a:xfrm>
              <a:off x="1962150" y="2686050"/>
              <a:ext cx="781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371475</xdr:colOff>
          <xdr:row>10</xdr:row>
          <xdr:rowOff>180975</xdr:rowOff>
        </xdr:from>
        <xdr:to>
          <xdr:col>5</xdr:col>
          <xdr:colOff>771525</xdr:colOff>
          <xdr:row>12</xdr:row>
          <xdr:rowOff>0</xdr:rowOff>
        </xdr:to>
        <xdr:sp>
          <xdr:nvSpPr>
            <xdr:cNvPr id="12296" name="Check Box 8" hidden="1">
              <a:extLst>
                <a:ext uri="{63B3BB69-23CF-44E3-9099-C40C66FF867C}">
                  <a14:compatExt spid="_x0000_s12296"/>
                </a:ext>
              </a:extLst>
            </xdr:cNvPr>
            <xdr:cNvSpPr/>
          </xdr:nvSpPr>
          <xdr:spPr>
            <a:xfrm>
              <a:off x="4067175" y="2324100"/>
              <a:ext cx="40005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419100</xdr:colOff>
          <xdr:row>10</xdr:row>
          <xdr:rowOff>66675</xdr:rowOff>
        </xdr:from>
        <xdr:to>
          <xdr:col>7</xdr:col>
          <xdr:colOff>333375</xdr:colOff>
          <xdr:row>12</xdr:row>
          <xdr:rowOff>76200</xdr:rowOff>
        </xdr:to>
        <xdr:sp>
          <xdr:nvSpPr>
            <xdr:cNvPr id="12297" name="Check Box 9" hidden="1">
              <a:extLst>
                <a:ext uri="{63B3BB69-23CF-44E3-9099-C40C66FF867C}">
                  <a14:compatExt spid="_x0000_s12297"/>
                </a:ext>
              </a:extLst>
            </xdr:cNvPr>
            <xdr:cNvSpPr/>
          </xdr:nvSpPr>
          <xdr:spPr>
            <a:xfrm>
              <a:off x="4905375" y="2209800"/>
              <a:ext cx="638175" cy="3714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419100</xdr:colOff>
          <xdr:row>11</xdr:row>
          <xdr:rowOff>66675</xdr:rowOff>
        </xdr:from>
        <xdr:to>
          <xdr:col>7</xdr:col>
          <xdr:colOff>333375</xdr:colOff>
          <xdr:row>13</xdr:row>
          <xdr:rowOff>47625</xdr:rowOff>
        </xdr:to>
        <xdr:sp>
          <xdr:nvSpPr>
            <xdr:cNvPr id="12298" name="Check Box 10" hidden="1">
              <a:extLst>
                <a:ext uri="{63B3BB69-23CF-44E3-9099-C40C66FF867C}">
                  <a14:compatExt spid="_x0000_s12298"/>
                </a:ext>
              </a:extLst>
            </xdr:cNvPr>
            <xdr:cNvSpPr/>
          </xdr:nvSpPr>
          <xdr:spPr>
            <a:xfrm>
              <a:off x="4905375" y="2390775"/>
              <a:ext cx="638175" cy="3429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371475</xdr:colOff>
          <xdr:row>12</xdr:row>
          <xdr:rowOff>180975</xdr:rowOff>
        </xdr:from>
        <xdr:to>
          <xdr:col>5</xdr:col>
          <xdr:colOff>771525</xdr:colOff>
          <xdr:row>13</xdr:row>
          <xdr:rowOff>161925</xdr:rowOff>
        </xdr:to>
        <xdr:sp>
          <xdr:nvSpPr>
            <xdr:cNvPr id="12299" name="Check Box 11" hidden="1">
              <a:extLst>
                <a:ext uri="{63B3BB69-23CF-44E3-9099-C40C66FF867C}">
                  <a14:compatExt spid="_x0000_s12299"/>
                </a:ext>
              </a:extLst>
            </xdr:cNvPr>
            <xdr:cNvSpPr/>
          </xdr:nvSpPr>
          <xdr:spPr>
            <a:xfrm>
              <a:off x="4067175" y="2686050"/>
              <a:ext cx="400050" cy="1619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419100</xdr:colOff>
          <xdr:row>12</xdr:row>
          <xdr:rowOff>85725</xdr:rowOff>
        </xdr:from>
        <xdr:to>
          <xdr:col>7</xdr:col>
          <xdr:colOff>333375</xdr:colOff>
          <xdr:row>14</xdr:row>
          <xdr:rowOff>0</xdr:rowOff>
        </xdr:to>
        <xdr:sp>
          <xdr:nvSpPr>
            <xdr:cNvPr id="12300" name="Check Box 12" hidden="1">
              <a:extLst>
                <a:ext uri="{63B3BB69-23CF-44E3-9099-C40C66FF867C}">
                  <a14:compatExt spid="_x0000_s12300"/>
                </a:ext>
              </a:extLst>
            </xdr:cNvPr>
            <xdr:cNvSpPr/>
          </xdr:nvSpPr>
          <xdr:spPr>
            <a:xfrm>
              <a:off x="4905375" y="2590800"/>
              <a:ext cx="638175" cy="2857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10</xdr:row>
          <xdr:rowOff>47625</xdr:rowOff>
        </xdr:from>
        <xdr:to>
          <xdr:col>10</xdr:col>
          <xdr:colOff>771525</xdr:colOff>
          <xdr:row>12</xdr:row>
          <xdr:rowOff>76200</xdr:rowOff>
        </xdr:to>
        <xdr:sp>
          <xdr:nvSpPr>
            <xdr:cNvPr id="12301" name="Check Box 13" hidden="1">
              <a:extLst>
                <a:ext uri="{63B3BB69-23CF-44E3-9099-C40C66FF867C}">
                  <a14:compatExt spid="_x0000_s12301"/>
                </a:ext>
              </a:extLst>
            </xdr:cNvPr>
            <xdr:cNvSpPr/>
          </xdr:nvSpPr>
          <xdr:spPr>
            <a:xfrm>
              <a:off x="7743825" y="2190750"/>
              <a:ext cx="352425" cy="3905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11</xdr:row>
          <xdr:rowOff>66675</xdr:rowOff>
        </xdr:from>
        <xdr:to>
          <xdr:col>10</xdr:col>
          <xdr:colOff>771525</xdr:colOff>
          <xdr:row>13</xdr:row>
          <xdr:rowOff>47625</xdr:rowOff>
        </xdr:to>
        <xdr:sp>
          <xdr:nvSpPr>
            <xdr:cNvPr id="12302" name="Check Box 14" hidden="1">
              <a:extLst>
                <a:ext uri="{63B3BB69-23CF-44E3-9099-C40C66FF867C}">
                  <a14:compatExt spid="_x0000_s12302"/>
                </a:ext>
              </a:extLst>
            </xdr:cNvPr>
            <xdr:cNvSpPr/>
          </xdr:nvSpPr>
          <xdr:spPr>
            <a:xfrm>
              <a:off x="7743825" y="2390775"/>
              <a:ext cx="352425" cy="3429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371475</xdr:colOff>
          <xdr:row>12</xdr:row>
          <xdr:rowOff>180975</xdr:rowOff>
        </xdr:from>
        <xdr:to>
          <xdr:col>9</xdr:col>
          <xdr:colOff>771525</xdr:colOff>
          <xdr:row>13</xdr:row>
          <xdr:rowOff>161925</xdr:rowOff>
        </xdr:to>
        <xdr:sp>
          <xdr:nvSpPr>
            <xdr:cNvPr id="12303" name="Check Box 15" hidden="1">
              <a:extLst>
                <a:ext uri="{63B3BB69-23CF-44E3-9099-C40C66FF867C}">
                  <a14:compatExt spid="_x0000_s12303"/>
                </a:ext>
              </a:extLst>
            </xdr:cNvPr>
            <xdr:cNvSpPr/>
          </xdr:nvSpPr>
          <xdr:spPr>
            <a:xfrm>
              <a:off x="6896100" y="2686050"/>
              <a:ext cx="400050" cy="1619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12</xdr:row>
          <xdr:rowOff>28575</xdr:rowOff>
        </xdr:from>
        <xdr:to>
          <xdr:col>10</xdr:col>
          <xdr:colOff>771525</xdr:colOff>
          <xdr:row>14</xdr:row>
          <xdr:rowOff>142875</xdr:rowOff>
        </xdr:to>
        <xdr:sp>
          <xdr:nvSpPr>
            <xdr:cNvPr id="12304" name="Check Box 16" hidden="1">
              <a:extLst>
                <a:ext uri="{63B3BB69-23CF-44E3-9099-C40C66FF867C}">
                  <a14:compatExt spid="_x0000_s12304"/>
                </a:ext>
              </a:extLst>
            </xdr:cNvPr>
            <xdr:cNvSpPr/>
          </xdr:nvSpPr>
          <xdr:spPr>
            <a:xfrm>
              <a:off x="7743825" y="2533650"/>
              <a:ext cx="352425" cy="4857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5</xdr:row>
          <xdr:rowOff>9525</xdr:rowOff>
        </xdr:from>
        <xdr:to>
          <xdr:col>9</xdr:col>
          <xdr:colOff>619125</xdr:colOff>
          <xdr:row>6</xdr:row>
          <xdr:rowOff>0</xdr:rowOff>
        </xdr:to>
        <xdr:sp>
          <xdr:nvSpPr>
            <xdr:cNvPr id="12305" name="Check Box 17" hidden="1">
              <a:extLst>
                <a:ext uri="{63B3BB69-23CF-44E3-9099-C40C66FF867C}">
                  <a14:compatExt spid="_x0000_s12305"/>
                </a:ext>
              </a:extLst>
            </xdr:cNvPr>
            <xdr:cNvSpPr/>
          </xdr:nvSpPr>
          <xdr:spPr>
            <a:xfrm>
              <a:off x="6753225" y="1228725"/>
              <a:ext cx="390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3</xdr:row>
          <xdr:rowOff>9525</xdr:rowOff>
        </xdr:from>
        <xdr:to>
          <xdr:col>10</xdr:col>
          <xdr:colOff>619125</xdr:colOff>
          <xdr:row>4</xdr:row>
          <xdr:rowOff>0</xdr:rowOff>
        </xdr:to>
        <xdr:sp>
          <xdr:nvSpPr>
            <xdr:cNvPr id="12306" name="Check Box 18" hidden="1">
              <a:extLst>
                <a:ext uri="{63B3BB69-23CF-44E3-9099-C40C66FF867C}">
                  <a14:compatExt spid="_x0000_s12306"/>
                </a:ext>
              </a:extLst>
            </xdr:cNvPr>
            <xdr:cNvSpPr/>
          </xdr:nvSpPr>
          <xdr:spPr>
            <a:xfrm>
              <a:off x="7553325" y="866775"/>
              <a:ext cx="390525" cy="1714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4</xdr:row>
          <xdr:rowOff>9525</xdr:rowOff>
        </xdr:from>
        <xdr:to>
          <xdr:col>10</xdr:col>
          <xdr:colOff>619125</xdr:colOff>
          <xdr:row>5</xdr:row>
          <xdr:rowOff>0</xdr:rowOff>
        </xdr:to>
        <xdr:sp>
          <xdr:nvSpPr>
            <xdr:cNvPr id="12307" name="Check Box 19" hidden="1">
              <a:extLst>
                <a:ext uri="{63B3BB69-23CF-44E3-9099-C40C66FF867C}">
                  <a14:compatExt spid="_x0000_s12307"/>
                </a:ext>
              </a:extLst>
            </xdr:cNvPr>
            <xdr:cNvSpPr/>
          </xdr:nvSpPr>
          <xdr:spPr>
            <a:xfrm>
              <a:off x="7553325" y="1047750"/>
              <a:ext cx="390525" cy="1714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371475</xdr:colOff>
          <xdr:row>8</xdr:row>
          <xdr:rowOff>0</xdr:rowOff>
        </xdr:from>
        <xdr:to>
          <xdr:col>3</xdr:col>
          <xdr:colOff>457200</xdr:colOff>
          <xdr:row>9</xdr:row>
          <xdr:rowOff>0</xdr:rowOff>
        </xdr:to>
        <xdr:sp>
          <xdr:nvSpPr>
            <xdr:cNvPr id="12308" name="Check Box 20" hidden="1">
              <a:extLst>
                <a:ext uri="{63B3BB69-23CF-44E3-9099-C40C66FF867C}">
                  <a14:compatExt spid="_x0000_s12308"/>
                </a:ext>
              </a:extLst>
            </xdr:cNvPr>
            <xdr:cNvSpPr/>
          </xdr:nvSpPr>
          <xdr:spPr>
            <a:xfrm>
              <a:off x="1952625" y="1781175"/>
              <a:ext cx="78105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333375</xdr:colOff>
          <xdr:row>8</xdr:row>
          <xdr:rowOff>9525</xdr:rowOff>
        </xdr:from>
        <xdr:to>
          <xdr:col>4</xdr:col>
          <xdr:colOff>200025</xdr:colOff>
          <xdr:row>9</xdr:row>
          <xdr:rowOff>0</xdr:rowOff>
        </xdr:to>
        <xdr:sp>
          <xdr:nvSpPr>
            <xdr:cNvPr id="12309" name="Check Box 21" hidden="1">
              <a:extLst>
                <a:ext uri="{63B3BB69-23CF-44E3-9099-C40C66FF867C}">
                  <a14:compatExt spid="_x0000_s12309"/>
                </a:ext>
              </a:extLst>
            </xdr:cNvPr>
            <xdr:cNvSpPr/>
          </xdr:nvSpPr>
          <xdr:spPr>
            <a:xfrm>
              <a:off x="2609850" y="1790700"/>
              <a:ext cx="590550" cy="1714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333375</xdr:colOff>
          <xdr:row>9</xdr:row>
          <xdr:rowOff>9525</xdr:rowOff>
        </xdr:from>
        <xdr:to>
          <xdr:col>4</xdr:col>
          <xdr:colOff>200025</xdr:colOff>
          <xdr:row>10</xdr:row>
          <xdr:rowOff>0</xdr:rowOff>
        </xdr:to>
        <xdr:sp>
          <xdr:nvSpPr>
            <xdr:cNvPr id="12310" name="Check Box 22" hidden="1">
              <a:extLst>
                <a:ext uri="{63B3BB69-23CF-44E3-9099-C40C66FF867C}">
                  <a14:compatExt spid="_x0000_s12310"/>
                </a:ext>
              </a:extLst>
            </xdr:cNvPr>
            <xdr:cNvSpPr/>
          </xdr:nvSpPr>
          <xdr:spPr>
            <a:xfrm>
              <a:off x="2609850" y="1971675"/>
              <a:ext cx="590550" cy="1714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390525</xdr:colOff>
          <xdr:row>7</xdr:row>
          <xdr:rowOff>0</xdr:rowOff>
        </xdr:from>
        <xdr:to>
          <xdr:col>5</xdr:col>
          <xdr:colOff>466725</xdr:colOff>
          <xdr:row>8</xdr:row>
          <xdr:rowOff>0</xdr:rowOff>
        </xdr:to>
        <xdr:sp>
          <xdr:nvSpPr>
            <xdr:cNvPr id="12311" name="Check Box 23" hidden="1">
              <a:extLst>
                <a:ext uri="{63B3BB69-23CF-44E3-9099-C40C66FF867C}">
                  <a14:compatExt spid="_x0000_s12311"/>
                </a:ext>
              </a:extLst>
            </xdr:cNvPr>
            <xdr:cNvSpPr/>
          </xdr:nvSpPr>
          <xdr:spPr>
            <a:xfrm>
              <a:off x="3390900" y="1600200"/>
              <a:ext cx="771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428625</xdr:colOff>
          <xdr:row>7</xdr:row>
          <xdr:rowOff>0</xdr:rowOff>
        </xdr:from>
        <xdr:to>
          <xdr:col>4</xdr:col>
          <xdr:colOff>371475</xdr:colOff>
          <xdr:row>8</xdr:row>
          <xdr:rowOff>0</xdr:rowOff>
        </xdr:to>
        <xdr:sp>
          <xdr:nvSpPr>
            <xdr:cNvPr id="12312" name="Check Box 24" hidden="1">
              <a:extLst>
                <a:ext uri="{63B3BB69-23CF-44E3-9099-C40C66FF867C}">
                  <a14:compatExt spid="_x0000_s12312"/>
                </a:ext>
              </a:extLst>
            </xdr:cNvPr>
            <xdr:cNvSpPr/>
          </xdr:nvSpPr>
          <xdr:spPr>
            <a:xfrm>
              <a:off x="2705100" y="1600200"/>
              <a:ext cx="66675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485775</xdr:colOff>
          <xdr:row>7</xdr:row>
          <xdr:rowOff>0</xdr:rowOff>
        </xdr:from>
        <xdr:to>
          <xdr:col>6</xdr:col>
          <xdr:colOff>38100</xdr:colOff>
          <xdr:row>8</xdr:row>
          <xdr:rowOff>0</xdr:rowOff>
        </xdr:to>
        <xdr:sp>
          <xdr:nvSpPr>
            <xdr:cNvPr id="12313" name="Check Box 25" hidden="1">
              <a:extLst>
                <a:ext uri="{63B3BB69-23CF-44E3-9099-C40C66FF867C}">
                  <a14:compatExt spid="_x0000_s12313"/>
                </a:ext>
              </a:extLst>
            </xdr:cNvPr>
            <xdr:cNvSpPr/>
          </xdr:nvSpPr>
          <xdr:spPr>
            <a:xfrm>
              <a:off x="4181475" y="1600200"/>
              <a:ext cx="34290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238125</xdr:colOff>
          <xdr:row>23</xdr:row>
          <xdr:rowOff>161925</xdr:rowOff>
        </xdr:from>
        <xdr:to>
          <xdr:col>3</xdr:col>
          <xdr:colOff>638175</xdr:colOff>
          <xdr:row>24</xdr:row>
          <xdr:rowOff>152400</xdr:rowOff>
        </xdr:to>
        <xdr:sp>
          <xdr:nvSpPr>
            <xdr:cNvPr id="12314" name="Check Box 26" hidden="1">
              <a:extLst>
                <a:ext uri="{63B3BB69-23CF-44E3-9099-C40C66FF867C}">
                  <a14:compatExt spid="_x0000_s12314"/>
                </a:ext>
              </a:extLst>
            </xdr:cNvPr>
            <xdr:cNvSpPr/>
          </xdr:nvSpPr>
          <xdr:spPr>
            <a:xfrm>
              <a:off x="2514600" y="4676775"/>
              <a:ext cx="400050" cy="1714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371475</xdr:colOff>
          <xdr:row>11</xdr:row>
          <xdr:rowOff>0</xdr:rowOff>
        </xdr:from>
        <xdr:to>
          <xdr:col>9</xdr:col>
          <xdr:colOff>771525</xdr:colOff>
          <xdr:row>11</xdr:row>
          <xdr:rowOff>161925</xdr:rowOff>
        </xdr:to>
        <xdr:sp>
          <xdr:nvSpPr>
            <xdr:cNvPr id="12315" name="Check Box 27" hidden="1">
              <a:extLst>
                <a:ext uri="{63B3BB69-23CF-44E3-9099-C40C66FF867C}">
                  <a14:compatExt spid="_x0000_s12315"/>
                </a:ext>
              </a:extLst>
            </xdr:cNvPr>
            <xdr:cNvSpPr/>
          </xdr:nvSpPr>
          <xdr:spPr>
            <a:xfrm>
              <a:off x="6896100" y="2324100"/>
              <a:ext cx="400050" cy="1619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371475</xdr:colOff>
          <xdr:row>12</xdr:row>
          <xdr:rowOff>0</xdr:rowOff>
        </xdr:from>
        <xdr:to>
          <xdr:col>9</xdr:col>
          <xdr:colOff>771525</xdr:colOff>
          <xdr:row>12</xdr:row>
          <xdr:rowOff>161925</xdr:rowOff>
        </xdr:to>
        <xdr:sp>
          <xdr:nvSpPr>
            <xdr:cNvPr id="12316" name="Check Box 28" hidden="1">
              <a:extLst>
                <a:ext uri="{63B3BB69-23CF-44E3-9099-C40C66FF867C}">
                  <a14:compatExt spid="_x0000_s12316"/>
                </a:ext>
              </a:extLst>
            </xdr:cNvPr>
            <xdr:cNvSpPr/>
          </xdr:nvSpPr>
          <xdr:spPr>
            <a:xfrm>
              <a:off x="6896100" y="2505075"/>
              <a:ext cx="400050" cy="1619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5</xdr:row>
          <xdr:rowOff>9525</xdr:rowOff>
        </xdr:from>
        <xdr:to>
          <xdr:col>10</xdr:col>
          <xdr:colOff>619125</xdr:colOff>
          <xdr:row>6</xdr:row>
          <xdr:rowOff>0</xdr:rowOff>
        </xdr:to>
        <xdr:sp>
          <xdr:nvSpPr>
            <xdr:cNvPr id="12317" name="Check Box 29" hidden="1">
              <a:extLst>
                <a:ext uri="{63B3BB69-23CF-44E3-9099-C40C66FF867C}">
                  <a14:compatExt spid="_x0000_s12317"/>
                </a:ext>
              </a:extLst>
            </xdr:cNvPr>
            <xdr:cNvSpPr/>
          </xdr:nvSpPr>
          <xdr:spPr>
            <a:xfrm>
              <a:off x="7553325" y="1228725"/>
              <a:ext cx="390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4</xdr:row>
          <xdr:rowOff>9525</xdr:rowOff>
        </xdr:from>
        <xdr:to>
          <xdr:col>9</xdr:col>
          <xdr:colOff>619125</xdr:colOff>
          <xdr:row>5</xdr:row>
          <xdr:rowOff>0</xdr:rowOff>
        </xdr:to>
        <xdr:sp>
          <xdr:nvSpPr>
            <xdr:cNvPr id="12318" name="Check Box 30" hidden="1">
              <a:extLst>
                <a:ext uri="{63B3BB69-23CF-44E3-9099-C40C66FF867C}">
                  <a14:compatExt spid="_x0000_s12318"/>
                </a:ext>
              </a:extLst>
            </xdr:cNvPr>
            <xdr:cNvSpPr/>
          </xdr:nvSpPr>
          <xdr:spPr>
            <a:xfrm>
              <a:off x="6753225" y="1047750"/>
              <a:ext cx="390525" cy="1714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3</xdr:row>
          <xdr:rowOff>9525</xdr:rowOff>
        </xdr:from>
        <xdr:to>
          <xdr:col>9</xdr:col>
          <xdr:colOff>619125</xdr:colOff>
          <xdr:row>4</xdr:row>
          <xdr:rowOff>0</xdr:rowOff>
        </xdr:to>
        <xdr:sp>
          <xdr:nvSpPr>
            <xdr:cNvPr id="12319" name="Check Box 31" hidden="1">
              <a:extLst>
                <a:ext uri="{63B3BB69-23CF-44E3-9099-C40C66FF867C}">
                  <a14:compatExt spid="_x0000_s12319"/>
                </a:ext>
              </a:extLst>
            </xdr:cNvPr>
            <xdr:cNvSpPr/>
          </xdr:nvSpPr>
          <xdr:spPr>
            <a:xfrm>
              <a:off x="6753225" y="866775"/>
              <a:ext cx="390525" cy="1714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409575</xdr:colOff>
          <xdr:row>11</xdr:row>
          <xdr:rowOff>161925</xdr:rowOff>
        </xdr:from>
        <xdr:to>
          <xdr:col>2</xdr:col>
          <xdr:colOff>76200</xdr:colOff>
          <xdr:row>13</xdr:row>
          <xdr:rowOff>47625</xdr:rowOff>
        </xdr:to>
        <xdr:sp>
          <xdr:nvSpPr>
            <xdr:cNvPr id="12320" name="Check Box 32" hidden="1">
              <a:extLst>
                <a:ext uri="{63B3BB69-23CF-44E3-9099-C40C66FF867C}">
                  <a14:compatExt spid="_x0000_s12320"/>
                </a:ext>
              </a:extLst>
            </xdr:cNvPr>
            <xdr:cNvSpPr/>
          </xdr:nvSpPr>
          <xdr:spPr>
            <a:xfrm>
              <a:off x="1143000" y="2486025"/>
              <a:ext cx="514350" cy="2476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180975</xdr:colOff>
          <xdr:row>22</xdr:row>
          <xdr:rowOff>161925</xdr:rowOff>
        </xdr:from>
        <xdr:to>
          <xdr:col>3</xdr:col>
          <xdr:colOff>504825</xdr:colOff>
          <xdr:row>26</xdr:row>
          <xdr:rowOff>28575</xdr:rowOff>
        </xdr:to>
        <xdr:sp>
          <xdr:nvSpPr>
            <xdr:cNvPr id="12321" name="Check Box 33" hidden="1">
              <a:extLst>
                <a:ext uri="{63B3BB69-23CF-44E3-9099-C40C66FF867C}">
                  <a14:compatExt spid="_x0000_s12321"/>
                </a:ext>
              </a:extLst>
            </xdr:cNvPr>
            <xdr:cNvSpPr/>
          </xdr:nvSpPr>
          <xdr:spPr>
            <a:xfrm>
              <a:off x="1762125" y="4495800"/>
              <a:ext cx="1019175" cy="6000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371475</xdr:colOff>
          <xdr:row>11</xdr:row>
          <xdr:rowOff>152400</xdr:rowOff>
        </xdr:from>
        <xdr:to>
          <xdr:col>3</xdr:col>
          <xdr:colOff>457200</xdr:colOff>
          <xdr:row>13</xdr:row>
          <xdr:rowOff>0</xdr:rowOff>
        </xdr:to>
        <xdr:sp>
          <xdr:nvSpPr>
            <xdr:cNvPr id="12322" name="Check Box 34" hidden="1">
              <a:extLst>
                <a:ext uri="{63B3BB69-23CF-44E3-9099-C40C66FF867C}">
                  <a14:compatExt spid="_x0000_s12322"/>
                </a:ext>
              </a:extLst>
            </xdr:cNvPr>
            <xdr:cNvSpPr/>
          </xdr:nvSpPr>
          <xdr:spPr>
            <a:xfrm>
              <a:off x="1952625" y="2476500"/>
              <a:ext cx="78105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400050</xdr:colOff>
          <xdr:row>12</xdr:row>
          <xdr:rowOff>180975</xdr:rowOff>
        </xdr:from>
        <xdr:to>
          <xdr:col>2</xdr:col>
          <xdr:colOff>180975</xdr:colOff>
          <xdr:row>14</xdr:row>
          <xdr:rowOff>0</xdr:rowOff>
        </xdr:to>
        <xdr:sp>
          <xdr:nvSpPr>
            <xdr:cNvPr id="12323" name="Check Box 35" hidden="1">
              <a:extLst>
                <a:ext uri="{63B3BB69-23CF-44E3-9099-C40C66FF867C}">
                  <a14:compatExt spid="_x0000_s12323"/>
                </a:ext>
              </a:extLst>
            </xdr:cNvPr>
            <xdr:cNvSpPr/>
          </xdr:nvSpPr>
          <xdr:spPr>
            <a:xfrm>
              <a:off x="1133475" y="2686050"/>
              <a:ext cx="6286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390525</xdr:colOff>
          <xdr:row>10</xdr:row>
          <xdr:rowOff>180975</xdr:rowOff>
        </xdr:from>
        <xdr:to>
          <xdr:col>2</xdr:col>
          <xdr:colOff>180975</xdr:colOff>
          <xdr:row>12</xdr:row>
          <xdr:rowOff>28575</xdr:rowOff>
        </xdr:to>
        <xdr:sp>
          <xdr:nvSpPr>
            <xdr:cNvPr id="12324" name="Check Box 36" hidden="1">
              <a:extLst>
                <a:ext uri="{63B3BB69-23CF-44E3-9099-C40C66FF867C}">
                  <a14:compatExt spid="_x0000_s12324"/>
                </a:ext>
              </a:extLst>
            </xdr:cNvPr>
            <xdr:cNvSpPr/>
          </xdr:nvSpPr>
          <xdr:spPr>
            <a:xfrm>
              <a:off x="1123950" y="2324100"/>
              <a:ext cx="63817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342900</xdr:colOff>
          <xdr:row>11</xdr:row>
          <xdr:rowOff>161925</xdr:rowOff>
        </xdr:from>
        <xdr:to>
          <xdr:col>6</xdr:col>
          <xdr:colOff>257175</xdr:colOff>
          <xdr:row>13</xdr:row>
          <xdr:rowOff>9525</xdr:rowOff>
        </xdr:to>
        <xdr:sp>
          <xdr:nvSpPr>
            <xdr:cNvPr id="12325" name="Check Box 37" hidden="1">
              <a:extLst>
                <a:ext uri="{63B3BB69-23CF-44E3-9099-C40C66FF867C}">
                  <a14:compatExt spid="_x0000_s12325"/>
                </a:ext>
              </a:extLst>
            </xdr:cNvPr>
            <xdr:cNvSpPr/>
          </xdr:nvSpPr>
          <xdr:spPr>
            <a:xfrm>
              <a:off x="4038600" y="2486025"/>
              <a:ext cx="70485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409575</xdr:colOff>
          <xdr:row>6</xdr:row>
          <xdr:rowOff>152400</xdr:rowOff>
        </xdr:from>
        <xdr:to>
          <xdr:col>3</xdr:col>
          <xdr:colOff>123825</xdr:colOff>
          <xdr:row>8</xdr:row>
          <xdr:rowOff>57150</xdr:rowOff>
        </xdr:to>
        <xdr:sp>
          <xdr:nvSpPr>
            <xdr:cNvPr id="12326" name="Check Box 38" hidden="1">
              <a:extLst>
                <a:ext uri="{63B3BB69-23CF-44E3-9099-C40C66FF867C}">
                  <a14:compatExt spid="_x0000_s12326"/>
                </a:ext>
              </a:extLst>
            </xdr:cNvPr>
            <xdr:cNvSpPr/>
          </xdr:nvSpPr>
          <xdr:spPr>
            <a:xfrm>
              <a:off x="1990725" y="1562100"/>
              <a:ext cx="409575" cy="2762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371475</xdr:colOff>
          <xdr:row>8</xdr:row>
          <xdr:rowOff>180975</xdr:rowOff>
        </xdr:from>
        <xdr:to>
          <xdr:col>3</xdr:col>
          <xdr:colOff>85725</xdr:colOff>
          <xdr:row>10</xdr:row>
          <xdr:rowOff>19050</xdr:rowOff>
        </xdr:to>
        <xdr:sp>
          <xdr:nvSpPr>
            <xdr:cNvPr id="12327" name="Check Box 39" hidden="1">
              <a:extLst>
                <a:ext uri="{63B3BB69-23CF-44E3-9099-C40C66FF867C}">
                  <a14:compatExt spid="_x0000_s12327"/>
                </a:ext>
              </a:extLst>
            </xdr:cNvPr>
            <xdr:cNvSpPr/>
          </xdr:nvSpPr>
          <xdr:spPr>
            <a:xfrm>
              <a:off x="1952625" y="1962150"/>
              <a:ext cx="409575" cy="2000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371475</xdr:colOff>
          <xdr:row>10</xdr:row>
          <xdr:rowOff>180975</xdr:rowOff>
        </xdr:from>
        <xdr:to>
          <xdr:col>3</xdr:col>
          <xdr:colOff>457200</xdr:colOff>
          <xdr:row>12</xdr:row>
          <xdr:rowOff>0</xdr:rowOff>
        </xdr:to>
        <xdr:sp>
          <xdr:nvSpPr>
            <xdr:cNvPr id="12328" name="Check Box 40" hidden="1">
              <a:extLst>
                <a:ext uri="{63B3BB69-23CF-44E3-9099-C40C66FF867C}">
                  <a14:compatExt spid="_x0000_s12328"/>
                </a:ext>
              </a:extLst>
            </xdr:cNvPr>
            <xdr:cNvSpPr/>
          </xdr:nvSpPr>
          <xdr:spPr>
            <a:xfrm>
              <a:off x="1952625" y="2324100"/>
              <a:ext cx="78105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533400</xdr:colOff>
          <xdr:row>39</xdr:row>
          <xdr:rowOff>0</xdr:rowOff>
        </xdr:from>
        <xdr:to>
          <xdr:col>2</xdr:col>
          <xdr:colOff>76200</xdr:colOff>
          <xdr:row>39</xdr:row>
          <xdr:rowOff>190500</xdr:rowOff>
        </xdr:to>
        <xdr:sp>
          <xdr:nvSpPr>
            <xdr:cNvPr id="12329" name="Check Box 41" hidden="1">
              <a:extLst>
                <a:ext uri="{63B3BB69-23CF-44E3-9099-C40C66FF867C}">
                  <a14:compatExt spid="_x0000_s12329"/>
                </a:ext>
              </a:extLst>
            </xdr:cNvPr>
            <xdr:cNvSpPr/>
          </xdr:nvSpPr>
          <xdr:spPr>
            <a:xfrm>
              <a:off x="1266825" y="7829550"/>
              <a:ext cx="390525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466725</xdr:colOff>
          <xdr:row>6</xdr:row>
          <xdr:rowOff>171450</xdr:rowOff>
        </xdr:from>
        <xdr:to>
          <xdr:col>2</xdr:col>
          <xdr:colOff>28575</xdr:colOff>
          <xdr:row>8</xdr:row>
          <xdr:rowOff>76200</xdr:rowOff>
        </xdr:to>
        <xdr:sp>
          <xdr:nvSpPr>
            <xdr:cNvPr id="12330" name="Check Box 42" hidden="1">
              <a:extLst>
                <a:ext uri="{63B3BB69-23CF-44E3-9099-C40C66FF867C}">
                  <a14:compatExt spid="_x0000_s12330"/>
                </a:ext>
              </a:extLst>
            </xdr:cNvPr>
            <xdr:cNvSpPr/>
          </xdr:nvSpPr>
          <xdr:spPr>
            <a:xfrm>
              <a:off x="1200150" y="1581150"/>
              <a:ext cx="409575" cy="2762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47625</xdr:colOff>
          <xdr:row>39</xdr:row>
          <xdr:rowOff>0</xdr:rowOff>
        </xdr:from>
        <xdr:to>
          <xdr:col>6</xdr:col>
          <xdr:colOff>447675</xdr:colOff>
          <xdr:row>39</xdr:row>
          <xdr:rowOff>190500</xdr:rowOff>
        </xdr:to>
        <xdr:sp>
          <xdr:nvSpPr>
            <xdr:cNvPr id="12331" name="Check Box 43" hidden="1">
              <a:extLst>
                <a:ext uri="{63B3BB69-23CF-44E3-9099-C40C66FF867C}">
                  <a14:compatExt spid="_x0000_s12331"/>
                </a:ext>
              </a:extLst>
            </xdr:cNvPr>
            <xdr:cNvSpPr/>
          </xdr:nvSpPr>
          <xdr:spPr>
            <a:xfrm>
              <a:off x="4533900" y="7829550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85725</xdr:colOff>
          <xdr:row>39</xdr:row>
          <xdr:rowOff>0</xdr:rowOff>
        </xdr:from>
        <xdr:to>
          <xdr:col>8</xdr:col>
          <xdr:colOff>485775</xdr:colOff>
          <xdr:row>39</xdr:row>
          <xdr:rowOff>190500</xdr:rowOff>
        </xdr:to>
        <xdr:sp>
          <xdr:nvSpPr>
            <xdr:cNvPr id="12332" name="Check Box 44" hidden="1">
              <a:extLst>
                <a:ext uri="{63B3BB69-23CF-44E3-9099-C40C66FF867C}">
                  <a14:compatExt spid="_x0000_s12332"/>
                </a:ext>
              </a:extLst>
            </xdr:cNvPr>
            <xdr:cNvSpPr/>
          </xdr:nvSpPr>
          <xdr:spPr>
            <a:xfrm>
              <a:off x="5991225" y="7829550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66675</xdr:colOff>
          <xdr:row>39</xdr:row>
          <xdr:rowOff>9525</xdr:rowOff>
        </xdr:from>
        <xdr:to>
          <xdr:col>10</xdr:col>
          <xdr:colOff>457200</xdr:colOff>
          <xdr:row>39</xdr:row>
          <xdr:rowOff>190500</xdr:rowOff>
        </xdr:to>
        <xdr:sp>
          <xdr:nvSpPr>
            <xdr:cNvPr id="12333" name="Check Box 45" hidden="1">
              <a:extLst>
                <a:ext uri="{63B3BB69-23CF-44E3-9099-C40C66FF867C}">
                  <a14:compatExt spid="_x0000_s12333"/>
                </a:ext>
              </a:extLst>
            </xdr:cNvPr>
            <xdr:cNvSpPr/>
          </xdr:nvSpPr>
          <xdr:spPr>
            <a:xfrm>
              <a:off x="7391400" y="7839075"/>
              <a:ext cx="390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381000</xdr:colOff>
          <xdr:row>13</xdr:row>
          <xdr:rowOff>0</xdr:rowOff>
        </xdr:from>
        <xdr:to>
          <xdr:col>3</xdr:col>
          <xdr:colOff>466725</xdr:colOff>
          <xdr:row>14</xdr:row>
          <xdr:rowOff>0</xdr:rowOff>
        </xdr:to>
        <xdr:sp>
          <xdr:nvSpPr>
            <xdr:cNvPr id="12334" name="Check Box 46" hidden="1">
              <a:extLst>
                <a:ext uri="{63B3BB69-23CF-44E3-9099-C40C66FF867C}">
                  <a14:compatExt spid="_x0000_s12334"/>
                </a:ext>
              </a:extLst>
            </xdr:cNvPr>
            <xdr:cNvSpPr/>
          </xdr:nvSpPr>
          <xdr:spPr>
            <a:xfrm>
              <a:off x="1962150" y="2686050"/>
              <a:ext cx="781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371475</xdr:colOff>
          <xdr:row>10</xdr:row>
          <xdr:rowOff>180975</xdr:rowOff>
        </xdr:from>
        <xdr:to>
          <xdr:col>5</xdr:col>
          <xdr:colOff>771525</xdr:colOff>
          <xdr:row>12</xdr:row>
          <xdr:rowOff>0</xdr:rowOff>
        </xdr:to>
        <xdr:sp>
          <xdr:nvSpPr>
            <xdr:cNvPr id="12335" name="Check Box 47" hidden="1">
              <a:extLst>
                <a:ext uri="{63B3BB69-23CF-44E3-9099-C40C66FF867C}">
                  <a14:compatExt spid="_x0000_s12335"/>
                </a:ext>
              </a:extLst>
            </xdr:cNvPr>
            <xdr:cNvSpPr/>
          </xdr:nvSpPr>
          <xdr:spPr>
            <a:xfrm>
              <a:off x="4067175" y="2324100"/>
              <a:ext cx="40005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419100</xdr:colOff>
          <xdr:row>10</xdr:row>
          <xdr:rowOff>66675</xdr:rowOff>
        </xdr:from>
        <xdr:to>
          <xdr:col>7</xdr:col>
          <xdr:colOff>333375</xdr:colOff>
          <xdr:row>12</xdr:row>
          <xdr:rowOff>76200</xdr:rowOff>
        </xdr:to>
        <xdr:sp>
          <xdr:nvSpPr>
            <xdr:cNvPr id="12336" name="Check Box 48" hidden="1">
              <a:extLst>
                <a:ext uri="{63B3BB69-23CF-44E3-9099-C40C66FF867C}">
                  <a14:compatExt spid="_x0000_s12336"/>
                </a:ext>
              </a:extLst>
            </xdr:cNvPr>
            <xdr:cNvSpPr/>
          </xdr:nvSpPr>
          <xdr:spPr>
            <a:xfrm>
              <a:off x="4905375" y="2209800"/>
              <a:ext cx="638175" cy="3714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419100</xdr:colOff>
          <xdr:row>11</xdr:row>
          <xdr:rowOff>66675</xdr:rowOff>
        </xdr:from>
        <xdr:to>
          <xdr:col>7</xdr:col>
          <xdr:colOff>333375</xdr:colOff>
          <xdr:row>13</xdr:row>
          <xdr:rowOff>47625</xdr:rowOff>
        </xdr:to>
        <xdr:sp>
          <xdr:nvSpPr>
            <xdr:cNvPr id="12337" name="Check Box 49" hidden="1">
              <a:extLst>
                <a:ext uri="{63B3BB69-23CF-44E3-9099-C40C66FF867C}">
                  <a14:compatExt spid="_x0000_s12337"/>
                </a:ext>
              </a:extLst>
            </xdr:cNvPr>
            <xdr:cNvSpPr/>
          </xdr:nvSpPr>
          <xdr:spPr>
            <a:xfrm>
              <a:off x="4905375" y="2390775"/>
              <a:ext cx="638175" cy="3429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371475</xdr:colOff>
          <xdr:row>12</xdr:row>
          <xdr:rowOff>180975</xdr:rowOff>
        </xdr:from>
        <xdr:to>
          <xdr:col>5</xdr:col>
          <xdr:colOff>771525</xdr:colOff>
          <xdr:row>13</xdr:row>
          <xdr:rowOff>161925</xdr:rowOff>
        </xdr:to>
        <xdr:sp>
          <xdr:nvSpPr>
            <xdr:cNvPr id="12338" name="Check Box 50" hidden="1">
              <a:extLst>
                <a:ext uri="{63B3BB69-23CF-44E3-9099-C40C66FF867C}">
                  <a14:compatExt spid="_x0000_s12338"/>
                </a:ext>
              </a:extLst>
            </xdr:cNvPr>
            <xdr:cNvSpPr/>
          </xdr:nvSpPr>
          <xdr:spPr>
            <a:xfrm>
              <a:off x="4067175" y="2686050"/>
              <a:ext cx="400050" cy="1619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419100</xdr:colOff>
          <xdr:row>12</xdr:row>
          <xdr:rowOff>85725</xdr:rowOff>
        </xdr:from>
        <xdr:to>
          <xdr:col>7</xdr:col>
          <xdr:colOff>333375</xdr:colOff>
          <xdr:row>14</xdr:row>
          <xdr:rowOff>0</xdr:rowOff>
        </xdr:to>
        <xdr:sp>
          <xdr:nvSpPr>
            <xdr:cNvPr id="12339" name="Check Box 51" hidden="1">
              <a:extLst>
                <a:ext uri="{63B3BB69-23CF-44E3-9099-C40C66FF867C}">
                  <a14:compatExt spid="_x0000_s12339"/>
                </a:ext>
              </a:extLst>
            </xdr:cNvPr>
            <xdr:cNvSpPr/>
          </xdr:nvSpPr>
          <xdr:spPr>
            <a:xfrm>
              <a:off x="4905375" y="2590800"/>
              <a:ext cx="638175" cy="2857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10</xdr:row>
          <xdr:rowOff>47625</xdr:rowOff>
        </xdr:from>
        <xdr:to>
          <xdr:col>10</xdr:col>
          <xdr:colOff>771525</xdr:colOff>
          <xdr:row>12</xdr:row>
          <xdr:rowOff>76200</xdr:rowOff>
        </xdr:to>
        <xdr:sp>
          <xdr:nvSpPr>
            <xdr:cNvPr id="12340" name="Check Box 52" hidden="1">
              <a:extLst>
                <a:ext uri="{63B3BB69-23CF-44E3-9099-C40C66FF867C}">
                  <a14:compatExt spid="_x0000_s12340"/>
                </a:ext>
              </a:extLst>
            </xdr:cNvPr>
            <xdr:cNvSpPr/>
          </xdr:nvSpPr>
          <xdr:spPr>
            <a:xfrm>
              <a:off x="7743825" y="2190750"/>
              <a:ext cx="352425" cy="3905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11</xdr:row>
          <xdr:rowOff>66675</xdr:rowOff>
        </xdr:from>
        <xdr:to>
          <xdr:col>10</xdr:col>
          <xdr:colOff>771525</xdr:colOff>
          <xdr:row>13</xdr:row>
          <xdr:rowOff>47625</xdr:rowOff>
        </xdr:to>
        <xdr:sp>
          <xdr:nvSpPr>
            <xdr:cNvPr id="12341" name="Check Box 53" hidden="1">
              <a:extLst>
                <a:ext uri="{63B3BB69-23CF-44E3-9099-C40C66FF867C}">
                  <a14:compatExt spid="_x0000_s12341"/>
                </a:ext>
              </a:extLst>
            </xdr:cNvPr>
            <xdr:cNvSpPr/>
          </xdr:nvSpPr>
          <xdr:spPr>
            <a:xfrm>
              <a:off x="7743825" y="2390775"/>
              <a:ext cx="352425" cy="3429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371475</xdr:colOff>
          <xdr:row>12</xdr:row>
          <xdr:rowOff>180975</xdr:rowOff>
        </xdr:from>
        <xdr:to>
          <xdr:col>9</xdr:col>
          <xdr:colOff>771525</xdr:colOff>
          <xdr:row>13</xdr:row>
          <xdr:rowOff>161925</xdr:rowOff>
        </xdr:to>
        <xdr:sp>
          <xdr:nvSpPr>
            <xdr:cNvPr id="12342" name="Check Box 54" hidden="1">
              <a:extLst>
                <a:ext uri="{63B3BB69-23CF-44E3-9099-C40C66FF867C}">
                  <a14:compatExt spid="_x0000_s12342"/>
                </a:ext>
              </a:extLst>
            </xdr:cNvPr>
            <xdr:cNvSpPr/>
          </xdr:nvSpPr>
          <xdr:spPr>
            <a:xfrm>
              <a:off x="6896100" y="2686050"/>
              <a:ext cx="400050" cy="1619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12</xdr:row>
          <xdr:rowOff>28575</xdr:rowOff>
        </xdr:from>
        <xdr:to>
          <xdr:col>10</xdr:col>
          <xdr:colOff>771525</xdr:colOff>
          <xdr:row>14</xdr:row>
          <xdr:rowOff>142875</xdr:rowOff>
        </xdr:to>
        <xdr:sp>
          <xdr:nvSpPr>
            <xdr:cNvPr id="12343" name="Check Box 55" hidden="1">
              <a:extLst>
                <a:ext uri="{63B3BB69-23CF-44E3-9099-C40C66FF867C}">
                  <a14:compatExt spid="_x0000_s12343"/>
                </a:ext>
              </a:extLst>
            </xdr:cNvPr>
            <xdr:cNvSpPr/>
          </xdr:nvSpPr>
          <xdr:spPr>
            <a:xfrm>
              <a:off x="7743825" y="2533650"/>
              <a:ext cx="352425" cy="4857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5</xdr:row>
          <xdr:rowOff>9525</xdr:rowOff>
        </xdr:from>
        <xdr:to>
          <xdr:col>9</xdr:col>
          <xdr:colOff>619125</xdr:colOff>
          <xdr:row>6</xdr:row>
          <xdr:rowOff>9525</xdr:rowOff>
        </xdr:to>
        <xdr:sp>
          <xdr:nvSpPr>
            <xdr:cNvPr id="12344" name="Check Box 56" hidden="1">
              <a:extLst>
                <a:ext uri="{63B3BB69-23CF-44E3-9099-C40C66FF867C}">
                  <a14:compatExt spid="_x0000_s12344"/>
                </a:ext>
              </a:extLst>
            </xdr:cNvPr>
            <xdr:cNvSpPr/>
          </xdr:nvSpPr>
          <xdr:spPr>
            <a:xfrm>
              <a:off x="6753225" y="1228725"/>
              <a:ext cx="390525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3</xdr:row>
          <xdr:rowOff>9525</xdr:rowOff>
        </xdr:from>
        <xdr:to>
          <xdr:col>10</xdr:col>
          <xdr:colOff>619125</xdr:colOff>
          <xdr:row>4</xdr:row>
          <xdr:rowOff>0</xdr:rowOff>
        </xdr:to>
        <xdr:sp>
          <xdr:nvSpPr>
            <xdr:cNvPr id="12345" name="Check Box 57" hidden="1">
              <a:extLst>
                <a:ext uri="{63B3BB69-23CF-44E3-9099-C40C66FF867C}">
                  <a14:compatExt spid="_x0000_s12345"/>
                </a:ext>
              </a:extLst>
            </xdr:cNvPr>
            <xdr:cNvSpPr/>
          </xdr:nvSpPr>
          <xdr:spPr>
            <a:xfrm>
              <a:off x="7553325" y="866775"/>
              <a:ext cx="390525" cy="1714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4</xdr:row>
          <xdr:rowOff>9525</xdr:rowOff>
        </xdr:from>
        <xdr:to>
          <xdr:col>10</xdr:col>
          <xdr:colOff>619125</xdr:colOff>
          <xdr:row>5</xdr:row>
          <xdr:rowOff>0</xdr:rowOff>
        </xdr:to>
        <xdr:sp>
          <xdr:nvSpPr>
            <xdr:cNvPr id="12346" name="Check Box 58" hidden="1">
              <a:extLst>
                <a:ext uri="{63B3BB69-23CF-44E3-9099-C40C66FF867C}">
                  <a14:compatExt spid="_x0000_s12346"/>
                </a:ext>
              </a:extLst>
            </xdr:cNvPr>
            <xdr:cNvSpPr/>
          </xdr:nvSpPr>
          <xdr:spPr>
            <a:xfrm>
              <a:off x="7553325" y="1047750"/>
              <a:ext cx="390525" cy="1714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371475</xdr:colOff>
          <xdr:row>8</xdr:row>
          <xdr:rowOff>0</xdr:rowOff>
        </xdr:from>
        <xdr:to>
          <xdr:col>3</xdr:col>
          <xdr:colOff>457200</xdr:colOff>
          <xdr:row>9</xdr:row>
          <xdr:rowOff>0</xdr:rowOff>
        </xdr:to>
        <xdr:sp>
          <xdr:nvSpPr>
            <xdr:cNvPr id="12347" name="Check Box 59" hidden="1">
              <a:extLst>
                <a:ext uri="{63B3BB69-23CF-44E3-9099-C40C66FF867C}">
                  <a14:compatExt spid="_x0000_s12347"/>
                </a:ext>
              </a:extLst>
            </xdr:cNvPr>
            <xdr:cNvSpPr/>
          </xdr:nvSpPr>
          <xdr:spPr>
            <a:xfrm>
              <a:off x="1952625" y="1781175"/>
              <a:ext cx="78105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333375</xdr:colOff>
          <xdr:row>8</xdr:row>
          <xdr:rowOff>9525</xdr:rowOff>
        </xdr:from>
        <xdr:to>
          <xdr:col>4</xdr:col>
          <xdr:colOff>200025</xdr:colOff>
          <xdr:row>9</xdr:row>
          <xdr:rowOff>0</xdr:rowOff>
        </xdr:to>
        <xdr:sp>
          <xdr:nvSpPr>
            <xdr:cNvPr id="12348" name="Check Box 60" hidden="1">
              <a:extLst>
                <a:ext uri="{63B3BB69-23CF-44E3-9099-C40C66FF867C}">
                  <a14:compatExt spid="_x0000_s12348"/>
                </a:ext>
              </a:extLst>
            </xdr:cNvPr>
            <xdr:cNvSpPr/>
          </xdr:nvSpPr>
          <xdr:spPr>
            <a:xfrm>
              <a:off x="2609850" y="1790700"/>
              <a:ext cx="590550" cy="1714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333375</xdr:colOff>
          <xdr:row>9</xdr:row>
          <xdr:rowOff>9525</xdr:rowOff>
        </xdr:from>
        <xdr:to>
          <xdr:col>4</xdr:col>
          <xdr:colOff>200025</xdr:colOff>
          <xdr:row>10</xdr:row>
          <xdr:rowOff>0</xdr:rowOff>
        </xdr:to>
        <xdr:sp>
          <xdr:nvSpPr>
            <xdr:cNvPr id="12349" name="Check Box 61" hidden="1">
              <a:extLst>
                <a:ext uri="{63B3BB69-23CF-44E3-9099-C40C66FF867C}">
                  <a14:compatExt spid="_x0000_s12349"/>
                </a:ext>
              </a:extLst>
            </xdr:cNvPr>
            <xdr:cNvSpPr/>
          </xdr:nvSpPr>
          <xdr:spPr>
            <a:xfrm>
              <a:off x="2609850" y="1971675"/>
              <a:ext cx="590550" cy="1714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390525</xdr:colOff>
          <xdr:row>7</xdr:row>
          <xdr:rowOff>0</xdr:rowOff>
        </xdr:from>
        <xdr:to>
          <xdr:col>5</xdr:col>
          <xdr:colOff>466725</xdr:colOff>
          <xdr:row>8</xdr:row>
          <xdr:rowOff>0</xdr:rowOff>
        </xdr:to>
        <xdr:sp>
          <xdr:nvSpPr>
            <xdr:cNvPr id="12350" name="Check Box 62" hidden="1">
              <a:extLst>
                <a:ext uri="{63B3BB69-23CF-44E3-9099-C40C66FF867C}">
                  <a14:compatExt spid="_x0000_s12350"/>
                </a:ext>
              </a:extLst>
            </xdr:cNvPr>
            <xdr:cNvSpPr/>
          </xdr:nvSpPr>
          <xdr:spPr>
            <a:xfrm>
              <a:off x="3390900" y="1600200"/>
              <a:ext cx="771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428625</xdr:colOff>
          <xdr:row>7</xdr:row>
          <xdr:rowOff>0</xdr:rowOff>
        </xdr:from>
        <xdr:to>
          <xdr:col>4</xdr:col>
          <xdr:colOff>371475</xdr:colOff>
          <xdr:row>8</xdr:row>
          <xdr:rowOff>0</xdr:rowOff>
        </xdr:to>
        <xdr:sp>
          <xdr:nvSpPr>
            <xdr:cNvPr id="12351" name="Check Box 63" hidden="1">
              <a:extLst>
                <a:ext uri="{63B3BB69-23CF-44E3-9099-C40C66FF867C}">
                  <a14:compatExt spid="_x0000_s12351"/>
                </a:ext>
              </a:extLst>
            </xdr:cNvPr>
            <xdr:cNvSpPr/>
          </xdr:nvSpPr>
          <xdr:spPr>
            <a:xfrm>
              <a:off x="2705100" y="1600200"/>
              <a:ext cx="66675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485775</xdr:colOff>
          <xdr:row>7</xdr:row>
          <xdr:rowOff>0</xdr:rowOff>
        </xdr:from>
        <xdr:to>
          <xdr:col>6</xdr:col>
          <xdr:colOff>38100</xdr:colOff>
          <xdr:row>8</xdr:row>
          <xdr:rowOff>0</xdr:rowOff>
        </xdr:to>
        <xdr:sp>
          <xdr:nvSpPr>
            <xdr:cNvPr id="12352" name="Check Box 64" hidden="1">
              <a:extLst>
                <a:ext uri="{63B3BB69-23CF-44E3-9099-C40C66FF867C}">
                  <a14:compatExt spid="_x0000_s12352"/>
                </a:ext>
              </a:extLst>
            </xdr:cNvPr>
            <xdr:cNvSpPr/>
          </xdr:nvSpPr>
          <xdr:spPr>
            <a:xfrm>
              <a:off x="4181475" y="1600200"/>
              <a:ext cx="34290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238125</xdr:colOff>
          <xdr:row>23</xdr:row>
          <xdr:rowOff>161925</xdr:rowOff>
        </xdr:from>
        <xdr:to>
          <xdr:col>3</xdr:col>
          <xdr:colOff>638175</xdr:colOff>
          <xdr:row>24</xdr:row>
          <xdr:rowOff>152400</xdr:rowOff>
        </xdr:to>
        <xdr:sp>
          <xdr:nvSpPr>
            <xdr:cNvPr id="12353" name="Check Box 65" hidden="1">
              <a:extLst>
                <a:ext uri="{63B3BB69-23CF-44E3-9099-C40C66FF867C}">
                  <a14:compatExt spid="_x0000_s12353"/>
                </a:ext>
              </a:extLst>
            </xdr:cNvPr>
            <xdr:cNvSpPr/>
          </xdr:nvSpPr>
          <xdr:spPr>
            <a:xfrm>
              <a:off x="2514600" y="4676775"/>
              <a:ext cx="400050" cy="1714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371475</xdr:colOff>
          <xdr:row>11</xdr:row>
          <xdr:rowOff>0</xdr:rowOff>
        </xdr:from>
        <xdr:to>
          <xdr:col>9</xdr:col>
          <xdr:colOff>771525</xdr:colOff>
          <xdr:row>11</xdr:row>
          <xdr:rowOff>161925</xdr:rowOff>
        </xdr:to>
        <xdr:sp>
          <xdr:nvSpPr>
            <xdr:cNvPr id="12354" name="Check Box 66" hidden="1">
              <a:extLst>
                <a:ext uri="{63B3BB69-23CF-44E3-9099-C40C66FF867C}">
                  <a14:compatExt spid="_x0000_s12354"/>
                </a:ext>
              </a:extLst>
            </xdr:cNvPr>
            <xdr:cNvSpPr/>
          </xdr:nvSpPr>
          <xdr:spPr>
            <a:xfrm>
              <a:off x="6896100" y="2324100"/>
              <a:ext cx="400050" cy="1619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371475</xdr:colOff>
          <xdr:row>12</xdr:row>
          <xdr:rowOff>0</xdr:rowOff>
        </xdr:from>
        <xdr:to>
          <xdr:col>9</xdr:col>
          <xdr:colOff>771525</xdr:colOff>
          <xdr:row>12</xdr:row>
          <xdr:rowOff>161925</xdr:rowOff>
        </xdr:to>
        <xdr:sp>
          <xdr:nvSpPr>
            <xdr:cNvPr id="12355" name="Check Box 67" hidden="1">
              <a:extLst>
                <a:ext uri="{63B3BB69-23CF-44E3-9099-C40C66FF867C}">
                  <a14:compatExt spid="_x0000_s12355"/>
                </a:ext>
              </a:extLst>
            </xdr:cNvPr>
            <xdr:cNvSpPr/>
          </xdr:nvSpPr>
          <xdr:spPr>
            <a:xfrm>
              <a:off x="6896100" y="2505075"/>
              <a:ext cx="400050" cy="1619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5</xdr:row>
          <xdr:rowOff>9525</xdr:rowOff>
        </xdr:from>
        <xdr:to>
          <xdr:col>10</xdr:col>
          <xdr:colOff>619125</xdr:colOff>
          <xdr:row>6</xdr:row>
          <xdr:rowOff>9525</xdr:rowOff>
        </xdr:to>
        <xdr:sp>
          <xdr:nvSpPr>
            <xdr:cNvPr id="12356" name="Check Box 68" hidden="1">
              <a:extLst>
                <a:ext uri="{63B3BB69-23CF-44E3-9099-C40C66FF867C}">
                  <a14:compatExt spid="_x0000_s12356"/>
                </a:ext>
              </a:extLst>
            </xdr:cNvPr>
            <xdr:cNvSpPr/>
          </xdr:nvSpPr>
          <xdr:spPr>
            <a:xfrm>
              <a:off x="7553325" y="1228725"/>
              <a:ext cx="390525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4</xdr:row>
          <xdr:rowOff>9525</xdr:rowOff>
        </xdr:from>
        <xdr:to>
          <xdr:col>9</xdr:col>
          <xdr:colOff>619125</xdr:colOff>
          <xdr:row>5</xdr:row>
          <xdr:rowOff>0</xdr:rowOff>
        </xdr:to>
        <xdr:sp>
          <xdr:nvSpPr>
            <xdr:cNvPr id="12357" name="Check Box 69" hidden="1">
              <a:extLst>
                <a:ext uri="{63B3BB69-23CF-44E3-9099-C40C66FF867C}">
                  <a14:compatExt spid="_x0000_s12357"/>
                </a:ext>
              </a:extLst>
            </xdr:cNvPr>
            <xdr:cNvSpPr/>
          </xdr:nvSpPr>
          <xdr:spPr>
            <a:xfrm>
              <a:off x="6753225" y="1047750"/>
              <a:ext cx="390525" cy="1714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3</xdr:row>
          <xdr:rowOff>9525</xdr:rowOff>
        </xdr:from>
        <xdr:to>
          <xdr:col>9</xdr:col>
          <xdr:colOff>619125</xdr:colOff>
          <xdr:row>4</xdr:row>
          <xdr:rowOff>0</xdr:rowOff>
        </xdr:to>
        <xdr:sp>
          <xdr:nvSpPr>
            <xdr:cNvPr id="12358" name="Check Box 70" hidden="1">
              <a:extLst>
                <a:ext uri="{63B3BB69-23CF-44E3-9099-C40C66FF867C}">
                  <a14:compatExt spid="_x0000_s12358"/>
                </a:ext>
              </a:extLst>
            </xdr:cNvPr>
            <xdr:cNvSpPr/>
          </xdr:nvSpPr>
          <xdr:spPr>
            <a:xfrm>
              <a:off x="6753225" y="866775"/>
              <a:ext cx="390525" cy="1714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409575</xdr:colOff>
          <xdr:row>11</xdr:row>
          <xdr:rowOff>161925</xdr:rowOff>
        </xdr:from>
        <xdr:to>
          <xdr:col>2</xdr:col>
          <xdr:colOff>76200</xdr:colOff>
          <xdr:row>13</xdr:row>
          <xdr:rowOff>47625</xdr:rowOff>
        </xdr:to>
        <xdr:sp>
          <xdr:nvSpPr>
            <xdr:cNvPr id="12359" name="Check Box 71" hidden="1">
              <a:extLst>
                <a:ext uri="{63B3BB69-23CF-44E3-9099-C40C66FF867C}">
                  <a14:compatExt spid="_x0000_s12359"/>
                </a:ext>
              </a:extLst>
            </xdr:cNvPr>
            <xdr:cNvSpPr/>
          </xdr:nvSpPr>
          <xdr:spPr>
            <a:xfrm>
              <a:off x="1143000" y="2486025"/>
              <a:ext cx="514350" cy="2476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180975</xdr:colOff>
          <xdr:row>22</xdr:row>
          <xdr:rowOff>161925</xdr:rowOff>
        </xdr:from>
        <xdr:to>
          <xdr:col>3</xdr:col>
          <xdr:colOff>504825</xdr:colOff>
          <xdr:row>26</xdr:row>
          <xdr:rowOff>28575</xdr:rowOff>
        </xdr:to>
        <xdr:sp>
          <xdr:nvSpPr>
            <xdr:cNvPr id="12360" name="Check Box 72" hidden="1">
              <a:extLst>
                <a:ext uri="{63B3BB69-23CF-44E3-9099-C40C66FF867C}">
                  <a14:compatExt spid="_x0000_s12360"/>
                </a:ext>
              </a:extLst>
            </xdr:cNvPr>
            <xdr:cNvSpPr/>
          </xdr:nvSpPr>
          <xdr:spPr>
            <a:xfrm>
              <a:off x="1762125" y="4495800"/>
              <a:ext cx="1019175" cy="6000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371475</xdr:colOff>
          <xdr:row>11</xdr:row>
          <xdr:rowOff>152400</xdr:rowOff>
        </xdr:from>
        <xdr:to>
          <xdr:col>3</xdr:col>
          <xdr:colOff>457200</xdr:colOff>
          <xdr:row>13</xdr:row>
          <xdr:rowOff>0</xdr:rowOff>
        </xdr:to>
        <xdr:sp>
          <xdr:nvSpPr>
            <xdr:cNvPr id="12361" name="Check Box 73" hidden="1">
              <a:extLst>
                <a:ext uri="{63B3BB69-23CF-44E3-9099-C40C66FF867C}">
                  <a14:compatExt spid="_x0000_s12361"/>
                </a:ext>
              </a:extLst>
            </xdr:cNvPr>
            <xdr:cNvSpPr/>
          </xdr:nvSpPr>
          <xdr:spPr>
            <a:xfrm>
              <a:off x="1952625" y="2476500"/>
              <a:ext cx="78105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400050</xdr:colOff>
          <xdr:row>12</xdr:row>
          <xdr:rowOff>180975</xdr:rowOff>
        </xdr:from>
        <xdr:to>
          <xdr:col>2</xdr:col>
          <xdr:colOff>180975</xdr:colOff>
          <xdr:row>14</xdr:row>
          <xdr:rowOff>0</xdr:rowOff>
        </xdr:to>
        <xdr:sp>
          <xdr:nvSpPr>
            <xdr:cNvPr id="12362" name="Check Box 74" hidden="1">
              <a:extLst>
                <a:ext uri="{63B3BB69-23CF-44E3-9099-C40C66FF867C}">
                  <a14:compatExt spid="_x0000_s12362"/>
                </a:ext>
              </a:extLst>
            </xdr:cNvPr>
            <xdr:cNvSpPr/>
          </xdr:nvSpPr>
          <xdr:spPr>
            <a:xfrm>
              <a:off x="1133475" y="2686050"/>
              <a:ext cx="6286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390525</xdr:colOff>
          <xdr:row>10</xdr:row>
          <xdr:rowOff>180975</xdr:rowOff>
        </xdr:from>
        <xdr:to>
          <xdr:col>2</xdr:col>
          <xdr:colOff>180975</xdr:colOff>
          <xdr:row>12</xdr:row>
          <xdr:rowOff>28575</xdr:rowOff>
        </xdr:to>
        <xdr:sp>
          <xdr:nvSpPr>
            <xdr:cNvPr id="12363" name="Check Box 75" hidden="1">
              <a:extLst>
                <a:ext uri="{63B3BB69-23CF-44E3-9099-C40C66FF867C}">
                  <a14:compatExt spid="_x0000_s12363"/>
                </a:ext>
              </a:extLst>
            </xdr:cNvPr>
            <xdr:cNvSpPr/>
          </xdr:nvSpPr>
          <xdr:spPr>
            <a:xfrm>
              <a:off x="1123950" y="2324100"/>
              <a:ext cx="63817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342900</xdr:colOff>
          <xdr:row>11</xdr:row>
          <xdr:rowOff>161925</xdr:rowOff>
        </xdr:from>
        <xdr:to>
          <xdr:col>6</xdr:col>
          <xdr:colOff>257175</xdr:colOff>
          <xdr:row>13</xdr:row>
          <xdr:rowOff>9525</xdr:rowOff>
        </xdr:to>
        <xdr:sp>
          <xdr:nvSpPr>
            <xdr:cNvPr id="12364" name="Check Box 76" hidden="1">
              <a:extLst>
                <a:ext uri="{63B3BB69-23CF-44E3-9099-C40C66FF867C}">
                  <a14:compatExt spid="_x0000_s12364"/>
                </a:ext>
              </a:extLst>
            </xdr:cNvPr>
            <xdr:cNvSpPr/>
          </xdr:nvSpPr>
          <xdr:spPr>
            <a:xfrm>
              <a:off x="4038600" y="2486025"/>
              <a:ext cx="70485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409575</xdr:colOff>
          <xdr:row>6</xdr:row>
          <xdr:rowOff>152400</xdr:rowOff>
        </xdr:from>
        <xdr:to>
          <xdr:col>3</xdr:col>
          <xdr:colOff>123825</xdr:colOff>
          <xdr:row>8</xdr:row>
          <xdr:rowOff>57150</xdr:rowOff>
        </xdr:to>
        <xdr:sp>
          <xdr:nvSpPr>
            <xdr:cNvPr id="12365" name="Check Box 77" hidden="1">
              <a:extLst>
                <a:ext uri="{63B3BB69-23CF-44E3-9099-C40C66FF867C}">
                  <a14:compatExt spid="_x0000_s12365"/>
                </a:ext>
              </a:extLst>
            </xdr:cNvPr>
            <xdr:cNvSpPr/>
          </xdr:nvSpPr>
          <xdr:spPr>
            <a:xfrm>
              <a:off x="1990725" y="1562100"/>
              <a:ext cx="409575" cy="2762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371475</xdr:colOff>
          <xdr:row>8</xdr:row>
          <xdr:rowOff>180975</xdr:rowOff>
        </xdr:from>
        <xdr:to>
          <xdr:col>3</xdr:col>
          <xdr:colOff>85725</xdr:colOff>
          <xdr:row>10</xdr:row>
          <xdr:rowOff>19050</xdr:rowOff>
        </xdr:to>
        <xdr:sp>
          <xdr:nvSpPr>
            <xdr:cNvPr id="12366" name="Check Box 78" hidden="1">
              <a:extLst>
                <a:ext uri="{63B3BB69-23CF-44E3-9099-C40C66FF867C}">
                  <a14:compatExt spid="_x0000_s12366"/>
                </a:ext>
              </a:extLst>
            </xdr:cNvPr>
            <xdr:cNvSpPr/>
          </xdr:nvSpPr>
          <xdr:spPr>
            <a:xfrm>
              <a:off x="1952625" y="1962150"/>
              <a:ext cx="409575" cy="2000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</xdr:wsDr>
</file>

<file path=xl/drawings/drawing9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2</xdr:col>
      <xdr:colOff>482600</xdr:colOff>
      <xdr:row>13</xdr:row>
      <xdr:rowOff>0</xdr:rowOff>
    </xdr:from>
    <xdr:to>
      <xdr:col>9</xdr:col>
      <xdr:colOff>367665</xdr:colOff>
      <xdr:row>13</xdr:row>
      <xdr:rowOff>25400</xdr:rowOff>
    </xdr:to>
    <xdr:sp>
      <xdr:nvSpPr>
        <xdr:cNvPr id="2" name="Text Box 1"/>
        <xdr:cNvSpPr txBox="1">
          <a:spLocks noChangeArrowheads="1"/>
        </xdr:cNvSpPr>
      </xdr:nvSpPr>
      <xdr:spPr>
        <a:xfrm>
          <a:off x="2501900" y="481584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9</xdr:row>
      <xdr:rowOff>0</xdr:rowOff>
    </xdr:from>
    <xdr:to>
      <xdr:col>9</xdr:col>
      <xdr:colOff>367665</xdr:colOff>
      <xdr:row>9</xdr:row>
      <xdr:rowOff>25400</xdr:rowOff>
    </xdr:to>
    <xdr:sp>
      <xdr:nvSpPr>
        <xdr:cNvPr id="3" name="Text Box 1"/>
        <xdr:cNvSpPr txBox="1">
          <a:spLocks noChangeArrowheads="1"/>
        </xdr:cNvSpPr>
      </xdr:nvSpPr>
      <xdr:spPr>
        <a:xfrm>
          <a:off x="2451100" y="3337560"/>
          <a:ext cx="43878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9</xdr:row>
      <xdr:rowOff>0</xdr:rowOff>
    </xdr:from>
    <xdr:to>
      <xdr:col>9</xdr:col>
      <xdr:colOff>367665</xdr:colOff>
      <xdr:row>9</xdr:row>
      <xdr:rowOff>25400</xdr:rowOff>
    </xdr:to>
    <xdr:sp>
      <xdr:nvSpPr>
        <xdr:cNvPr id="4" name="Text Box 1"/>
        <xdr:cNvSpPr txBox="1">
          <a:spLocks noChangeArrowheads="1"/>
        </xdr:cNvSpPr>
      </xdr:nvSpPr>
      <xdr:spPr>
        <a:xfrm>
          <a:off x="2374900" y="3337560"/>
          <a:ext cx="4464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10</xdr:row>
      <xdr:rowOff>0</xdr:rowOff>
    </xdr:from>
    <xdr:to>
      <xdr:col>9</xdr:col>
      <xdr:colOff>367665</xdr:colOff>
      <xdr:row>10</xdr:row>
      <xdr:rowOff>25400</xdr:rowOff>
    </xdr:to>
    <xdr:sp>
      <xdr:nvSpPr>
        <xdr:cNvPr id="5" name="Text Box 1"/>
        <xdr:cNvSpPr txBox="1">
          <a:spLocks noChangeArrowheads="1"/>
        </xdr:cNvSpPr>
      </xdr:nvSpPr>
      <xdr:spPr>
        <a:xfrm>
          <a:off x="2501900" y="370713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13</xdr:row>
      <xdr:rowOff>0</xdr:rowOff>
    </xdr:from>
    <xdr:to>
      <xdr:col>9</xdr:col>
      <xdr:colOff>367665</xdr:colOff>
      <xdr:row>13</xdr:row>
      <xdr:rowOff>25400</xdr:rowOff>
    </xdr:to>
    <xdr:sp>
      <xdr:nvSpPr>
        <xdr:cNvPr id="6" name="Text Box 1"/>
        <xdr:cNvSpPr txBox="1">
          <a:spLocks noChangeArrowheads="1"/>
        </xdr:cNvSpPr>
      </xdr:nvSpPr>
      <xdr:spPr>
        <a:xfrm>
          <a:off x="2501900" y="481584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13</xdr:row>
      <xdr:rowOff>0</xdr:rowOff>
    </xdr:from>
    <xdr:to>
      <xdr:col>9</xdr:col>
      <xdr:colOff>367665</xdr:colOff>
      <xdr:row>13</xdr:row>
      <xdr:rowOff>25400</xdr:rowOff>
    </xdr:to>
    <xdr:sp>
      <xdr:nvSpPr>
        <xdr:cNvPr id="7" name="Text Box 1"/>
        <xdr:cNvSpPr txBox="1">
          <a:spLocks noChangeArrowheads="1"/>
        </xdr:cNvSpPr>
      </xdr:nvSpPr>
      <xdr:spPr>
        <a:xfrm>
          <a:off x="2501900" y="481584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9</xdr:row>
      <xdr:rowOff>0</xdr:rowOff>
    </xdr:from>
    <xdr:to>
      <xdr:col>9</xdr:col>
      <xdr:colOff>367665</xdr:colOff>
      <xdr:row>9</xdr:row>
      <xdr:rowOff>25400</xdr:rowOff>
    </xdr:to>
    <xdr:sp>
      <xdr:nvSpPr>
        <xdr:cNvPr id="8" name="Text Box 1"/>
        <xdr:cNvSpPr txBox="1">
          <a:spLocks noChangeArrowheads="1"/>
        </xdr:cNvSpPr>
      </xdr:nvSpPr>
      <xdr:spPr>
        <a:xfrm>
          <a:off x="2451100" y="3337560"/>
          <a:ext cx="43878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9</xdr:row>
      <xdr:rowOff>0</xdr:rowOff>
    </xdr:from>
    <xdr:to>
      <xdr:col>9</xdr:col>
      <xdr:colOff>367665</xdr:colOff>
      <xdr:row>9</xdr:row>
      <xdr:rowOff>25400</xdr:rowOff>
    </xdr:to>
    <xdr:sp>
      <xdr:nvSpPr>
        <xdr:cNvPr id="9" name="Text Box 1"/>
        <xdr:cNvSpPr txBox="1">
          <a:spLocks noChangeArrowheads="1"/>
        </xdr:cNvSpPr>
      </xdr:nvSpPr>
      <xdr:spPr>
        <a:xfrm>
          <a:off x="2374900" y="3337560"/>
          <a:ext cx="4464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10</xdr:row>
      <xdr:rowOff>0</xdr:rowOff>
    </xdr:from>
    <xdr:to>
      <xdr:col>9</xdr:col>
      <xdr:colOff>367665</xdr:colOff>
      <xdr:row>10</xdr:row>
      <xdr:rowOff>25400</xdr:rowOff>
    </xdr:to>
    <xdr:sp>
      <xdr:nvSpPr>
        <xdr:cNvPr id="10" name="Text Box 1"/>
        <xdr:cNvSpPr txBox="1">
          <a:spLocks noChangeArrowheads="1"/>
        </xdr:cNvSpPr>
      </xdr:nvSpPr>
      <xdr:spPr>
        <a:xfrm>
          <a:off x="2501900" y="370713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13</xdr:row>
      <xdr:rowOff>0</xdr:rowOff>
    </xdr:from>
    <xdr:to>
      <xdr:col>9</xdr:col>
      <xdr:colOff>367665</xdr:colOff>
      <xdr:row>13</xdr:row>
      <xdr:rowOff>25400</xdr:rowOff>
    </xdr:to>
    <xdr:sp>
      <xdr:nvSpPr>
        <xdr:cNvPr id="11" name="Text Box 1"/>
        <xdr:cNvSpPr txBox="1">
          <a:spLocks noChangeArrowheads="1"/>
        </xdr:cNvSpPr>
      </xdr:nvSpPr>
      <xdr:spPr>
        <a:xfrm>
          <a:off x="2501900" y="481584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13</xdr:row>
      <xdr:rowOff>0</xdr:rowOff>
    </xdr:from>
    <xdr:to>
      <xdr:col>9</xdr:col>
      <xdr:colOff>367665</xdr:colOff>
      <xdr:row>13</xdr:row>
      <xdr:rowOff>25400</xdr:rowOff>
    </xdr:to>
    <xdr:sp>
      <xdr:nvSpPr>
        <xdr:cNvPr id="12" name="Text Box 1"/>
        <xdr:cNvSpPr txBox="1">
          <a:spLocks noChangeArrowheads="1"/>
        </xdr:cNvSpPr>
      </xdr:nvSpPr>
      <xdr:spPr>
        <a:xfrm>
          <a:off x="2501900" y="481584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9</xdr:row>
      <xdr:rowOff>0</xdr:rowOff>
    </xdr:from>
    <xdr:to>
      <xdr:col>9</xdr:col>
      <xdr:colOff>367665</xdr:colOff>
      <xdr:row>9</xdr:row>
      <xdr:rowOff>25400</xdr:rowOff>
    </xdr:to>
    <xdr:sp>
      <xdr:nvSpPr>
        <xdr:cNvPr id="13" name="Text Box 1"/>
        <xdr:cNvSpPr txBox="1">
          <a:spLocks noChangeArrowheads="1"/>
        </xdr:cNvSpPr>
      </xdr:nvSpPr>
      <xdr:spPr>
        <a:xfrm>
          <a:off x="2451100" y="3337560"/>
          <a:ext cx="43878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9</xdr:row>
      <xdr:rowOff>0</xdr:rowOff>
    </xdr:from>
    <xdr:to>
      <xdr:col>9</xdr:col>
      <xdr:colOff>367665</xdr:colOff>
      <xdr:row>9</xdr:row>
      <xdr:rowOff>25400</xdr:rowOff>
    </xdr:to>
    <xdr:sp>
      <xdr:nvSpPr>
        <xdr:cNvPr id="14" name="Text Box 1"/>
        <xdr:cNvSpPr txBox="1">
          <a:spLocks noChangeArrowheads="1"/>
        </xdr:cNvSpPr>
      </xdr:nvSpPr>
      <xdr:spPr>
        <a:xfrm>
          <a:off x="2374900" y="3337560"/>
          <a:ext cx="4464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10</xdr:row>
      <xdr:rowOff>0</xdr:rowOff>
    </xdr:from>
    <xdr:to>
      <xdr:col>9</xdr:col>
      <xdr:colOff>367665</xdr:colOff>
      <xdr:row>10</xdr:row>
      <xdr:rowOff>25400</xdr:rowOff>
    </xdr:to>
    <xdr:sp>
      <xdr:nvSpPr>
        <xdr:cNvPr id="15" name="Text Box 1"/>
        <xdr:cNvSpPr txBox="1">
          <a:spLocks noChangeArrowheads="1"/>
        </xdr:cNvSpPr>
      </xdr:nvSpPr>
      <xdr:spPr>
        <a:xfrm>
          <a:off x="2501900" y="370713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13</xdr:row>
      <xdr:rowOff>0</xdr:rowOff>
    </xdr:from>
    <xdr:to>
      <xdr:col>9</xdr:col>
      <xdr:colOff>367665</xdr:colOff>
      <xdr:row>13</xdr:row>
      <xdr:rowOff>25400</xdr:rowOff>
    </xdr:to>
    <xdr:sp>
      <xdr:nvSpPr>
        <xdr:cNvPr id="16" name="Text Box 1"/>
        <xdr:cNvSpPr txBox="1">
          <a:spLocks noChangeArrowheads="1"/>
        </xdr:cNvSpPr>
      </xdr:nvSpPr>
      <xdr:spPr>
        <a:xfrm>
          <a:off x="2501900" y="481584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16</xdr:row>
      <xdr:rowOff>0</xdr:rowOff>
    </xdr:from>
    <xdr:to>
      <xdr:col>9</xdr:col>
      <xdr:colOff>367665</xdr:colOff>
      <xdr:row>16</xdr:row>
      <xdr:rowOff>25400</xdr:rowOff>
    </xdr:to>
    <xdr:sp>
      <xdr:nvSpPr>
        <xdr:cNvPr id="17" name="Text Box 1"/>
        <xdr:cNvSpPr txBox="1">
          <a:spLocks noChangeArrowheads="1"/>
        </xdr:cNvSpPr>
      </xdr:nvSpPr>
      <xdr:spPr>
        <a:xfrm>
          <a:off x="2501900" y="592455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15</xdr:row>
      <xdr:rowOff>0</xdr:rowOff>
    </xdr:from>
    <xdr:to>
      <xdr:col>9</xdr:col>
      <xdr:colOff>367665</xdr:colOff>
      <xdr:row>15</xdr:row>
      <xdr:rowOff>25400</xdr:rowOff>
    </xdr:to>
    <xdr:sp>
      <xdr:nvSpPr>
        <xdr:cNvPr id="18" name="Text Box 1"/>
        <xdr:cNvSpPr txBox="1">
          <a:spLocks noChangeArrowheads="1"/>
        </xdr:cNvSpPr>
      </xdr:nvSpPr>
      <xdr:spPr>
        <a:xfrm>
          <a:off x="2451100" y="5554980"/>
          <a:ext cx="43878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15</xdr:row>
      <xdr:rowOff>0</xdr:rowOff>
    </xdr:from>
    <xdr:to>
      <xdr:col>9</xdr:col>
      <xdr:colOff>367665</xdr:colOff>
      <xdr:row>15</xdr:row>
      <xdr:rowOff>25400</xdr:rowOff>
    </xdr:to>
    <xdr:sp>
      <xdr:nvSpPr>
        <xdr:cNvPr id="19" name="Text Box 1"/>
        <xdr:cNvSpPr txBox="1">
          <a:spLocks noChangeArrowheads="1"/>
        </xdr:cNvSpPr>
      </xdr:nvSpPr>
      <xdr:spPr>
        <a:xfrm>
          <a:off x="2374900" y="5554980"/>
          <a:ext cx="4464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15</xdr:row>
      <xdr:rowOff>0</xdr:rowOff>
    </xdr:from>
    <xdr:to>
      <xdr:col>9</xdr:col>
      <xdr:colOff>367665</xdr:colOff>
      <xdr:row>15</xdr:row>
      <xdr:rowOff>25400</xdr:rowOff>
    </xdr:to>
    <xdr:sp>
      <xdr:nvSpPr>
        <xdr:cNvPr id="20" name="Text Box 1"/>
        <xdr:cNvSpPr txBox="1">
          <a:spLocks noChangeArrowheads="1"/>
        </xdr:cNvSpPr>
      </xdr:nvSpPr>
      <xdr:spPr>
        <a:xfrm>
          <a:off x="2501900" y="555498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16</xdr:row>
      <xdr:rowOff>0</xdr:rowOff>
    </xdr:from>
    <xdr:to>
      <xdr:col>9</xdr:col>
      <xdr:colOff>367665</xdr:colOff>
      <xdr:row>16</xdr:row>
      <xdr:rowOff>25400</xdr:rowOff>
    </xdr:to>
    <xdr:sp>
      <xdr:nvSpPr>
        <xdr:cNvPr id="21" name="Text Box 1"/>
        <xdr:cNvSpPr txBox="1">
          <a:spLocks noChangeArrowheads="1"/>
        </xdr:cNvSpPr>
      </xdr:nvSpPr>
      <xdr:spPr>
        <a:xfrm>
          <a:off x="2501900" y="592455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13</xdr:row>
      <xdr:rowOff>0</xdr:rowOff>
    </xdr:from>
    <xdr:to>
      <xdr:col>9</xdr:col>
      <xdr:colOff>367665</xdr:colOff>
      <xdr:row>13</xdr:row>
      <xdr:rowOff>25400</xdr:rowOff>
    </xdr:to>
    <xdr:sp>
      <xdr:nvSpPr>
        <xdr:cNvPr id="22" name="Text Box 1"/>
        <xdr:cNvSpPr txBox="1">
          <a:spLocks noChangeArrowheads="1"/>
        </xdr:cNvSpPr>
      </xdr:nvSpPr>
      <xdr:spPr>
        <a:xfrm>
          <a:off x="2501900" y="481584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9</xdr:row>
      <xdr:rowOff>0</xdr:rowOff>
    </xdr:from>
    <xdr:to>
      <xdr:col>9</xdr:col>
      <xdr:colOff>367665</xdr:colOff>
      <xdr:row>9</xdr:row>
      <xdr:rowOff>25400</xdr:rowOff>
    </xdr:to>
    <xdr:sp>
      <xdr:nvSpPr>
        <xdr:cNvPr id="23" name="Text Box 1"/>
        <xdr:cNvSpPr txBox="1">
          <a:spLocks noChangeArrowheads="1"/>
        </xdr:cNvSpPr>
      </xdr:nvSpPr>
      <xdr:spPr>
        <a:xfrm>
          <a:off x="2451100" y="3337560"/>
          <a:ext cx="43878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9</xdr:row>
      <xdr:rowOff>0</xdr:rowOff>
    </xdr:from>
    <xdr:to>
      <xdr:col>9</xdr:col>
      <xdr:colOff>367665</xdr:colOff>
      <xdr:row>9</xdr:row>
      <xdr:rowOff>25400</xdr:rowOff>
    </xdr:to>
    <xdr:sp>
      <xdr:nvSpPr>
        <xdr:cNvPr id="24" name="Text Box 1"/>
        <xdr:cNvSpPr txBox="1">
          <a:spLocks noChangeArrowheads="1"/>
        </xdr:cNvSpPr>
      </xdr:nvSpPr>
      <xdr:spPr>
        <a:xfrm>
          <a:off x="2374900" y="3337560"/>
          <a:ext cx="4464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10</xdr:row>
      <xdr:rowOff>0</xdr:rowOff>
    </xdr:from>
    <xdr:to>
      <xdr:col>9</xdr:col>
      <xdr:colOff>367665</xdr:colOff>
      <xdr:row>10</xdr:row>
      <xdr:rowOff>25400</xdr:rowOff>
    </xdr:to>
    <xdr:sp>
      <xdr:nvSpPr>
        <xdr:cNvPr id="25" name="Text Box 1"/>
        <xdr:cNvSpPr txBox="1">
          <a:spLocks noChangeArrowheads="1"/>
        </xdr:cNvSpPr>
      </xdr:nvSpPr>
      <xdr:spPr>
        <a:xfrm>
          <a:off x="2501900" y="370713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13</xdr:row>
      <xdr:rowOff>0</xdr:rowOff>
    </xdr:from>
    <xdr:to>
      <xdr:col>9</xdr:col>
      <xdr:colOff>367665</xdr:colOff>
      <xdr:row>13</xdr:row>
      <xdr:rowOff>25400</xdr:rowOff>
    </xdr:to>
    <xdr:sp>
      <xdr:nvSpPr>
        <xdr:cNvPr id="26" name="Text Box 1"/>
        <xdr:cNvSpPr txBox="1">
          <a:spLocks noChangeArrowheads="1"/>
        </xdr:cNvSpPr>
      </xdr:nvSpPr>
      <xdr:spPr>
        <a:xfrm>
          <a:off x="2501900" y="481584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13</xdr:row>
      <xdr:rowOff>0</xdr:rowOff>
    </xdr:from>
    <xdr:to>
      <xdr:col>9</xdr:col>
      <xdr:colOff>367665</xdr:colOff>
      <xdr:row>13</xdr:row>
      <xdr:rowOff>25400</xdr:rowOff>
    </xdr:to>
    <xdr:sp>
      <xdr:nvSpPr>
        <xdr:cNvPr id="27" name="Text Box 1"/>
        <xdr:cNvSpPr txBox="1">
          <a:spLocks noChangeArrowheads="1"/>
        </xdr:cNvSpPr>
      </xdr:nvSpPr>
      <xdr:spPr>
        <a:xfrm>
          <a:off x="2501900" y="481584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9</xdr:row>
      <xdr:rowOff>0</xdr:rowOff>
    </xdr:from>
    <xdr:to>
      <xdr:col>9</xdr:col>
      <xdr:colOff>367665</xdr:colOff>
      <xdr:row>9</xdr:row>
      <xdr:rowOff>25400</xdr:rowOff>
    </xdr:to>
    <xdr:sp>
      <xdr:nvSpPr>
        <xdr:cNvPr id="28" name="Text Box 1"/>
        <xdr:cNvSpPr txBox="1">
          <a:spLocks noChangeArrowheads="1"/>
        </xdr:cNvSpPr>
      </xdr:nvSpPr>
      <xdr:spPr>
        <a:xfrm>
          <a:off x="2451100" y="3337560"/>
          <a:ext cx="43878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9</xdr:row>
      <xdr:rowOff>0</xdr:rowOff>
    </xdr:from>
    <xdr:to>
      <xdr:col>9</xdr:col>
      <xdr:colOff>367665</xdr:colOff>
      <xdr:row>9</xdr:row>
      <xdr:rowOff>25400</xdr:rowOff>
    </xdr:to>
    <xdr:sp>
      <xdr:nvSpPr>
        <xdr:cNvPr id="29" name="Text Box 1"/>
        <xdr:cNvSpPr txBox="1">
          <a:spLocks noChangeArrowheads="1"/>
        </xdr:cNvSpPr>
      </xdr:nvSpPr>
      <xdr:spPr>
        <a:xfrm>
          <a:off x="2374900" y="3337560"/>
          <a:ext cx="4464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10</xdr:row>
      <xdr:rowOff>0</xdr:rowOff>
    </xdr:from>
    <xdr:to>
      <xdr:col>9</xdr:col>
      <xdr:colOff>367665</xdr:colOff>
      <xdr:row>10</xdr:row>
      <xdr:rowOff>25400</xdr:rowOff>
    </xdr:to>
    <xdr:sp>
      <xdr:nvSpPr>
        <xdr:cNvPr id="30" name="Text Box 1"/>
        <xdr:cNvSpPr txBox="1">
          <a:spLocks noChangeArrowheads="1"/>
        </xdr:cNvSpPr>
      </xdr:nvSpPr>
      <xdr:spPr>
        <a:xfrm>
          <a:off x="2501900" y="370713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13</xdr:row>
      <xdr:rowOff>0</xdr:rowOff>
    </xdr:from>
    <xdr:to>
      <xdr:col>9</xdr:col>
      <xdr:colOff>367665</xdr:colOff>
      <xdr:row>13</xdr:row>
      <xdr:rowOff>25400</xdr:rowOff>
    </xdr:to>
    <xdr:sp>
      <xdr:nvSpPr>
        <xdr:cNvPr id="31" name="Text Box 1"/>
        <xdr:cNvSpPr txBox="1">
          <a:spLocks noChangeArrowheads="1"/>
        </xdr:cNvSpPr>
      </xdr:nvSpPr>
      <xdr:spPr>
        <a:xfrm>
          <a:off x="2501900" y="481584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16</xdr:row>
      <xdr:rowOff>0</xdr:rowOff>
    </xdr:from>
    <xdr:to>
      <xdr:col>9</xdr:col>
      <xdr:colOff>367665</xdr:colOff>
      <xdr:row>16</xdr:row>
      <xdr:rowOff>25400</xdr:rowOff>
    </xdr:to>
    <xdr:sp>
      <xdr:nvSpPr>
        <xdr:cNvPr id="32" name="Text Box 1"/>
        <xdr:cNvSpPr txBox="1">
          <a:spLocks noChangeArrowheads="1"/>
        </xdr:cNvSpPr>
      </xdr:nvSpPr>
      <xdr:spPr>
        <a:xfrm>
          <a:off x="2501900" y="592455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15</xdr:row>
      <xdr:rowOff>0</xdr:rowOff>
    </xdr:from>
    <xdr:to>
      <xdr:col>9</xdr:col>
      <xdr:colOff>367665</xdr:colOff>
      <xdr:row>15</xdr:row>
      <xdr:rowOff>25400</xdr:rowOff>
    </xdr:to>
    <xdr:sp>
      <xdr:nvSpPr>
        <xdr:cNvPr id="33" name="Text Box 1"/>
        <xdr:cNvSpPr txBox="1">
          <a:spLocks noChangeArrowheads="1"/>
        </xdr:cNvSpPr>
      </xdr:nvSpPr>
      <xdr:spPr>
        <a:xfrm>
          <a:off x="2451100" y="5554980"/>
          <a:ext cx="43878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15</xdr:row>
      <xdr:rowOff>0</xdr:rowOff>
    </xdr:from>
    <xdr:to>
      <xdr:col>9</xdr:col>
      <xdr:colOff>367665</xdr:colOff>
      <xdr:row>15</xdr:row>
      <xdr:rowOff>25400</xdr:rowOff>
    </xdr:to>
    <xdr:sp>
      <xdr:nvSpPr>
        <xdr:cNvPr id="34" name="Text Box 1"/>
        <xdr:cNvSpPr txBox="1">
          <a:spLocks noChangeArrowheads="1"/>
        </xdr:cNvSpPr>
      </xdr:nvSpPr>
      <xdr:spPr>
        <a:xfrm>
          <a:off x="2374900" y="5554980"/>
          <a:ext cx="4464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15</xdr:row>
      <xdr:rowOff>0</xdr:rowOff>
    </xdr:from>
    <xdr:to>
      <xdr:col>9</xdr:col>
      <xdr:colOff>367665</xdr:colOff>
      <xdr:row>15</xdr:row>
      <xdr:rowOff>25400</xdr:rowOff>
    </xdr:to>
    <xdr:sp>
      <xdr:nvSpPr>
        <xdr:cNvPr id="35" name="Text Box 1"/>
        <xdr:cNvSpPr txBox="1">
          <a:spLocks noChangeArrowheads="1"/>
        </xdr:cNvSpPr>
      </xdr:nvSpPr>
      <xdr:spPr>
        <a:xfrm>
          <a:off x="2501900" y="555498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16</xdr:row>
      <xdr:rowOff>0</xdr:rowOff>
    </xdr:from>
    <xdr:to>
      <xdr:col>9</xdr:col>
      <xdr:colOff>367665</xdr:colOff>
      <xdr:row>16</xdr:row>
      <xdr:rowOff>25400</xdr:rowOff>
    </xdr:to>
    <xdr:sp>
      <xdr:nvSpPr>
        <xdr:cNvPr id="36" name="Text Box 1"/>
        <xdr:cNvSpPr txBox="1">
          <a:spLocks noChangeArrowheads="1"/>
        </xdr:cNvSpPr>
      </xdr:nvSpPr>
      <xdr:spPr>
        <a:xfrm>
          <a:off x="2501900" y="592455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</xdr:wsDr>
</file>

<file path=xl/theme/theme1.xml><?xml version="1.0" encoding="utf-8"?>
<a:theme xmlns:a="http://schemas.openxmlformats.org/drawingml/2006/main" name="Office 主题">
  <a:themeElements>
    <a:clrScheme name="办公室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办公室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办公室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</a:theme>
</file>

<file path=xl/worksheets/_rels/sheet3.xml.rels><?xml version="1.0" encoding="UTF-8" standalone="yes"?>
<Relationships xmlns="http://schemas.openxmlformats.org/package/2006/relationships"><Relationship Id="rId9" Type="http://schemas.openxmlformats.org/officeDocument/2006/relationships/ctrlProp" Target="../ctrlProps/ctrlProp7.xml"/><Relationship Id="rId8" Type="http://schemas.openxmlformats.org/officeDocument/2006/relationships/ctrlProp" Target="../ctrlProps/ctrlProp6.xml"/><Relationship Id="rId7" Type="http://schemas.openxmlformats.org/officeDocument/2006/relationships/ctrlProp" Target="../ctrlProps/ctrlProp5.xml"/><Relationship Id="rId66" Type="http://schemas.openxmlformats.org/officeDocument/2006/relationships/ctrlProp" Target="../ctrlProps/ctrlProp64.xml"/><Relationship Id="rId65" Type="http://schemas.openxmlformats.org/officeDocument/2006/relationships/ctrlProp" Target="../ctrlProps/ctrlProp63.xml"/><Relationship Id="rId64" Type="http://schemas.openxmlformats.org/officeDocument/2006/relationships/ctrlProp" Target="../ctrlProps/ctrlProp62.xml"/><Relationship Id="rId63" Type="http://schemas.openxmlformats.org/officeDocument/2006/relationships/ctrlProp" Target="../ctrlProps/ctrlProp61.xml"/><Relationship Id="rId62" Type="http://schemas.openxmlformats.org/officeDocument/2006/relationships/ctrlProp" Target="../ctrlProps/ctrlProp60.xml"/><Relationship Id="rId61" Type="http://schemas.openxmlformats.org/officeDocument/2006/relationships/ctrlProp" Target="../ctrlProps/ctrlProp59.xml"/><Relationship Id="rId60" Type="http://schemas.openxmlformats.org/officeDocument/2006/relationships/ctrlProp" Target="../ctrlProps/ctrlProp58.xml"/><Relationship Id="rId6" Type="http://schemas.openxmlformats.org/officeDocument/2006/relationships/ctrlProp" Target="../ctrlProps/ctrlProp4.xml"/><Relationship Id="rId59" Type="http://schemas.openxmlformats.org/officeDocument/2006/relationships/ctrlProp" Target="../ctrlProps/ctrlProp57.xml"/><Relationship Id="rId58" Type="http://schemas.openxmlformats.org/officeDocument/2006/relationships/ctrlProp" Target="../ctrlProps/ctrlProp56.xml"/><Relationship Id="rId57" Type="http://schemas.openxmlformats.org/officeDocument/2006/relationships/ctrlProp" Target="../ctrlProps/ctrlProp55.xml"/><Relationship Id="rId56" Type="http://schemas.openxmlformats.org/officeDocument/2006/relationships/ctrlProp" Target="../ctrlProps/ctrlProp54.xml"/><Relationship Id="rId55" Type="http://schemas.openxmlformats.org/officeDocument/2006/relationships/ctrlProp" Target="../ctrlProps/ctrlProp53.xml"/><Relationship Id="rId54" Type="http://schemas.openxmlformats.org/officeDocument/2006/relationships/ctrlProp" Target="../ctrlProps/ctrlProp52.xml"/><Relationship Id="rId53" Type="http://schemas.openxmlformats.org/officeDocument/2006/relationships/ctrlProp" Target="../ctrlProps/ctrlProp51.xml"/><Relationship Id="rId52" Type="http://schemas.openxmlformats.org/officeDocument/2006/relationships/ctrlProp" Target="../ctrlProps/ctrlProp50.xml"/><Relationship Id="rId51" Type="http://schemas.openxmlformats.org/officeDocument/2006/relationships/ctrlProp" Target="../ctrlProps/ctrlProp49.xml"/><Relationship Id="rId50" Type="http://schemas.openxmlformats.org/officeDocument/2006/relationships/ctrlProp" Target="../ctrlProps/ctrlProp48.xml"/><Relationship Id="rId5" Type="http://schemas.openxmlformats.org/officeDocument/2006/relationships/ctrlProp" Target="../ctrlProps/ctrlProp3.xml"/><Relationship Id="rId49" Type="http://schemas.openxmlformats.org/officeDocument/2006/relationships/ctrlProp" Target="../ctrlProps/ctrlProp47.xml"/><Relationship Id="rId48" Type="http://schemas.openxmlformats.org/officeDocument/2006/relationships/ctrlProp" Target="../ctrlProps/ctrlProp46.xml"/><Relationship Id="rId47" Type="http://schemas.openxmlformats.org/officeDocument/2006/relationships/ctrlProp" Target="../ctrlProps/ctrlProp45.xml"/><Relationship Id="rId46" Type="http://schemas.openxmlformats.org/officeDocument/2006/relationships/ctrlProp" Target="../ctrlProps/ctrlProp44.xml"/><Relationship Id="rId45" Type="http://schemas.openxmlformats.org/officeDocument/2006/relationships/ctrlProp" Target="../ctrlProps/ctrlProp43.xml"/><Relationship Id="rId44" Type="http://schemas.openxmlformats.org/officeDocument/2006/relationships/ctrlProp" Target="../ctrlProps/ctrlProp42.xml"/><Relationship Id="rId43" Type="http://schemas.openxmlformats.org/officeDocument/2006/relationships/ctrlProp" Target="../ctrlProps/ctrlProp41.xml"/><Relationship Id="rId42" Type="http://schemas.openxmlformats.org/officeDocument/2006/relationships/ctrlProp" Target="../ctrlProps/ctrlProp40.xml"/><Relationship Id="rId41" Type="http://schemas.openxmlformats.org/officeDocument/2006/relationships/ctrlProp" Target="../ctrlProps/ctrlProp39.xml"/><Relationship Id="rId40" Type="http://schemas.openxmlformats.org/officeDocument/2006/relationships/ctrlProp" Target="../ctrlProps/ctrlProp38.xml"/><Relationship Id="rId4" Type="http://schemas.openxmlformats.org/officeDocument/2006/relationships/ctrlProp" Target="../ctrlProps/ctrlProp2.xml"/><Relationship Id="rId39" Type="http://schemas.openxmlformats.org/officeDocument/2006/relationships/ctrlProp" Target="../ctrlProps/ctrlProp37.xml"/><Relationship Id="rId38" Type="http://schemas.openxmlformats.org/officeDocument/2006/relationships/ctrlProp" Target="../ctrlProps/ctrlProp36.xml"/><Relationship Id="rId37" Type="http://schemas.openxmlformats.org/officeDocument/2006/relationships/ctrlProp" Target="../ctrlProps/ctrlProp35.xml"/><Relationship Id="rId36" Type="http://schemas.openxmlformats.org/officeDocument/2006/relationships/ctrlProp" Target="../ctrlProps/ctrlProp34.xml"/><Relationship Id="rId35" Type="http://schemas.openxmlformats.org/officeDocument/2006/relationships/ctrlProp" Target="../ctrlProps/ctrlProp33.xml"/><Relationship Id="rId34" Type="http://schemas.openxmlformats.org/officeDocument/2006/relationships/ctrlProp" Target="../ctrlProps/ctrlProp32.xml"/><Relationship Id="rId33" Type="http://schemas.openxmlformats.org/officeDocument/2006/relationships/ctrlProp" Target="../ctrlProps/ctrlProp31.xml"/><Relationship Id="rId32" Type="http://schemas.openxmlformats.org/officeDocument/2006/relationships/ctrlProp" Target="../ctrlProps/ctrlProp30.xml"/><Relationship Id="rId31" Type="http://schemas.openxmlformats.org/officeDocument/2006/relationships/ctrlProp" Target="../ctrlProps/ctrlProp29.xml"/><Relationship Id="rId30" Type="http://schemas.openxmlformats.org/officeDocument/2006/relationships/ctrlProp" Target="../ctrlProps/ctrlProp28.xml"/><Relationship Id="rId3" Type="http://schemas.openxmlformats.org/officeDocument/2006/relationships/ctrlProp" Target="../ctrlProps/ctrlProp1.xml"/><Relationship Id="rId29" Type="http://schemas.openxmlformats.org/officeDocument/2006/relationships/ctrlProp" Target="../ctrlProps/ctrlProp27.xml"/><Relationship Id="rId28" Type="http://schemas.openxmlformats.org/officeDocument/2006/relationships/ctrlProp" Target="../ctrlProps/ctrlProp26.xml"/><Relationship Id="rId27" Type="http://schemas.openxmlformats.org/officeDocument/2006/relationships/ctrlProp" Target="../ctrlProps/ctrlProp25.xml"/><Relationship Id="rId26" Type="http://schemas.openxmlformats.org/officeDocument/2006/relationships/ctrlProp" Target="../ctrlProps/ctrlProp24.xml"/><Relationship Id="rId25" Type="http://schemas.openxmlformats.org/officeDocument/2006/relationships/ctrlProp" Target="../ctrlProps/ctrlProp23.xml"/><Relationship Id="rId24" Type="http://schemas.openxmlformats.org/officeDocument/2006/relationships/ctrlProp" Target="../ctrlProps/ctrlProp22.xml"/><Relationship Id="rId23" Type="http://schemas.openxmlformats.org/officeDocument/2006/relationships/ctrlProp" Target="../ctrlProps/ctrlProp21.xml"/><Relationship Id="rId22" Type="http://schemas.openxmlformats.org/officeDocument/2006/relationships/ctrlProp" Target="../ctrlProps/ctrlProp20.xml"/><Relationship Id="rId21" Type="http://schemas.openxmlformats.org/officeDocument/2006/relationships/ctrlProp" Target="../ctrlProps/ctrlProp19.xml"/><Relationship Id="rId20" Type="http://schemas.openxmlformats.org/officeDocument/2006/relationships/ctrlProp" Target="../ctrlProps/ctrlProp18.xml"/><Relationship Id="rId2" Type="http://schemas.openxmlformats.org/officeDocument/2006/relationships/vmlDrawing" Target="../drawings/vmlDrawing1.vml"/><Relationship Id="rId19" Type="http://schemas.openxmlformats.org/officeDocument/2006/relationships/ctrlProp" Target="../ctrlProps/ctrlProp17.xml"/><Relationship Id="rId18" Type="http://schemas.openxmlformats.org/officeDocument/2006/relationships/ctrlProp" Target="../ctrlProps/ctrlProp16.xml"/><Relationship Id="rId17" Type="http://schemas.openxmlformats.org/officeDocument/2006/relationships/ctrlProp" Target="../ctrlProps/ctrlProp15.xml"/><Relationship Id="rId16" Type="http://schemas.openxmlformats.org/officeDocument/2006/relationships/ctrlProp" Target="../ctrlProps/ctrlProp14.xml"/><Relationship Id="rId15" Type="http://schemas.openxmlformats.org/officeDocument/2006/relationships/ctrlProp" Target="../ctrlProps/ctrlProp13.xml"/><Relationship Id="rId14" Type="http://schemas.openxmlformats.org/officeDocument/2006/relationships/ctrlProp" Target="../ctrlProps/ctrlProp12.xml"/><Relationship Id="rId13" Type="http://schemas.openxmlformats.org/officeDocument/2006/relationships/ctrlProp" Target="../ctrlProps/ctrlProp11.xml"/><Relationship Id="rId12" Type="http://schemas.openxmlformats.org/officeDocument/2006/relationships/ctrlProp" Target="../ctrlProps/ctrlProp10.xml"/><Relationship Id="rId11" Type="http://schemas.openxmlformats.org/officeDocument/2006/relationships/ctrlProp" Target="../ctrlProps/ctrlProp9.xml"/><Relationship Id="rId10" Type="http://schemas.openxmlformats.org/officeDocument/2006/relationships/ctrlProp" Target="../ctrlProps/ctrlProp8.xml"/><Relationship Id="rId1" Type="http://schemas.openxmlformats.org/officeDocument/2006/relationships/drawing" Target="../drawings/drawing1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5.xml.rels><?xml version="1.0" encoding="UTF-8" standalone="yes"?>
<Relationships xmlns="http://schemas.openxmlformats.org/package/2006/relationships"><Relationship Id="rId9" Type="http://schemas.openxmlformats.org/officeDocument/2006/relationships/ctrlProp" Target="../ctrlProps/ctrlProp71.xml"/><Relationship Id="rId8" Type="http://schemas.openxmlformats.org/officeDocument/2006/relationships/ctrlProp" Target="../ctrlProps/ctrlProp70.xml"/><Relationship Id="rId7" Type="http://schemas.openxmlformats.org/officeDocument/2006/relationships/ctrlProp" Target="../ctrlProps/ctrlProp69.xml"/><Relationship Id="rId6" Type="http://schemas.openxmlformats.org/officeDocument/2006/relationships/ctrlProp" Target="../ctrlProps/ctrlProp68.xml"/><Relationship Id="rId5" Type="http://schemas.openxmlformats.org/officeDocument/2006/relationships/ctrlProp" Target="../ctrlProps/ctrlProp67.xml"/><Relationship Id="rId49" Type="http://schemas.openxmlformats.org/officeDocument/2006/relationships/ctrlProp" Target="../ctrlProps/ctrlProp111.xml"/><Relationship Id="rId48" Type="http://schemas.openxmlformats.org/officeDocument/2006/relationships/ctrlProp" Target="../ctrlProps/ctrlProp110.xml"/><Relationship Id="rId47" Type="http://schemas.openxmlformats.org/officeDocument/2006/relationships/ctrlProp" Target="../ctrlProps/ctrlProp109.xml"/><Relationship Id="rId46" Type="http://schemas.openxmlformats.org/officeDocument/2006/relationships/ctrlProp" Target="../ctrlProps/ctrlProp108.xml"/><Relationship Id="rId45" Type="http://schemas.openxmlformats.org/officeDocument/2006/relationships/ctrlProp" Target="../ctrlProps/ctrlProp107.xml"/><Relationship Id="rId44" Type="http://schemas.openxmlformats.org/officeDocument/2006/relationships/ctrlProp" Target="../ctrlProps/ctrlProp106.xml"/><Relationship Id="rId43" Type="http://schemas.openxmlformats.org/officeDocument/2006/relationships/ctrlProp" Target="../ctrlProps/ctrlProp105.xml"/><Relationship Id="rId42" Type="http://schemas.openxmlformats.org/officeDocument/2006/relationships/ctrlProp" Target="../ctrlProps/ctrlProp104.xml"/><Relationship Id="rId41" Type="http://schemas.openxmlformats.org/officeDocument/2006/relationships/ctrlProp" Target="../ctrlProps/ctrlProp103.xml"/><Relationship Id="rId40" Type="http://schemas.openxmlformats.org/officeDocument/2006/relationships/ctrlProp" Target="../ctrlProps/ctrlProp102.xml"/><Relationship Id="rId4" Type="http://schemas.openxmlformats.org/officeDocument/2006/relationships/ctrlProp" Target="../ctrlProps/ctrlProp66.xml"/><Relationship Id="rId39" Type="http://schemas.openxmlformats.org/officeDocument/2006/relationships/ctrlProp" Target="../ctrlProps/ctrlProp101.xml"/><Relationship Id="rId38" Type="http://schemas.openxmlformats.org/officeDocument/2006/relationships/ctrlProp" Target="../ctrlProps/ctrlProp100.xml"/><Relationship Id="rId37" Type="http://schemas.openxmlformats.org/officeDocument/2006/relationships/ctrlProp" Target="../ctrlProps/ctrlProp99.xml"/><Relationship Id="rId36" Type="http://schemas.openxmlformats.org/officeDocument/2006/relationships/ctrlProp" Target="../ctrlProps/ctrlProp98.xml"/><Relationship Id="rId35" Type="http://schemas.openxmlformats.org/officeDocument/2006/relationships/ctrlProp" Target="../ctrlProps/ctrlProp97.xml"/><Relationship Id="rId34" Type="http://schemas.openxmlformats.org/officeDocument/2006/relationships/ctrlProp" Target="../ctrlProps/ctrlProp96.xml"/><Relationship Id="rId33" Type="http://schemas.openxmlformats.org/officeDocument/2006/relationships/ctrlProp" Target="../ctrlProps/ctrlProp95.xml"/><Relationship Id="rId32" Type="http://schemas.openxmlformats.org/officeDocument/2006/relationships/ctrlProp" Target="../ctrlProps/ctrlProp94.xml"/><Relationship Id="rId31" Type="http://schemas.openxmlformats.org/officeDocument/2006/relationships/ctrlProp" Target="../ctrlProps/ctrlProp93.xml"/><Relationship Id="rId30" Type="http://schemas.openxmlformats.org/officeDocument/2006/relationships/ctrlProp" Target="../ctrlProps/ctrlProp92.xml"/><Relationship Id="rId3" Type="http://schemas.openxmlformats.org/officeDocument/2006/relationships/ctrlProp" Target="../ctrlProps/ctrlProp65.xml"/><Relationship Id="rId29" Type="http://schemas.openxmlformats.org/officeDocument/2006/relationships/ctrlProp" Target="../ctrlProps/ctrlProp91.xml"/><Relationship Id="rId28" Type="http://schemas.openxmlformats.org/officeDocument/2006/relationships/ctrlProp" Target="../ctrlProps/ctrlProp90.xml"/><Relationship Id="rId27" Type="http://schemas.openxmlformats.org/officeDocument/2006/relationships/ctrlProp" Target="../ctrlProps/ctrlProp89.xml"/><Relationship Id="rId26" Type="http://schemas.openxmlformats.org/officeDocument/2006/relationships/ctrlProp" Target="../ctrlProps/ctrlProp88.xml"/><Relationship Id="rId25" Type="http://schemas.openxmlformats.org/officeDocument/2006/relationships/ctrlProp" Target="../ctrlProps/ctrlProp87.xml"/><Relationship Id="rId24" Type="http://schemas.openxmlformats.org/officeDocument/2006/relationships/ctrlProp" Target="../ctrlProps/ctrlProp86.xml"/><Relationship Id="rId23" Type="http://schemas.openxmlformats.org/officeDocument/2006/relationships/ctrlProp" Target="../ctrlProps/ctrlProp85.xml"/><Relationship Id="rId22" Type="http://schemas.openxmlformats.org/officeDocument/2006/relationships/ctrlProp" Target="../ctrlProps/ctrlProp84.xml"/><Relationship Id="rId21" Type="http://schemas.openxmlformats.org/officeDocument/2006/relationships/ctrlProp" Target="../ctrlProps/ctrlProp83.xml"/><Relationship Id="rId20" Type="http://schemas.openxmlformats.org/officeDocument/2006/relationships/ctrlProp" Target="../ctrlProps/ctrlProp82.xml"/><Relationship Id="rId2" Type="http://schemas.openxmlformats.org/officeDocument/2006/relationships/vmlDrawing" Target="../drawings/vmlDrawing2.vml"/><Relationship Id="rId19" Type="http://schemas.openxmlformats.org/officeDocument/2006/relationships/ctrlProp" Target="../ctrlProps/ctrlProp81.xml"/><Relationship Id="rId18" Type="http://schemas.openxmlformats.org/officeDocument/2006/relationships/ctrlProp" Target="../ctrlProps/ctrlProp80.xml"/><Relationship Id="rId17" Type="http://schemas.openxmlformats.org/officeDocument/2006/relationships/ctrlProp" Target="../ctrlProps/ctrlProp79.xml"/><Relationship Id="rId16" Type="http://schemas.openxmlformats.org/officeDocument/2006/relationships/ctrlProp" Target="../ctrlProps/ctrlProp78.xml"/><Relationship Id="rId15" Type="http://schemas.openxmlformats.org/officeDocument/2006/relationships/ctrlProp" Target="../ctrlProps/ctrlProp77.xml"/><Relationship Id="rId14" Type="http://schemas.openxmlformats.org/officeDocument/2006/relationships/ctrlProp" Target="../ctrlProps/ctrlProp76.xml"/><Relationship Id="rId13" Type="http://schemas.openxmlformats.org/officeDocument/2006/relationships/ctrlProp" Target="../ctrlProps/ctrlProp75.xml"/><Relationship Id="rId12" Type="http://schemas.openxmlformats.org/officeDocument/2006/relationships/ctrlProp" Target="../ctrlProps/ctrlProp74.xml"/><Relationship Id="rId11" Type="http://schemas.openxmlformats.org/officeDocument/2006/relationships/ctrlProp" Target="../ctrlProps/ctrlProp73.xml"/><Relationship Id="rId10" Type="http://schemas.openxmlformats.org/officeDocument/2006/relationships/ctrlProp" Target="../ctrlProps/ctrlProp72.xml"/><Relationship Id="rId1" Type="http://schemas.openxmlformats.org/officeDocument/2006/relationships/drawing" Target="../drawings/drawing3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8.xml.rels><?xml version="1.0" encoding="UTF-8" standalone="yes"?>
<Relationships xmlns="http://schemas.openxmlformats.org/package/2006/relationships"><Relationship Id="rId9" Type="http://schemas.openxmlformats.org/officeDocument/2006/relationships/ctrlProp" Target="../ctrlProps/ctrlProp118.xml"/><Relationship Id="rId80" Type="http://schemas.openxmlformats.org/officeDocument/2006/relationships/ctrlProp" Target="../ctrlProps/ctrlProp189.xml"/><Relationship Id="rId8" Type="http://schemas.openxmlformats.org/officeDocument/2006/relationships/ctrlProp" Target="../ctrlProps/ctrlProp117.xml"/><Relationship Id="rId79" Type="http://schemas.openxmlformats.org/officeDocument/2006/relationships/ctrlProp" Target="../ctrlProps/ctrlProp188.xml"/><Relationship Id="rId78" Type="http://schemas.openxmlformats.org/officeDocument/2006/relationships/ctrlProp" Target="../ctrlProps/ctrlProp187.xml"/><Relationship Id="rId77" Type="http://schemas.openxmlformats.org/officeDocument/2006/relationships/ctrlProp" Target="../ctrlProps/ctrlProp186.xml"/><Relationship Id="rId76" Type="http://schemas.openxmlformats.org/officeDocument/2006/relationships/ctrlProp" Target="../ctrlProps/ctrlProp185.xml"/><Relationship Id="rId75" Type="http://schemas.openxmlformats.org/officeDocument/2006/relationships/ctrlProp" Target="../ctrlProps/ctrlProp184.xml"/><Relationship Id="rId74" Type="http://schemas.openxmlformats.org/officeDocument/2006/relationships/ctrlProp" Target="../ctrlProps/ctrlProp183.xml"/><Relationship Id="rId73" Type="http://schemas.openxmlformats.org/officeDocument/2006/relationships/ctrlProp" Target="../ctrlProps/ctrlProp182.xml"/><Relationship Id="rId72" Type="http://schemas.openxmlformats.org/officeDocument/2006/relationships/ctrlProp" Target="../ctrlProps/ctrlProp181.xml"/><Relationship Id="rId71" Type="http://schemas.openxmlformats.org/officeDocument/2006/relationships/ctrlProp" Target="../ctrlProps/ctrlProp180.xml"/><Relationship Id="rId70" Type="http://schemas.openxmlformats.org/officeDocument/2006/relationships/ctrlProp" Target="../ctrlProps/ctrlProp179.xml"/><Relationship Id="rId7" Type="http://schemas.openxmlformats.org/officeDocument/2006/relationships/ctrlProp" Target="../ctrlProps/ctrlProp116.xml"/><Relationship Id="rId69" Type="http://schemas.openxmlformats.org/officeDocument/2006/relationships/ctrlProp" Target="../ctrlProps/ctrlProp178.xml"/><Relationship Id="rId68" Type="http://schemas.openxmlformats.org/officeDocument/2006/relationships/ctrlProp" Target="../ctrlProps/ctrlProp177.xml"/><Relationship Id="rId67" Type="http://schemas.openxmlformats.org/officeDocument/2006/relationships/ctrlProp" Target="../ctrlProps/ctrlProp176.xml"/><Relationship Id="rId66" Type="http://schemas.openxmlformats.org/officeDocument/2006/relationships/ctrlProp" Target="../ctrlProps/ctrlProp175.xml"/><Relationship Id="rId65" Type="http://schemas.openxmlformats.org/officeDocument/2006/relationships/ctrlProp" Target="../ctrlProps/ctrlProp174.xml"/><Relationship Id="rId64" Type="http://schemas.openxmlformats.org/officeDocument/2006/relationships/ctrlProp" Target="../ctrlProps/ctrlProp173.xml"/><Relationship Id="rId63" Type="http://schemas.openxmlformats.org/officeDocument/2006/relationships/ctrlProp" Target="../ctrlProps/ctrlProp172.xml"/><Relationship Id="rId62" Type="http://schemas.openxmlformats.org/officeDocument/2006/relationships/ctrlProp" Target="../ctrlProps/ctrlProp171.xml"/><Relationship Id="rId61" Type="http://schemas.openxmlformats.org/officeDocument/2006/relationships/ctrlProp" Target="../ctrlProps/ctrlProp170.xml"/><Relationship Id="rId60" Type="http://schemas.openxmlformats.org/officeDocument/2006/relationships/ctrlProp" Target="../ctrlProps/ctrlProp169.xml"/><Relationship Id="rId6" Type="http://schemas.openxmlformats.org/officeDocument/2006/relationships/ctrlProp" Target="../ctrlProps/ctrlProp115.xml"/><Relationship Id="rId59" Type="http://schemas.openxmlformats.org/officeDocument/2006/relationships/ctrlProp" Target="../ctrlProps/ctrlProp168.xml"/><Relationship Id="rId58" Type="http://schemas.openxmlformats.org/officeDocument/2006/relationships/ctrlProp" Target="../ctrlProps/ctrlProp167.xml"/><Relationship Id="rId57" Type="http://schemas.openxmlformats.org/officeDocument/2006/relationships/ctrlProp" Target="../ctrlProps/ctrlProp166.xml"/><Relationship Id="rId56" Type="http://schemas.openxmlformats.org/officeDocument/2006/relationships/ctrlProp" Target="../ctrlProps/ctrlProp165.xml"/><Relationship Id="rId55" Type="http://schemas.openxmlformats.org/officeDocument/2006/relationships/ctrlProp" Target="../ctrlProps/ctrlProp164.xml"/><Relationship Id="rId54" Type="http://schemas.openxmlformats.org/officeDocument/2006/relationships/ctrlProp" Target="../ctrlProps/ctrlProp163.xml"/><Relationship Id="rId53" Type="http://schemas.openxmlformats.org/officeDocument/2006/relationships/ctrlProp" Target="../ctrlProps/ctrlProp162.xml"/><Relationship Id="rId52" Type="http://schemas.openxmlformats.org/officeDocument/2006/relationships/ctrlProp" Target="../ctrlProps/ctrlProp161.xml"/><Relationship Id="rId51" Type="http://schemas.openxmlformats.org/officeDocument/2006/relationships/ctrlProp" Target="../ctrlProps/ctrlProp160.xml"/><Relationship Id="rId50" Type="http://schemas.openxmlformats.org/officeDocument/2006/relationships/ctrlProp" Target="../ctrlProps/ctrlProp159.xml"/><Relationship Id="rId5" Type="http://schemas.openxmlformats.org/officeDocument/2006/relationships/ctrlProp" Target="../ctrlProps/ctrlProp114.xml"/><Relationship Id="rId49" Type="http://schemas.openxmlformats.org/officeDocument/2006/relationships/ctrlProp" Target="../ctrlProps/ctrlProp158.xml"/><Relationship Id="rId48" Type="http://schemas.openxmlformats.org/officeDocument/2006/relationships/ctrlProp" Target="../ctrlProps/ctrlProp157.xml"/><Relationship Id="rId47" Type="http://schemas.openxmlformats.org/officeDocument/2006/relationships/ctrlProp" Target="../ctrlProps/ctrlProp156.xml"/><Relationship Id="rId46" Type="http://schemas.openxmlformats.org/officeDocument/2006/relationships/ctrlProp" Target="../ctrlProps/ctrlProp155.xml"/><Relationship Id="rId45" Type="http://schemas.openxmlformats.org/officeDocument/2006/relationships/ctrlProp" Target="../ctrlProps/ctrlProp154.xml"/><Relationship Id="rId44" Type="http://schemas.openxmlformats.org/officeDocument/2006/relationships/ctrlProp" Target="../ctrlProps/ctrlProp153.xml"/><Relationship Id="rId43" Type="http://schemas.openxmlformats.org/officeDocument/2006/relationships/ctrlProp" Target="../ctrlProps/ctrlProp152.xml"/><Relationship Id="rId42" Type="http://schemas.openxmlformats.org/officeDocument/2006/relationships/ctrlProp" Target="../ctrlProps/ctrlProp151.xml"/><Relationship Id="rId41" Type="http://schemas.openxmlformats.org/officeDocument/2006/relationships/ctrlProp" Target="../ctrlProps/ctrlProp150.xml"/><Relationship Id="rId40" Type="http://schemas.openxmlformats.org/officeDocument/2006/relationships/ctrlProp" Target="../ctrlProps/ctrlProp149.xml"/><Relationship Id="rId4" Type="http://schemas.openxmlformats.org/officeDocument/2006/relationships/ctrlProp" Target="../ctrlProps/ctrlProp113.xml"/><Relationship Id="rId39" Type="http://schemas.openxmlformats.org/officeDocument/2006/relationships/ctrlProp" Target="../ctrlProps/ctrlProp148.xml"/><Relationship Id="rId38" Type="http://schemas.openxmlformats.org/officeDocument/2006/relationships/ctrlProp" Target="../ctrlProps/ctrlProp147.xml"/><Relationship Id="rId37" Type="http://schemas.openxmlformats.org/officeDocument/2006/relationships/ctrlProp" Target="../ctrlProps/ctrlProp146.xml"/><Relationship Id="rId36" Type="http://schemas.openxmlformats.org/officeDocument/2006/relationships/ctrlProp" Target="../ctrlProps/ctrlProp145.xml"/><Relationship Id="rId35" Type="http://schemas.openxmlformats.org/officeDocument/2006/relationships/ctrlProp" Target="../ctrlProps/ctrlProp144.xml"/><Relationship Id="rId34" Type="http://schemas.openxmlformats.org/officeDocument/2006/relationships/ctrlProp" Target="../ctrlProps/ctrlProp143.xml"/><Relationship Id="rId33" Type="http://schemas.openxmlformats.org/officeDocument/2006/relationships/ctrlProp" Target="../ctrlProps/ctrlProp142.xml"/><Relationship Id="rId32" Type="http://schemas.openxmlformats.org/officeDocument/2006/relationships/ctrlProp" Target="../ctrlProps/ctrlProp141.xml"/><Relationship Id="rId31" Type="http://schemas.openxmlformats.org/officeDocument/2006/relationships/ctrlProp" Target="../ctrlProps/ctrlProp140.xml"/><Relationship Id="rId30" Type="http://schemas.openxmlformats.org/officeDocument/2006/relationships/ctrlProp" Target="../ctrlProps/ctrlProp139.xml"/><Relationship Id="rId3" Type="http://schemas.openxmlformats.org/officeDocument/2006/relationships/ctrlProp" Target="../ctrlProps/ctrlProp112.xml"/><Relationship Id="rId29" Type="http://schemas.openxmlformats.org/officeDocument/2006/relationships/ctrlProp" Target="../ctrlProps/ctrlProp138.xml"/><Relationship Id="rId28" Type="http://schemas.openxmlformats.org/officeDocument/2006/relationships/ctrlProp" Target="../ctrlProps/ctrlProp137.xml"/><Relationship Id="rId27" Type="http://schemas.openxmlformats.org/officeDocument/2006/relationships/ctrlProp" Target="../ctrlProps/ctrlProp136.xml"/><Relationship Id="rId26" Type="http://schemas.openxmlformats.org/officeDocument/2006/relationships/ctrlProp" Target="../ctrlProps/ctrlProp135.xml"/><Relationship Id="rId25" Type="http://schemas.openxmlformats.org/officeDocument/2006/relationships/ctrlProp" Target="../ctrlProps/ctrlProp134.xml"/><Relationship Id="rId24" Type="http://schemas.openxmlformats.org/officeDocument/2006/relationships/ctrlProp" Target="../ctrlProps/ctrlProp133.xml"/><Relationship Id="rId23" Type="http://schemas.openxmlformats.org/officeDocument/2006/relationships/ctrlProp" Target="../ctrlProps/ctrlProp132.xml"/><Relationship Id="rId22" Type="http://schemas.openxmlformats.org/officeDocument/2006/relationships/ctrlProp" Target="../ctrlProps/ctrlProp131.xml"/><Relationship Id="rId21" Type="http://schemas.openxmlformats.org/officeDocument/2006/relationships/ctrlProp" Target="../ctrlProps/ctrlProp130.xml"/><Relationship Id="rId20" Type="http://schemas.openxmlformats.org/officeDocument/2006/relationships/ctrlProp" Target="../ctrlProps/ctrlProp129.xml"/><Relationship Id="rId2" Type="http://schemas.openxmlformats.org/officeDocument/2006/relationships/vmlDrawing" Target="../drawings/vmlDrawing3.vml"/><Relationship Id="rId19" Type="http://schemas.openxmlformats.org/officeDocument/2006/relationships/ctrlProp" Target="../ctrlProps/ctrlProp128.xml"/><Relationship Id="rId18" Type="http://schemas.openxmlformats.org/officeDocument/2006/relationships/ctrlProp" Target="../ctrlProps/ctrlProp127.xml"/><Relationship Id="rId17" Type="http://schemas.openxmlformats.org/officeDocument/2006/relationships/ctrlProp" Target="../ctrlProps/ctrlProp126.xml"/><Relationship Id="rId16" Type="http://schemas.openxmlformats.org/officeDocument/2006/relationships/ctrlProp" Target="../ctrlProps/ctrlProp125.xml"/><Relationship Id="rId15" Type="http://schemas.openxmlformats.org/officeDocument/2006/relationships/ctrlProp" Target="../ctrlProps/ctrlProp124.xml"/><Relationship Id="rId14" Type="http://schemas.openxmlformats.org/officeDocument/2006/relationships/ctrlProp" Target="../ctrlProps/ctrlProp123.xml"/><Relationship Id="rId13" Type="http://schemas.openxmlformats.org/officeDocument/2006/relationships/ctrlProp" Target="../ctrlProps/ctrlProp122.xml"/><Relationship Id="rId12" Type="http://schemas.openxmlformats.org/officeDocument/2006/relationships/ctrlProp" Target="../ctrlProps/ctrlProp121.xml"/><Relationship Id="rId11" Type="http://schemas.openxmlformats.org/officeDocument/2006/relationships/ctrlProp" Target="../ctrlProps/ctrlProp120.xml"/><Relationship Id="rId10" Type="http://schemas.openxmlformats.org/officeDocument/2006/relationships/ctrlProp" Target="../ctrlProps/ctrlProp119.xml"/><Relationship Id="rId1" Type="http://schemas.openxmlformats.org/officeDocument/2006/relationships/drawing" Target="../drawings/drawing6.xm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10.xml.rels><?xml version="1.0" encoding="UTF-8" standalone="yes"?>
<Relationships xmlns="http://schemas.openxmlformats.org/package/2006/relationships"><Relationship Id="rId9" Type="http://schemas.openxmlformats.org/officeDocument/2006/relationships/ctrlProp" Target="../ctrlProps/ctrlProp196.xml"/><Relationship Id="rId80" Type="http://schemas.openxmlformats.org/officeDocument/2006/relationships/ctrlProp" Target="../ctrlProps/ctrlProp267.xml"/><Relationship Id="rId8" Type="http://schemas.openxmlformats.org/officeDocument/2006/relationships/ctrlProp" Target="../ctrlProps/ctrlProp195.xml"/><Relationship Id="rId79" Type="http://schemas.openxmlformats.org/officeDocument/2006/relationships/ctrlProp" Target="../ctrlProps/ctrlProp266.xml"/><Relationship Id="rId78" Type="http://schemas.openxmlformats.org/officeDocument/2006/relationships/ctrlProp" Target="../ctrlProps/ctrlProp265.xml"/><Relationship Id="rId77" Type="http://schemas.openxmlformats.org/officeDocument/2006/relationships/ctrlProp" Target="../ctrlProps/ctrlProp264.xml"/><Relationship Id="rId76" Type="http://schemas.openxmlformats.org/officeDocument/2006/relationships/ctrlProp" Target="../ctrlProps/ctrlProp263.xml"/><Relationship Id="rId75" Type="http://schemas.openxmlformats.org/officeDocument/2006/relationships/ctrlProp" Target="../ctrlProps/ctrlProp262.xml"/><Relationship Id="rId74" Type="http://schemas.openxmlformats.org/officeDocument/2006/relationships/ctrlProp" Target="../ctrlProps/ctrlProp261.xml"/><Relationship Id="rId73" Type="http://schemas.openxmlformats.org/officeDocument/2006/relationships/ctrlProp" Target="../ctrlProps/ctrlProp260.xml"/><Relationship Id="rId72" Type="http://schemas.openxmlformats.org/officeDocument/2006/relationships/ctrlProp" Target="../ctrlProps/ctrlProp259.xml"/><Relationship Id="rId71" Type="http://schemas.openxmlformats.org/officeDocument/2006/relationships/ctrlProp" Target="../ctrlProps/ctrlProp258.xml"/><Relationship Id="rId70" Type="http://schemas.openxmlformats.org/officeDocument/2006/relationships/ctrlProp" Target="../ctrlProps/ctrlProp257.xml"/><Relationship Id="rId7" Type="http://schemas.openxmlformats.org/officeDocument/2006/relationships/ctrlProp" Target="../ctrlProps/ctrlProp194.xml"/><Relationship Id="rId69" Type="http://schemas.openxmlformats.org/officeDocument/2006/relationships/ctrlProp" Target="../ctrlProps/ctrlProp256.xml"/><Relationship Id="rId68" Type="http://schemas.openxmlformats.org/officeDocument/2006/relationships/ctrlProp" Target="../ctrlProps/ctrlProp255.xml"/><Relationship Id="rId67" Type="http://schemas.openxmlformats.org/officeDocument/2006/relationships/ctrlProp" Target="../ctrlProps/ctrlProp254.xml"/><Relationship Id="rId66" Type="http://schemas.openxmlformats.org/officeDocument/2006/relationships/ctrlProp" Target="../ctrlProps/ctrlProp253.xml"/><Relationship Id="rId65" Type="http://schemas.openxmlformats.org/officeDocument/2006/relationships/ctrlProp" Target="../ctrlProps/ctrlProp252.xml"/><Relationship Id="rId64" Type="http://schemas.openxmlformats.org/officeDocument/2006/relationships/ctrlProp" Target="../ctrlProps/ctrlProp251.xml"/><Relationship Id="rId63" Type="http://schemas.openxmlformats.org/officeDocument/2006/relationships/ctrlProp" Target="../ctrlProps/ctrlProp250.xml"/><Relationship Id="rId62" Type="http://schemas.openxmlformats.org/officeDocument/2006/relationships/ctrlProp" Target="../ctrlProps/ctrlProp249.xml"/><Relationship Id="rId61" Type="http://schemas.openxmlformats.org/officeDocument/2006/relationships/ctrlProp" Target="../ctrlProps/ctrlProp248.xml"/><Relationship Id="rId60" Type="http://schemas.openxmlformats.org/officeDocument/2006/relationships/ctrlProp" Target="../ctrlProps/ctrlProp247.xml"/><Relationship Id="rId6" Type="http://schemas.openxmlformats.org/officeDocument/2006/relationships/ctrlProp" Target="../ctrlProps/ctrlProp193.xml"/><Relationship Id="rId59" Type="http://schemas.openxmlformats.org/officeDocument/2006/relationships/ctrlProp" Target="../ctrlProps/ctrlProp246.xml"/><Relationship Id="rId58" Type="http://schemas.openxmlformats.org/officeDocument/2006/relationships/ctrlProp" Target="../ctrlProps/ctrlProp245.xml"/><Relationship Id="rId57" Type="http://schemas.openxmlformats.org/officeDocument/2006/relationships/ctrlProp" Target="../ctrlProps/ctrlProp244.xml"/><Relationship Id="rId56" Type="http://schemas.openxmlformats.org/officeDocument/2006/relationships/ctrlProp" Target="../ctrlProps/ctrlProp243.xml"/><Relationship Id="rId55" Type="http://schemas.openxmlformats.org/officeDocument/2006/relationships/ctrlProp" Target="../ctrlProps/ctrlProp242.xml"/><Relationship Id="rId54" Type="http://schemas.openxmlformats.org/officeDocument/2006/relationships/ctrlProp" Target="../ctrlProps/ctrlProp241.xml"/><Relationship Id="rId53" Type="http://schemas.openxmlformats.org/officeDocument/2006/relationships/ctrlProp" Target="../ctrlProps/ctrlProp240.xml"/><Relationship Id="rId52" Type="http://schemas.openxmlformats.org/officeDocument/2006/relationships/ctrlProp" Target="../ctrlProps/ctrlProp239.xml"/><Relationship Id="rId51" Type="http://schemas.openxmlformats.org/officeDocument/2006/relationships/ctrlProp" Target="../ctrlProps/ctrlProp238.xml"/><Relationship Id="rId50" Type="http://schemas.openxmlformats.org/officeDocument/2006/relationships/ctrlProp" Target="../ctrlProps/ctrlProp237.xml"/><Relationship Id="rId5" Type="http://schemas.openxmlformats.org/officeDocument/2006/relationships/ctrlProp" Target="../ctrlProps/ctrlProp192.xml"/><Relationship Id="rId49" Type="http://schemas.openxmlformats.org/officeDocument/2006/relationships/ctrlProp" Target="../ctrlProps/ctrlProp236.xml"/><Relationship Id="rId48" Type="http://schemas.openxmlformats.org/officeDocument/2006/relationships/ctrlProp" Target="../ctrlProps/ctrlProp235.xml"/><Relationship Id="rId47" Type="http://schemas.openxmlformats.org/officeDocument/2006/relationships/ctrlProp" Target="../ctrlProps/ctrlProp234.xml"/><Relationship Id="rId46" Type="http://schemas.openxmlformats.org/officeDocument/2006/relationships/ctrlProp" Target="../ctrlProps/ctrlProp233.xml"/><Relationship Id="rId45" Type="http://schemas.openxmlformats.org/officeDocument/2006/relationships/ctrlProp" Target="../ctrlProps/ctrlProp232.xml"/><Relationship Id="rId44" Type="http://schemas.openxmlformats.org/officeDocument/2006/relationships/ctrlProp" Target="../ctrlProps/ctrlProp231.xml"/><Relationship Id="rId43" Type="http://schemas.openxmlformats.org/officeDocument/2006/relationships/ctrlProp" Target="../ctrlProps/ctrlProp230.xml"/><Relationship Id="rId42" Type="http://schemas.openxmlformats.org/officeDocument/2006/relationships/ctrlProp" Target="../ctrlProps/ctrlProp229.xml"/><Relationship Id="rId41" Type="http://schemas.openxmlformats.org/officeDocument/2006/relationships/ctrlProp" Target="../ctrlProps/ctrlProp228.xml"/><Relationship Id="rId40" Type="http://schemas.openxmlformats.org/officeDocument/2006/relationships/ctrlProp" Target="../ctrlProps/ctrlProp227.xml"/><Relationship Id="rId4" Type="http://schemas.openxmlformats.org/officeDocument/2006/relationships/ctrlProp" Target="../ctrlProps/ctrlProp191.xml"/><Relationship Id="rId39" Type="http://schemas.openxmlformats.org/officeDocument/2006/relationships/ctrlProp" Target="../ctrlProps/ctrlProp226.xml"/><Relationship Id="rId38" Type="http://schemas.openxmlformats.org/officeDocument/2006/relationships/ctrlProp" Target="../ctrlProps/ctrlProp225.xml"/><Relationship Id="rId37" Type="http://schemas.openxmlformats.org/officeDocument/2006/relationships/ctrlProp" Target="../ctrlProps/ctrlProp224.xml"/><Relationship Id="rId36" Type="http://schemas.openxmlformats.org/officeDocument/2006/relationships/ctrlProp" Target="../ctrlProps/ctrlProp223.xml"/><Relationship Id="rId35" Type="http://schemas.openxmlformats.org/officeDocument/2006/relationships/ctrlProp" Target="../ctrlProps/ctrlProp222.xml"/><Relationship Id="rId34" Type="http://schemas.openxmlformats.org/officeDocument/2006/relationships/ctrlProp" Target="../ctrlProps/ctrlProp221.xml"/><Relationship Id="rId33" Type="http://schemas.openxmlformats.org/officeDocument/2006/relationships/ctrlProp" Target="../ctrlProps/ctrlProp220.xml"/><Relationship Id="rId32" Type="http://schemas.openxmlformats.org/officeDocument/2006/relationships/ctrlProp" Target="../ctrlProps/ctrlProp219.xml"/><Relationship Id="rId31" Type="http://schemas.openxmlformats.org/officeDocument/2006/relationships/ctrlProp" Target="../ctrlProps/ctrlProp218.xml"/><Relationship Id="rId30" Type="http://schemas.openxmlformats.org/officeDocument/2006/relationships/ctrlProp" Target="../ctrlProps/ctrlProp217.xml"/><Relationship Id="rId3" Type="http://schemas.openxmlformats.org/officeDocument/2006/relationships/ctrlProp" Target="../ctrlProps/ctrlProp190.xml"/><Relationship Id="rId29" Type="http://schemas.openxmlformats.org/officeDocument/2006/relationships/ctrlProp" Target="../ctrlProps/ctrlProp216.xml"/><Relationship Id="rId28" Type="http://schemas.openxmlformats.org/officeDocument/2006/relationships/ctrlProp" Target="../ctrlProps/ctrlProp215.xml"/><Relationship Id="rId27" Type="http://schemas.openxmlformats.org/officeDocument/2006/relationships/ctrlProp" Target="../ctrlProps/ctrlProp214.xml"/><Relationship Id="rId26" Type="http://schemas.openxmlformats.org/officeDocument/2006/relationships/ctrlProp" Target="../ctrlProps/ctrlProp213.xml"/><Relationship Id="rId25" Type="http://schemas.openxmlformats.org/officeDocument/2006/relationships/ctrlProp" Target="../ctrlProps/ctrlProp212.xml"/><Relationship Id="rId24" Type="http://schemas.openxmlformats.org/officeDocument/2006/relationships/ctrlProp" Target="../ctrlProps/ctrlProp211.xml"/><Relationship Id="rId23" Type="http://schemas.openxmlformats.org/officeDocument/2006/relationships/ctrlProp" Target="../ctrlProps/ctrlProp210.xml"/><Relationship Id="rId22" Type="http://schemas.openxmlformats.org/officeDocument/2006/relationships/ctrlProp" Target="../ctrlProps/ctrlProp209.xml"/><Relationship Id="rId21" Type="http://schemas.openxmlformats.org/officeDocument/2006/relationships/ctrlProp" Target="../ctrlProps/ctrlProp208.xml"/><Relationship Id="rId20" Type="http://schemas.openxmlformats.org/officeDocument/2006/relationships/ctrlProp" Target="../ctrlProps/ctrlProp207.xml"/><Relationship Id="rId2" Type="http://schemas.openxmlformats.org/officeDocument/2006/relationships/vmlDrawing" Target="../drawings/vmlDrawing4.vml"/><Relationship Id="rId19" Type="http://schemas.openxmlformats.org/officeDocument/2006/relationships/ctrlProp" Target="../ctrlProps/ctrlProp206.xml"/><Relationship Id="rId18" Type="http://schemas.openxmlformats.org/officeDocument/2006/relationships/ctrlProp" Target="../ctrlProps/ctrlProp205.xml"/><Relationship Id="rId17" Type="http://schemas.openxmlformats.org/officeDocument/2006/relationships/ctrlProp" Target="../ctrlProps/ctrlProp204.xml"/><Relationship Id="rId16" Type="http://schemas.openxmlformats.org/officeDocument/2006/relationships/ctrlProp" Target="../ctrlProps/ctrlProp203.xml"/><Relationship Id="rId15" Type="http://schemas.openxmlformats.org/officeDocument/2006/relationships/ctrlProp" Target="../ctrlProps/ctrlProp202.xml"/><Relationship Id="rId14" Type="http://schemas.openxmlformats.org/officeDocument/2006/relationships/ctrlProp" Target="../ctrlProps/ctrlProp201.xml"/><Relationship Id="rId13" Type="http://schemas.openxmlformats.org/officeDocument/2006/relationships/ctrlProp" Target="../ctrlProps/ctrlProp200.xml"/><Relationship Id="rId12" Type="http://schemas.openxmlformats.org/officeDocument/2006/relationships/ctrlProp" Target="../ctrlProps/ctrlProp199.xml"/><Relationship Id="rId11" Type="http://schemas.openxmlformats.org/officeDocument/2006/relationships/ctrlProp" Target="../ctrlProps/ctrlProp198.xml"/><Relationship Id="rId10" Type="http://schemas.openxmlformats.org/officeDocument/2006/relationships/ctrlProp" Target="../ctrlProps/ctrlProp197.xml"/><Relationship Id="rId1" Type="http://schemas.openxmlformats.org/officeDocument/2006/relationships/drawing" Target="../drawings/drawing8.xml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9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B39"/>
  <sheetViews>
    <sheetView workbookViewId="0">
      <selection activeCell="D27" sqref="D27"/>
    </sheetView>
  </sheetViews>
  <sheetFormatPr defaultColWidth="11" defaultRowHeight="14.25" outlineLevelCol="1"/>
  <cols>
    <col min="1" max="1" width="5.5" customWidth="1"/>
    <col min="2" max="2" width="96.375" style="506" customWidth="1"/>
    <col min="3" max="3" width="10.125" customWidth="1"/>
  </cols>
  <sheetData>
    <row r="1" ht="21" customHeight="1" spans="1:2">
      <c r="A1" s="507"/>
      <c r="B1" s="508" t="s">
        <v>0</v>
      </c>
    </row>
    <row r="2" spans="1:2">
      <c r="A2" s="9">
        <v>1</v>
      </c>
      <c r="B2" s="509" t="s">
        <v>1</v>
      </c>
    </row>
    <row r="3" spans="1:2">
      <c r="A3" s="9">
        <v>2</v>
      </c>
      <c r="B3" s="509" t="s">
        <v>2</v>
      </c>
    </row>
    <row r="4" spans="1:2">
      <c r="A4" s="9">
        <v>3</v>
      </c>
      <c r="B4" s="509" t="s">
        <v>3</v>
      </c>
    </row>
    <row r="5" spans="1:2">
      <c r="A5" s="9">
        <v>4</v>
      </c>
      <c r="B5" s="509" t="s">
        <v>4</v>
      </c>
    </row>
    <row r="6" spans="1:2">
      <c r="A6" s="9">
        <v>5</v>
      </c>
      <c r="B6" s="509" t="s">
        <v>5</v>
      </c>
    </row>
    <row r="7" spans="1:2">
      <c r="A7" s="9">
        <v>6</v>
      </c>
      <c r="B7" s="509" t="s">
        <v>6</v>
      </c>
    </row>
    <row r="8" s="505" customFormat="1" ht="15" customHeight="1" spans="1:2">
      <c r="A8" s="510">
        <v>7</v>
      </c>
      <c r="B8" s="511" t="s">
        <v>7</v>
      </c>
    </row>
    <row r="9" ht="18.95" customHeight="1" spans="1:2">
      <c r="A9" s="507"/>
      <c r="B9" s="512" t="s">
        <v>8</v>
      </c>
    </row>
    <row r="10" ht="15.95" customHeight="1" spans="1:2">
      <c r="A10" s="9">
        <v>1</v>
      </c>
      <c r="B10" s="513" t="s">
        <v>9</v>
      </c>
    </row>
    <row r="11" spans="1:2">
      <c r="A11" s="9">
        <v>2</v>
      </c>
      <c r="B11" s="509" t="s">
        <v>10</v>
      </c>
    </row>
    <row r="12" spans="1:2">
      <c r="A12" s="9">
        <v>3</v>
      </c>
      <c r="B12" s="511" t="s">
        <v>11</v>
      </c>
    </row>
    <row r="13" spans="1:2">
      <c r="A13" s="9">
        <v>4</v>
      </c>
      <c r="B13" s="509" t="s">
        <v>12</v>
      </c>
    </row>
    <row r="14" spans="1:2">
      <c r="A14" s="9">
        <v>5</v>
      </c>
      <c r="B14" s="509" t="s">
        <v>13</v>
      </c>
    </row>
    <row r="15" spans="1:2">
      <c r="A15" s="9">
        <v>6</v>
      </c>
      <c r="B15" s="509" t="s">
        <v>14</v>
      </c>
    </row>
    <row r="16" spans="1:2">
      <c r="A16" s="9">
        <v>7</v>
      </c>
      <c r="B16" s="509" t="s">
        <v>15</v>
      </c>
    </row>
    <row r="17" spans="1:2">
      <c r="A17" s="9">
        <v>8</v>
      </c>
      <c r="B17" s="509" t="s">
        <v>16</v>
      </c>
    </row>
    <row r="18" spans="1:2">
      <c r="A18" s="9">
        <v>9</v>
      </c>
      <c r="B18" s="509" t="s">
        <v>17</v>
      </c>
    </row>
    <row r="19" spans="1:2">
      <c r="A19" s="9"/>
      <c r="B19" s="509"/>
    </row>
    <row r="20" ht="20.25" spans="1:2">
      <c r="A20" s="507"/>
      <c r="B20" s="508" t="s">
        <v>18</v>
      </c>
    </row>
    <row r="21" spans="1:2">
      <c r="A21" s="9">
        <v>1</v>
      </c>
      <c r="B21" s="514" t="s">
        <v>19</v>
      </c>
    </row>
    <row r="22" spans="1:2">
      <c r="A22" s="9">
        <v>2</v>
      </c>
      <c r="B22" s="509" t="s">
        <v>20</v>
      </c>
    </row>
    <row r="23" spans="1:2">
      <c r="A23" s="9">
        <v>3</v>
      </c>
      <c r="B23" s="509" t="s">
        <v>21</v>
      </c>
    </row>
    <row r="24" spans="1:2">
      <c r="A24" s="9">
        <v>4</v>
      </c>
      <c r="B24" s="509" t="s">
        <v>22</v>
      </c>
    </row>
    <row r="25" spans="1:2">
      <c r="A25" s="9">
        <v>5</v>
      </c>
      <c r="B25" s="509" t="s">
        <v>23</v>
      </c>
    </row>
    <row r="26" spans="1:2">
      <c r="A26" s="9">
        <v>6</v>
      </c>
      <c r="B26" s="509" t="s">
        <v>24</v>
      </c>
    </row>
    <row r="27" spans="1:2">
      <c r="A27" s="9">
        <v>7</v>
      </c>
      <c r="B27" s="509" t="s">
        <v>25</v>
      </c>
    </row>
    <row r="28" spans="1:2">
      <c r="A28" s="9"/>
      <c r="B28" s="509"/>
    </row>
    <row r="29" ht="20.25" spans="1:2">
      <c r="A29" s="507"/>
      <c r="B29" s="508" t="s">
        <v>26</v>
      </c>
    </row>
    <row r="30" spans="1:2">
      <c r="A30" s="9">
        <v>1</v>
      </c>
      <c r="B30" s="514" t="s">
        <v>27</v>
      </c>
    </row>
    <row r="31" spans="1:2">
      <c r="A31" s="9">
        <v>2</v>
      </c>
      <c r="B31" s="509" t="s">
        <v>28</v>
      </c>
    </row>
    <row r="32" spans="1:2">
      <c r="A32" s="9">
        <v>3</v>
      </c>
      <c r="B32" s="509" t="s">
        <v>29</v>
      </c>
    </row>
    <row r="33" ht="28.5" spans="1:2">
      <c r="A33" s="9">
        <v>4</v>
      </c>
      <c r="B33" s="509" t="s">
        <v>30</v>
      </c>
    </row>
    <row r="34" spans="1:2">
      <c r="A34" s="9">
        <v>5</v>
      </c>
      <c r="B34" s="509" t="s">
        <v>31</v>
      </c>
    </row>
    <row r="35" spans="1:2">
      <c r="A35" s="9">
        <v>6</v>
      </c>
      <c r="B35" s="509" t="s">
        <v>32</v>
      </c>
    </row>
    <row r="36" spans="1:2">
      <c r="A36" s="9">
        <v>7</v>
      </c>
      <c r="B36" s="509" t="s">
        <v>33</v>
      </c>
    </row>
    <row r="37" spans="1:2">
      <c r="A37" s="9"/>
      <c r="B37" s="509"/>
    </row>
    <row r="39" spans="1:2">
      <c r="A39" s="515" t="s">
        <v>34</v>
      </c>
      <c r="B39" s="516"/>
    </row>
  </sheetData>
  <pageMargins left="0.75" right="0.75" top="1" bottom="1" header="0.5" footer="0.5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B1:I14"/>
  <sheetViews>
    <sheetView workbookViewId="0">
      <selection activeCell="A10" sqref="$A10:$XFD10"/>
    </sheetView>
  </sheetViews>
  <sheetFormatPr defaultColWidth="11" defaultRowHeight="14.25"/>
  <cols>
    <col min="2" max="2" width="12.875" customWidth="1"/>
    <col min="3" max="3" width="11.875" customWidth="1"/>
    <col min="4" max="4" width="11" customWidth="1"/>
    <col min="5" max="5" width="10" customWidth="1"/>
  </cols>
  <sheetData>
    <row r="1" ht="15"/>
    <row r="2" ht="41.1" customHeight="1" spans="2:9">
      <c r="B2" s="485" t="s">
        <v>35</v>
      </c>
      <c r="C2" s="486"/>
      <c r="D2" s="486"/>
      <c r="E2" s="486"/>
      <c r="F2" s="486"/>
      <c r="G2" s="486"/>
      <c r="H2" s="486"/>
      <c r="I2" s="500"/>
    </row>
    <row r="3" ht="27.95" customHeight="1" spans="2:9">
      <c r="B3" s="487"/>
      <c r="C3" s="488"/>
      <c r="D3" s="489" t="s">
        <v>36</v>
      </c>
      <c r="E3" s="490"/>
      <c r="F3" s="491" t="s">
        <v>37</v>
      </c>
      <c r="G3" s="492"/>
      <c r="H3" s="489" t="s">
        <v>38</v>
      </c>
      <c r="I3" s="501"/>
    </row>
    <row r="4" ht="27.95" customHeight="1" spans="2:9">
      <c r="B4" s="487" t="s">
        <v>39</v>
      </c>
      <c r="C4" s="488" t="s">
        <v>40</v>
      </c>
      <c r="D4" s="488" t="s">
        <v>41</v>
      </c>
      <c r="E4" s="488" t="s">
        <v>42</v>
      </c>
      <c r="F4" s="493" t="s">
        <v>41</v>
      </c>
      <c r="G4" s="493" t="s">
        <v>42</v>
      </c>
      <c r="H4" s="488" t="s">
        <v>41</v>
      </c>
      <c r="I4" s="502" t="s">
        <v>42</v>
      </c>
    </row>
    <row r="5" ht="27.95" customHeight="1" spans="2:9">
      <c r="B5" s="494" t="s">
        <v>43</v>
      </c>
      <c r="C5" s="9">
        <v>13</v>
      </c>
      <c r="D5" s="9">
        <v>0</v>
      </c>
      <c r="E5" s="9">
        <v>1</v>
      </c>
      <c r="F5" s="495">
        <v>0</v>
      </c>
      <c r="G5" s="495">
        <v>1</v>
      </c>
      <c r="H5" s="9">
        <v>1</v>
      </c>
      <c r="I5" s="503">
        <v>2</v>
      </c>
    </row>
    <row r="6" ht="27.95" customHeight="1" spans="2:9">
      <c r="B6" s="494" t="s">
        <v>44</v>
      </c>
      <c r="C6" s="9">
        <v>20</v>
      </c>
      <c r="D6" s="9">
        <v>0</v>
      </c>
      <c r="E6" s="9">
        <v>1</v>
      </c>
      <c r="F6" s="495">
        <v>1</v>
      </c>
      <c r="G6" s="495">
        <v>2</v>
      </c>
      <c r="H6" s="9">
        <v>2</v>
      </c>
      <c r="I6" s="503">
        <v>3</v>
      </c>
    </row>
    <row r="7" ht="27.95" customHeight="1" spans="2:9">
      <c r="B7" s="494" t="s">
        <v>45</v>
      </c>
      <c r="C7" s="9">
        <v>32</v>
      </c>
      <c r="D7" s="9">
        <v>0</v>
      </c>
      <c r="E7" s="9">
        <v>1</v>
      </c>
      <c r="F7" s="495">
        <v>2</v>
      </c>
      <c r="G7" s="495">
        <v>3</v>
      </c>
      <c r="H7" s="9">
        <v>3</v>
      </c>
      <c r="I7" s="503">
        <v>4</v>
      </c>
    </row>
    <row r="8" ht="27.95" customHeight="1" spans="2:9">
      <c r="B8" s="494" t="s">
        <v>46</v>
      </c>
      <c r="C8" s="9">
        <v>50</v>
      </c>
      <c r="D8" s="9">
        <v>1</v>
      </c>
      <c r="E8" s="9">
        <v>2</v>
      </c>
      <c r="F8" s="495">
        <v>3</v>
      </c>
      <c r="G8" s="495">
        <v>4</v>
      </c>
      <c r="H8" s="9">
        <v>5</v>
      </c>
      <c r="I8" s="503">
        <v>6</v>
      </c>
    </row>
    <row r="9" ht="27.95" customHeight="1" spans="2:9">
      <c r="B9" s="494" t="s">
        <v>47</v>
      </c>
      <c r="C9" s="9">
        <v>80</v>
      </c>
      <c r="D9" s="9">
        <v>2</v>
      </c>
      <c r="E9" s="9">
        <v>3</v>
      </c>
      <c r="F9" s="495">
        <v>5</v>
      </c>
      <c r="G9" s="495">
        <v>6</v>
      </c>
      <c r="H9" s="9">
        <v>7</v>
      </c>
      <c r="I9" s="503">
        <v>8</v>
      </c>
    </row>
    <row r="10" ht="27.95" customHeight="1" spans="2:9">
      <c r="B10" s="494" t="s">
        <v>48</v>
      </c>
      <c r="C10" s="9">
        <v>125</v>
      </c>
      <c r="D10" s="9">
        <v>3</v>
      </c>
      <c r="E10" s="9">
        <v>4</v>
      </c>
      <c r="F10" s="495">
        <v>7</v>
      </c>
      <c r="G10" s="495">
        <v>8</v>
      </c>
      <c r="H10" s="9">
        <v>10</v>
      </c>
      <c r="I10" s="503">
        <v>11</v>
      </c>
    </row>
    <row r="11" ht="27.95" customHeight="1" spans="2:9">
      <c r="B11" s="494" t="s">
        <v>49</v>
      </c>
      <c r="C11" s="9">
        <v>200</v>
      </c>
      <c r="D11" s="9">
        <v>5</v>
      </c>
      <c r="E11" s="9">
        <v>6</v>
      </c>
      <c r="F11" s="495">
        <v>10</v>
      </c>
      <c r="G11" s="495">
        <v>11</v>
      </c>
      <c r="H11" s="9">
        <v>14</v>
      </c>
      <c r="I11" s="503">
        <v>15</v>
      </c>
    </row>
    <row r="12" ht="27.95" customHeight="1" spans="2:9">
      <c r="B12" s="496" t="s">
        <v>50</v>
      </c>
      <c r="C12" s="497">
        <v>315</v>
      </c>
      <c r="D12" s="497">
        <v>7</v>
      </c>
      <c r="E12" s="497">
        <v>8</v>
      </c>
      <c r="F12" s="498">
        <v>14</v>
      </c>
      <c r="G12" s="498">
        <v>15</v>
      </c>
      <c r="H12" s="497">
        <v>21</v>
      </c>
      <c r="I12" s="504">
        <v>22</v>
      </c>
    </row>
    <row r="14" spans="2:4">
      <c r="B14" s="499" t="s">
        <v>51</v>
      </c>
      <c r="C14" s="499"/>
      <c r="D14" s="499"/>
    </row>
  </sheetData>
  <mergeCells count="4">
    <mergeCell ref="B2:I2"/>
    <mergeCell ref="D3:E3"/>
    <mergeCell ref="F3:G3"/>
    <mergeCell ref="H3:I3"/>
  </mergeCells>
  <pageMargins left="0.75" right="0.75" top="1" bottom="1" header="0.5" footer="0.5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V53"/>
  <sheetViews>
    <sheetView topLeftCell="A3" workbookViewId="0">
      <selection activeCell="B4" sqref="B4:C4"/>
    </sheetView>
  </sheetViews>
  <sheetFormatPr defaultColWidth="10.375" defaultRowHeight="16.5" customHeight="1"/>
  <cols>
    <col min="1" max="1" width="11.125" style="293" customWidth="1"/>
    <col min="2" max="6" width="10.375" style="293"/>
    <col min="7" max="7" width="11.75" style="293" customWidth="1"/>
    <col min="8" max="9" width="10.375" style="293"/>
    <col min="10" max="10" width="8.875" style="293" customWidth="1"/>
    <col min="11" max="11" width="12" style="293" customWidth="1"/>
    <col min="12" max="16384" width="10.375" style="293"/>
  </cols>
  <sheetData>
    <row r="1" ht="21" spans="1:11">
      <c r="A1" s="420" t="s">
        <v>52</v>
      </c>
      <c r="B1" s="420"/>
      <c r="C1" s="420"/>
      <c r="D1" s="420"/>
      <c r="E1" s="420"/>
      <c r="F1" s="420"/>
      <c r="G1" s="420"/>
      <c r="H1" s="420"/>
      <c r="I1" s="420"/>
      <c r="J1" s="420"/>
      <c r="K1" s="420"/>
    </row>
    <row r="2" ht="15" spans="1:11">
      <c r="A2" s="295" t="s">
        <v>53</v>
      </c>
      <c r="B2" s="296" t="s">
        <v>54</v>
      </c>
      <c r="C2" s="296"/>
      <c r="D2" s="297" t="s">
        <v>55</v>
      </c>
      <c r="E2" s="297"/>
      <c r="F2" s="296" t="s">
        <v>56</v>
      </c>
      <c r="G2" s="296"/>
      <c r="H2" s="298" t="s">
        <v>57</v>
      </c>
      <c r="I2" s="374" t="s">
        <v>58</v>
      </c>
      <c r="J2" s="374"/>
      <c r="K2" s="375"/>
    </row>
    <row r="3" ht="14.25" spans="1:11">
      <c r="A3" s="299" t="s">
        <v>59</v>
      </c>
      <c r="B3" s="300"/>
      <c r="C3" s="301"/>
      <c r="D3" s="302" t="s">
        <v>60</v>
      </c>
      <c r="E3" s="303"/>
      <c r="F3" s="303"/>
      <c r="G3" s="304"/>
      <c r="H3" s="305" t="s">
        <v>61</v>
      </c>
      <c r="I3" s="376"/>
      <c r="J3" s="376"/>
      <c r="K3" s="377"/>
    </row>
    <row r="4" ht="14.25" spans="1:11">
      <c r="A4" s="306" t="s">
        <v>62</v>
      </c>
      <c r="B4" s="307" t="s">
        <v>63</v>
      </c>
      <c r="C4" s="308"/>
      <c r="D4" s="306" t="s">
        <v>64</v>
      </c>
      <c r="E4" s="309"/>
      <c r="F4" s="310" t="s">
        <v>65</v>
      </c>
      <c r="G4" s="311"/>
      <c r="H4" s="312" t="s">
        <v>66</v>
      </c>
      <c r="I4" s="378"/>
      <c r="J4" s="347" t="s">
        <v>67</v>
      </c>
      <c r="K4" s="379" t="s">
        <v>68</v>
      </c>
    </row>
    <row r="5" ht="14.25" spans="1:11">
      <c r="A5" s="313" t="s">
        <v>69</v>
      </c>
      <c r="B5" s="307" t="s">
        <v>70</v>
      </c>
      <c r="C5" s="308"/>
      <c r="D5" s="306" t="s">
        <v>71</v>
      </c>
      <c r="E5" s="309"/>
      <c r="F5" s="310" t="s">
        <v>72</v>
      </c>
      <c r="G5" s="311"/>
      <c r="H5" s="312" t="s">
        <v>73</v>
      </c>
      <c r="I5" s="378"/>
      <c r="J5" s="347" t="s">
        <v>67</v>
      </c>
      <c r="K5" s="379" t="s">
        <v>68</v>
      </c>
    </row>
    <row r="6" ht="14.25" spans="1:11">
      <c r="A6" s="306" t="s">
        <v>74</v>
      </c>
      <c r="B6" s="314">
        <v>2</v>
      </c>
      <c r="C6" s="315">
        <v>8</v>
      </c>
      <c r="D6" s="313" t="s">
        <v>75</v>
      </c>
      <c r="E6" s="316"/>
      <c r="F6" s="317" t="s">
        <v>76</v>
      </c>
      <c r="G6" s="318"/>
      <c r="H6" s="312" t="s">
        <v>77</v>
      </c>
      <c r="I6" s="378"/>
      <c r="J6" s="347" t="s">
        <v>67</v>
      </c>
      <c r="K6" s="379" t="s">
        <v>68</v>
      </c>
    </row>
    <row r="7" ht="14.25" spans="1:11">
      <c r="A7" s="306" t="s">
        <v>78</v>
      </c>
      <c r="B7" s="319">
        <v>1500</v>
      </c>
      <c r="C7" s="320"/>
      <c r="D7" s="313" t="s">
        <v>79</v>
      </c>
      <c r="E7" s="321"/>
      <c r="F7" s="317" t="s">
        <v>80</v>
      </c>
      <c r="G7" s="318"/>
      <c r="H7" s="312" t="s">
        <v>81</v>
      </c>
      <c r="I7" s="378"/>
      <c r="J7" s="347" t="s">
        <v>67</v>
      </c>
      <c r="K7" s="379" t="s">
        <v>68</v>
      </c>
    </row>
    <row r="8" ht="15" spans="1:11">
      <c r="A8" s="322" t="s">
        <v>82</v>
      </c>
      <c r="B8" s="323"/>
      <c r="C8" s="324"/>
      <c r="D8" s="325" t="s">
        <v>83</v>
      </c>
      <c r="E8" s="326"/>
      <c r="F8" s="327" t="s">
        <v>84</v>
      </c>
      <c r="G8" s="328"/>
      <c r="H8" s="329" t="s">
        <v>85</v>
      </c>
      <c r="I8" s="380"/>
      <c r="J8" s="381" t="s">
        <v>67</v>
      </c>
      <c r="K8" s="382" t="s">
        <v>68</v>
      </c>
    </row>
    <row r="9" ht="15" spans="1:11">
      <c r="A9" s="421" t="s">
        <v>86</v>
      </c>
      <c r="B9" s="422"/>
      <c r="C9" s="422"/>
      <c r="D9" s="422"/>
      <c r="E9" s="422"/>
      <c r="F9" s="422"/>
      <c r="G9" s="422"/>
      <c r="H9" s="422"/>
      <c r="I9" s="422"/>
      <c r="J9" s="422"/>
      <c r="K9" s="466"/>
    </row>
    <row r="10" ht="15" spans="1:11">
      <c r="A10" s="423" t="s">
        <v>87</v>
      </c>
      <c r="B10" s="424"/>
      <c r="C10" s="424"/>
      <c r="D10" s="424"/>
      <c r="E10" s="424"/>
      <c r="F10" s="424"/>
      <c r="G10" s="424"/>
      <c r="H10" s="424"/>
      <c r="I10" s="424"/>
      <c r="J10" s="424"/>
      <c r="K10" s="467"/>
    </row>
    <row r="11" ht="14.25" spans="1:11">
      <c r="A11" s="425" t="s">
        <v>88</v>
      </c>
      <c r="B11" s="426" t="s">
        <v>89</v>
      </c>
      <c r="C11" s="427" t="s">
        <v>90</v>
      </c>
      <c r="D11" s="428"/>
      <c r="E11" s="429" t="s">
        <v>91</v>
      </c>
      <c r="F11" s="426" t="s">
        <v>89</v>
      </c>
      <c r="G11" s="427" t="s">
        <v>90</v>
      </c>
      <c r="H11" s="427" t="s">
        <v>92</v>
      </c>
      <c r="I11" s="429" t="s">
        <v>93</v>
      </c>
      <c r="J11" s="426" t="s">
        <v>89</v>
      </c>
      <c r="K11" s="468" t="s">
        <v>90</v>
      </c>
    </row>
    <row r="12" ht="14.25" spans="1:11">
      <c r="A12" s="313" t="s">
        <v>94</v>
      </c>
      <c r="B12" s="336" t="s">
        <v>89</v>
      </c>
      <c r="C12" s="307" t="s">
        <v>90</v>
      </c>
      <c r="D12" s="321"/>
      <c r="E12" s="316" t="s">
        <v>95</v>
      </c>
      <c r="F12" s="336" t="s">
        <v>89</v>
      </c>
      <c r="G12" s="307" t="s">
        <v>90</v>
      </c>
      <c r="H12" s="307" t="s">
        <v>92</v>
      </c>
      <c r="I12" s="316" t="s">
        <v>96</v>
      </c>
      <c r="J12" s="336" t="s">
        <v>89</v>
      </c>
      <c r="K12" s="308" t="s">
        <v>90</v>
      </c>
    </row>
    <row r="13" ht="14.25" spans="1:11">
      <c r="A13" s="313" t="s">
        <v>97</v>
      </c>
      <c r="B13" s="336" t="s">
        <v>89</v>
      </c>
      <c r="C13" s="307" t="s">
        <v>90</v>
      </c>
      <c r="D13" s="321"/>
      <c r="E13" s="316" t="s">
        <v>98</v>
      </c>
      <c r="F13" s="307" t="s">
        <v>99</v>
      </c>
      <c r="G13" s="307" t="s">
        <v>100</v>
      </c>
      <c r="H13" s="307" t="s">
        <v>92</v>
      </c>
      <c r="I13" s="316" t="s">
        <v>101</v>
      </c>
      <c r="J13" s="336" t="s">
        <v>89</v>
      </c>
      <c r="K13" s="308" t="s">
        <v>90</v>
      </c>
    </row>
    <row r="14" ht="15" spans="1:11">
      <c r="A14" s="325" t="s">
        <v>102</v>
      </c>
      <c r="B14" s="326"/>
      <c r="C14" s="326"/>
      <c r="D14" s="326"/>
      <c r="E14" s="326"/>
      <c r="F14" s="326"/>
      <c r="G14" s="326"/>
      <c r="H14" s="326"/>
      <c r="I14" s="326"/>
      <c r="J14" s="326"/>
      <c r="K14" s="384"/>
    </row>
    <row r="15" ht="15" spans="1:11">
      <c r="A15" s="423" t="s">
        <v>103</v>
      </c>
      <c r="B15" s="424"/>
      <c r="C15" s="424"/>
      <c r="D15" s="424"/>
      <c r="E15" s="424"/>
      <c r="F15" s="424"/>
      <c r="G15" s="424"/>
      <c r="H15" s="424"/>
      <c r="I15" s="424"/>
      <c r="J15" s="424"/>
      <c r="K15" s="467"/>
    </row>
    <row r="16" ht="14.25" spans="1:11">
      <c r="A16" s="430" t="s">
        <v>104</v>
      </c>
      <c r="B16" s="427" t="s">
        <v>99</v>
      </c>
      <c r="C16" s="427" t="s">
        <v>100</v>
      </c>
      <c r="D16" s="431"/>
      <c r="E16" s="432" t="s">
        <v>105</v>
      </c>
      <c r="F16" s="427" t="s">
        <v>99</v>
      </c>
      <c r="G16" s="427" t="s">
        <v>100</v>
      </c>
      <c r="H16" s="433"/>
      <c r="I16" s="432" t="s">
        <v>106</v>
      </c>
      <c r="J16" s="427" t="s">
        <v>99</v>
      </c>
      <c r="K16" s="468" t="s">
        <v>100</v>
      </c>
    </row>
    <row r="17" customHeight="1" spans="1:22">
      <c r="A17" s="350" t="s">
        <v>107</v>
      </c>
      <c r="B17" s="307" t="s">
        <v>99</v>
      </c>
      <c r="C17" s="307" t="s">
        <v>100</v>
      </c>
      <c r="D17" s="434"/>
      <c r="E17" s="351" t="s">
        <v>108</v>
      </c>
      <c r="F17" s="307" t="s">
        <v>99</v>
      </c>
      <c r="G17" s="307" t="s">
        <v>100</v>
      </c>
      <c r="H17" s="435"/>
      <c r="I17" s="351" t="s">
        <v>109</v>
      </c>
      <c r="J17" s="307" t="s">
        <v>99</v>
      </c>
      <c r="K17" s="308" t="s">
        <v>100</v>
      </c>
      <c r="L17" s="469"/>
      <c r="M17" s="469"/>
      <c r="N17" s="469"/>
      <c r="O17" s="469"/>
      <c r="P17" s="469"/>
      <c r="Q17" s="469"/>
      <c r="R17" s="469"/>
      <c r="S17" s="469"/>
      <c r="T17" s="469"/>
      <c r="U17" s="469"/>
      <c r="V17" s="469"/>
    </row>
    <row r="18" ht="18" customHeight="1" spans="1:11">
      <c r="A18" s="436" t="s">
        <v>110</v>
      </c>
      <c r="B18" s="437"/>
      <c r="C18" s="437"/>
      <c r="D18" s="437"/>
      <c r="E18" s="437"/>
      <c r="F18" s="437"/>
      <c r="G18" s="437"/>
      <c r="H18" s="437"/>
      <c r="I18" s="437"/>
      <c r="J18" s="437"/>
      <c r="K18" s="470"/>
    </row>
    <row r="19" s="419" customFormat="1" ht="18" customHeight="1" spans="1:11">
      <c r="A19" s="423" t="s">
        <v>111</v>
      </c>
      <c r="B19" s="424"/>
      <c r="C19" s="424"/>
      <c r="D19" s="424"/>
      <c r="E19" s="424"/>
      <c r="F19" s="424"/>
      <c r="G19" s="424"/>
      <c r="H19" s="424"/>
      <c r="I19" s="424"/>
      <c r="J19" s="424"/>
      <c r="K19" s="467"/>
    </row>
    <row r="20" customHeight="1" spans="1:11">
      <c r="A20" s="438" t="s">
        <v>112</v>
      </c>
      <c r="B20" s="439"/>
      <c r="C20" s="439"/>
      <c r="D20" s="439"/>
      <c r="E20" s="439"/>
      <c r="F20" s="439"/>
      <c r="G20" s="439"/>
      <c r="H20" s="439"/>
      <c r="I20" s="439"/>
      <c r="J20" s="439"/>
      <c r="K20" s="471"/>
    </row>
    <row r="21" ht="21.75" customHeight="1" spans="1:11">
      <c r="A21" s="440" t="s">
        <v>113</v>
      </c>
      <c r="B21" s="351" t="s">
        <v>114</v>
      </c>
      <c r="C21" s="351" t="s">
        <v>115</v>
      </c>
      <c r="D21" s="351" t="s">
        <v>116</v>
      </c>
      <c r="E21" s="351" t="s">
        <v>117</v>
      </c>
      <c r="F21" s="351" t="s">
        <v>118</v>
      </c>
      <c r="G21" s="351" t="s">
        <v>119</v>
      </c>
      <c r="H21" s="351" t="s">
        <v>120</v>
      </c>
      <c r="I21" s="351" t="s">
        <v>121</v>
      </c>
      <c r="J21" s="351" t="s">
        <v>122</v>
      </c>
      <c r="K21" s="392" t="s">
        <v>123</v>
      </c>
    </row>
    <row r="22" customHeight="1" spans="1:11">
      <c r="A22" s="441" t="s">
        <v>124</v>
      </c>
      <c r="B22" s="442"/>
      <c r="C22" s="442"/>
      <c r="D22" s="442">
        <v>1</v>
      </c>
      <c r="E22" s="442">
        <v>1</v>
      </c>
      <c r="F22" s="442">
        <v>1</v>
      </c>
      <c r="G22" s="442">
        <v>1</v>
      </c>
      <c r="H22" s="442">
        <v>1</v>
      </c>
      <c r="I22" s="442">
        <v>1</v>
      </c>
      <c r="J22" s="442"/>
      <c r="K22" s="472"/>
    </row>
    <row r="23" customHeight="1" spans="1:11">
      <c r="A23" s="441" t="s">
        <v>125</v>
      </c>
      <c r="B23" s="442"/>
      <c r="C23" s="442"/>
      <c r="D23" s="442">
        <v>1</v>
      </c>
      <c r="E23" s="442">
        <v>1</v>
      </c>
      <c r="F23" s="442">
        <v>1</v>
      </c>
      <c r="G23" s="442">
        <v>1</v>
      </c>
      <c r="H23" s="442">
        <v>1</v>
      </c>
      <c r="I23" s="442">
        <v>1</v>
      </c>
      <c r="J23" s="442"/>
      <c r="K23" s="473"/>
    </row>
    <row r="24" customHeight="1" spans="1:11">
      <c r="A24" s="441"/>
      <c r="B24" s="442"/>
      <c r="C24" s="442"/>
      <c r="D24" s="442"/>
      <c r="E24" s="442"/>
      <c r="F24" s="442"/>
      <c r="G24" s="442"/>
      <c r="H24" s="442"/>
      <c r="I24" s="442"/>
      <c r="J24" s="442"/>
      <c r="K24" s="473"/>
    </row>
    <row r="25" customHeight="1" spans="1:11">
      <c r="A25" s="441"/>
      <c r="B25" s="442"/>
      <c r="C25" s="442"/>
      <c r="D25" s="442"/>
      <c r="E25" s="442"/>
      <c r="F25" s="442"/>
      <c r="G25" s="442"/>
      <c r="H25" s="442"/>
      <c r="I25" s="442"/>
      <c r="J25" s="442"/>
      <c r="K25" s="473"/>
    </row>
    <row r="26" customHeight="1" spans="1:11">
      <c r="A26" s="441"/>
      <c r="B26" s="442"/>
      <c r="C26" s="442"/>
      <c r="D26" s="442"/>
      <c r="E26" s="442"/>
      <c r="F26" s="442"/>
      <c r="G26" s="442"/>
      <c r="H26" s="442"/>
      <c r="I26" s="442"/>
      <c r="J26" s="442"/>
      <c r="K26" s="473"/>
    </row>
    <row r="27" customHeight="1" spans="1:11">
      <c r="A27" s="441"/>
      <c r="B27" s="442"/>
      <c r="C27" s="442"/>
      <c r="D27" s="442"/>
      <c r="E27" s="442"/>
      <c r="F27" s="442"/>
      <c r="G27" s="442"/>
      <c r="H27" s="442"/>
      <c r="I27" s="442"/>
      <c r="J27" s="442"/>
      <c r="K27" s="474"/>
    </row>
    <row r="28" customHeight="1" spans="1:11">
      <c r="A28" s="441"/>
      <c r="B28" s="442"/>
      <c r="C28" s="442"/>
      <c r="D28" s="442"/>
      <c r="E28" s="442"/>
      <c r="F28" s="442"/>
      <c r="G28" s="442"/>
      <c r="H28" s="442"/>
      <c r="I28" s="442"/>
      <c r="J28" s="442"/>
      <c r="K28" s="474"/>
    </row>
    <row r="29" ht="18" customHeight="1" spans="1:11">
      <c r="A29" s="443" t="s">
        <v>126</v>
      </c>
      <c r="B29" s="444"/>
      <c r="C29" s="444"/>
      <c r="D29" s="444"/>
      <c r="E29" s="444"/>
      <c r="F29" s="444"/>
      <c r="G29" s="444"/>
      <c r="H29" s="444"/>
      <c r="I29" s="444"/>
      <c r="J29" s="444"/>
      <c r="K29" s="475"/>
    </row>
    <row r="30" ht="18.75" customHeight="1" spans="1:11">
      <c r="A30" s="445" t="s">
        <v>127</v>
      </c>
      <c r="B30" s="446"/>
      <c r="C30" s="446"/>
      <c r="D30" s="446"/>
      <c r="E30" s="446"/>
      <c r="F30" s="446"/>
      <c r="G30" s="446"/>
      <c r="H30" s="446"/>
      <c r="I30" s="446"/>
      <c r="J30" s="446"/>
      <c r="K30" s="476"/>
    </row>
    <row r="31" ht="18.75" customHeight="1" spans="1:11">
      <c r="A31" s="447"/>
      <c r="B31" s="448"/>
      <c r="C31" s="448"/>
      <c r="D31" s="448"/>
      <c r="E31" s="448"/>
      <c r="F31" s="448"/>
      <c r="G31" s="448"/>
      <c r="H31" s="448"/>
      <c r="I31" s="448"/>
      <c r="J31" s="448"/>
      <c r="K31" s="477"/>
    </row>
    <row r="32" ht="18" customHeight="1" spans="1:11">
      <c r="A32" s="443" t="s">
        <v>128</v>
      </c>
      <c r="B32" s="444"/>
      <c r="C32" s="444"/>
      <c r="D32" s="444"/>
      <c r="E32" s="444"/>
      <c r="F32" s="444"/>
      <c r="G32" s="444"/>
      <c r="H32" s="444"/>
      <c r="I32" s="444"/>
      <c r="J32" s="444"/>
      <c r="K32" s="475"/>
    </row>
    <row r="33" ht="14.25" spans="1:11">
      <c r="A33" s="449" t="s">
        <v>129</v>
      </c>
      <c r="B33" s="450"/>
      <c r="C33" s="450"/>
      <c r="D33" s="450"/>
      <c r="E33" s="450"/>
      <c r="F33" s="450"/>
      <c r="G33" s="450"/>
      <c r="H33" s="450"/>
      <c r="I33" s="450"/>
      <c r="J33" s="450"/>
      <c r="K33" s="478"/>
    </row>
    <row r="34" ht="15" spans="1:11">
      <c r="A34" s="188" t="s">
        <v>130</v>
      </c>
      <c r="B34" s="190"/>
      <c r="C34" s="307" t="s">
        <v>67</v>
      </c>
      <c r="D34" s="307" t="s">
        <v>68</v>
      </c>
      <c r="E34" s="451" t="s">
        <v>131</v>
      </c>
      <c r="F34" s="452"/>
      <c r="G34" s="452"/>
      <c r="H34" s="452"/>
      <c r="I34" s="452"/>
      <c r="J34" s="452"/>
      <c r="K34" s="479"/>
    </row>
    <row r="35" ht="15" spans="1:11">
      <c r="A35" s="453" t="s">
        <v>132</v>
      </c>
      <c r="B35" s="453"/>
      <c r="C35" s="453"/>
      <c r="D35" s="453"/>
      <c r="E35" s="453"/>
      <c r="F35" s="453"/>
      <c r="G35" s="453"/>
      <c r="H35" s="453"/>
      <c r="I35" s="453"/>
      <c r="J35" s="453"/>
      <c r="K35" s="453"/>
    </row>
    <row r="36" ht="14.25" spans="1:11">
      <c r="A36" s="454" t="s">
        <v>133</v>
      </c>
      <c r="B36" s="455"/>
      <c r="C36" s="455"/>
      <c r="D36" s="455"/>
      <c r="E36" s="455"/>
      <c r="F36" s="455"/>
      <c r="G36" s="455"/>
      <c r="H36" s="455"/>
      <c r="I36" s="455"/>
      <c r="J36" s="455"/>
      <c r="K36" s="480"/>
    </row>
    <row r="37" ht="14.25" spans="1:11">
      <c r="A37" s="358" t="s">
        <v>134</v>
      </c>
      <c r="B37" s="359"/>
      <c r="C37" s="359"/>
      <c r="D37" s="359"/>
      <c r="E37" s="359"/>
      <c r="F37" s="359"/>
      <c r="G37" s="359"/>
      <c r="H37" s="359"/>
      <c r="I37" s="359"/>
      <c r="J37" s="359"/>
      <c r="K37" s="396"/>
    </row>
    <row r="38" ht="14.25" spans="1:11">
      <c r="A38" s="358" t="s">
        <v>135</v>
      </c>
      <c r="B38" s="359"/>
      <c r="C38" s="359"/>
      <c r="D38" s="359"/>
      <c r="E38" s="359"/>
      <c r="F38" s="359"/>
      <c r="G38" s="359"/>
      <c r="H38" s="359"/>
      <c r="I38" s="359"/>
      <c r="J38" s="359"/>
      <c r="K38" s="396"/>
    </row>
    <row r="39" ht="14.25" spans="1:11">
      <c r="A39" s="358"/>
      <c r="B39" s="359"/>
      <c r="C39" s="359"/>
      <c r="D39" s="359"/>
      <c r="E39" s="359"/>
      <c r="F39" s="359"/>
      <c r="G39" s="359"/>
      <c r="H39" s="359"/>
      <c r="I39" s="359"/>
      <c r="J39" s="359"/>
      <c r="K39" s="396"/>
    </row>
    <row r="40" ht="14.25" spans="1:11">
      <c r="A40" s="358"/>
      <c r="B40" s="359"/>
      <c r="C40" s="359"/>
      <c r="D40" s="359"/>
      <c r="E40" s="359"/>
      <c r="F40" s="359"/>
      <c r="G40" s="359"/>
      <c r="H40" s="359"/>
      <c r="I40" s="359"/>
      <c r="J40" s="359"/>
      <c r="K40" s="396"/>
    </row>
    <row r="41" ht="14.25" spans="1:11">
      <c r="A41" s="358"/>
      <c r="B41" s="359"/>
      <c r="C41" s="359"/>
      <c r="D41" s="359"/>
      <c r="E41" s="359"/>
      <c r="F41" s="359"/>
      <c r="G41" s="359"/>
      <c r="H41" s="359"/>
      <c r="I41" s="359"/>
      <c r="J41" s="359"/>
      <c r="K41" s="396"/>
    </row>
    <row r="42" ht="14.25" spans="1:11">
      <c r="A42" s="358"/>
      <c r="B42" s="359"/>
      <c r="C42" s="359"/>
      <c r="D42" s="359"/>
      <c r="E42" s="359"/>
      <c r="F42" s="359"/>
      <c r="G42" s="359"/>
      <c r="H42" s="359"/>
      <c r="I42" s="359"/>
      <c r="J42" s="359"/>
      <c r="K42" s="396"/>
    </row>
    <row r="43" ht="15" spans="1:11">
      <c r="A43" s="353" t="s">
        <v>136</v>
      </c>
      <c r="B43" s="354"/>
      <c r="C43" s="354"/>
      <c r="D43" s="354"/>
      <c r="E43" s="354"/>
      <c r="F43" s="354"/>
      <c r="G43" s="354"/>
      <c r="H43" s="354"/>
      <c r="I43" s="354"/>
      <c r="J43" s="354"/>
      <c r="K43" s="393"/>
    </row>
    <row r="44" ht="15" spans="1:11">
      <c r="A44" s="423" t="s">
        <v>137</v>
      </c>
      <c r="B44" s="424"/>
      <c r="C44" s="424"/>
      <c r="D44" s="424"/>
      <c r="E44" s="424"/>
      <c r="F44" s="424"/>
      <c r="G44" s="424"/>
      <c r="H44" s="424"/>
      <c r="I44" s="424"/>
      <c r="J44" s="424"/>
      <c r="K44" s="467"/>
    </row>
    <row r="45" ht="14.25" spans="1:11">
      <c r="A45" s="430" t="s">
        <v>138</v>
      </c>
      <c r="B45" s="427" t="s">
        <v>99</v>
      </c>
      <c r="C45" s="427" t="s">
        <v>100</v>
      </c>
      <c r="D45" s="427" t="s">
        <v>92</v>
      </c>
      <c r="E45" s="432" t="s">
        <v>139</v>
      </c>
      <c r="F45" s="427" t="s">
        <v>99</v>
      </c>
      <c r="G45" s="427" t="s">
        <v>100</v>
      </c>
      <c r="H45" s="427" t="s">
        <v>92</v>
      </c>
      <c r="I45" s="432" t="s">
        <v>140</v>
      </c>
      <c r="J45" s="427" t="s">
        <v>99</v>
      </c>
      <c r="K45" s="468" t="s">
        <v>100</v>
      </c>
    </row>
    <row r="46" ht="14.25" spans="1:11">
      <c r="A46" s="350" t="s">
        <v>91</v>
      </c>
      <c r="B46" s="307" t="s">
        <v>99</v>
      </c>
      <c r="C46" s="307" t="s">
        <v>100</v>
      </c>
      <c r="D46" s="307" t="s">
        <v>92</v>
      </c>
      <c r="E46" s="351" t="s">
        <v>98</v>
      </c>
      <c r="F46" s="307" t="s">
        <v>99</v>
      </c>
      <c r="G46" s="307" t="s">
        <v>100</v>
      </c>
      <c r="H46" s="307" t="s">
        <v>92</v>
      </c>
      <c r="I46" s="351" t="s">
        <v>109</v>
      </c>
      <c r="J46" s="307" t="s">
        <v>99</v>
      </c>
      <c r="K46" s="308" t="s">
        <v>100</v>
      </c>
    </row>
    <row r="47" ht="15" spans="1:11">
      <c r="A47" s="325" t="s">
        <v>102</v>
      </c>
      <c r="B47" s="326"/>
      <c r="C47" s="326"/>
      <c r="D47" s="326"/>
      <c r="E47" s="326"/>
      <c r="F47" s="326"/>
      <c r="G47" s="326"/>
      <c r="H47" s="326"/>
      <c r="I47" s="326"/>
      <c r="J47" s="326"/>
      <c r="K47" s="384"/>
    </row>
    <row r="48" ht="15" spans="1:11">
      <c r="A48" s="453" t="s">
        <v>141</v>
      </c>
      <c r="B48" s="453"/>
      <c r="C48" s="453"/>
      <c r="D48" s="453"/>
      <c r="E48" s="453"/>
      <c r="F48" s="453"/>
      <c r="G48" s="453"/>
      <c r="H48" s="453"/>
      <c r="I48" s="453"/>
      <c r="J48" s="453"/>
      <c r="K48" s="453"/>
    </row>
    <row r="49" ht="15" spans="1:11">
      <c r="A49" s="454"/>
      <c r="B49" s="455"/>
      <c r="C49" s="455"/>
      <c r="D49" s="455"/>
      <c r="E49" s="455"/>
      <c r="F49" s="455"/>
      <c r="G49" s="455"/>
      <c r="H49" s="455"/>
      <c r="I49" s="455"/>
      <c r="J49" s="455"/>
      <c r="K49" s="480"/>
    </row>
    <row r="50" ht="15" spans="1:11">
      <c r="A50" s="456" t="s">
        <v>142</v>
      </c>
      <c r="B50" s="457" t="s">
        <v>143</v>
      </c>
      <c r="C50" s="457"/>
      <c r="D50" s="458" t="s">
        <v>144</v>
      </c>
      <c r="E50" s="459" t="s">
        <v>145</v>
      </c>
      <c r="F50" s="460" t="s">
        <v>146</v>
      </c>
      <c r="G50" s="461" t="s">
        <v>147</v>
      </c>
      <c r="H50" s="462" t="s">
        <v>148</v>
      </c>
      <c r="I50" s="481"/>
      <c r="J50" s="482" t="s">
        <v>149</v>
      </c>
      <c r="K50" s="483"/>
    </row>
    <row r="51" ht="15" spans="1:11">
      <c r="A51" s="453" t="s">
        <v>150</v>
      </c>
      <c r="B51" s="453"/>
      <c r="C51" s="453"/>
      <c r="D51" s="453"/>
      <c r="E51" s="453"/>
      <c r="F51" s="453"/>
      <c r="G51" s="453"/>
      <c r="H51" s="453"/>
      <c r="I51" s="453"/>
      <c r="J51" s="453"/>
      <c r="K51" s="453"/>
    </row>
    <row r="52" ht="15" spans="1:11">
      <c r="A52" s="463"/>
      <c r="B52" s="464"/>
      <c r="C52" s="464"/>
      <c r="D52" s="464"/>
      <c r="E52" s="464"/>
      <c r="F52" s="464"/>
      <c r="G52" s="464"/>
      <c r="H52" s="464"/>
      <c r="I52" s="464"/>
      <c r="J52" s="464"/>
      <c r="K52" s="484"/>
    </row>
    <row r="53" ht="15" spans="1:11">
      <c r="A53" s="456" t="s">
        <v>142</v>
      </c>
      <c r="B53" s="457" t="s">
        <v>143</v>
      </c>
      <c r="C53" s="457"/>
      <c r="D53" s="458" t="s">
        <v>144</v>
      </c>
      <c r="E53" s="465"/>
      <c r="F53" s="460" t="s">
        <v>151</v>
      </c>
      <c r="G53" s="461"/>
      <c r="H53" s="462" t="s">
        <v>148</v>
      </c>
      <c r="I53" s="481"/>
      <c r="J53" s="482"/>
      <c r="K53" s="483"/>
    </row>
  </sheetData>
  <mergeCells count="60">
    <mergeCell ref="A1:K1"/>
    <mergeCell ref="B2:C2"/>
    <mergeCell ref="D2:E2"/>
    <mergeCell ref="F2:G2"/>
    <mergeCell ref="I2:K2"/>
    <mergeCell ref="A3:C3"/>
    <mergeCell ref="D3:G3"/>
    <mergeCell ref="H3:K3"/>
    <mergeCell ref="B4:C4"/>
    <mergeCell ref="D4:E4"/>
    <mergeCell ref="F4:G4"/>
    <mergeCell ref="H4:I4"/>
    <mergeCell ref="B5:C5"/>
    <mergeCell ref="D5:E5"/>
    <mergeCell ref="F5:G5"/>
    <mergeCell ref="H5:I5"/>
    <mergeCell ref="F6:G6"/>
    <mergeCell ref="H6:I6"/>
    <mergeCell ref="B7:C7"/>
    <mergeCell ref="F7:G7"/>
    <mergeCell ref="H7:I7"/>
    <mergeCell ref="B8:C8"/>
    <mergeCell ref="D8:E8"/>
    <mergeCell ref="F8:G8"/>
    <mergeCell ref="H8:I8"/>
    <mergeCell ref="A9:K9"/>
    <mergeCell ref="A10:K10"/>
    <mergeCell ref="A14:K14"/>
    <mergeCell ref="A15:K15"/>
    <mergeCell ref="A18:K18"/>
    <mergeCell ref="A19:K19"/>
    <mergeCell ref="A20:K20"/>
    <mergeCell ref="A29:K29"/>
    <mergeCell ref="A30:K30"/>
    <mergeCell ref="A31:K31"/>
    <mergeCell ref="A32:K32"/>
    <mergeCell ref="A33:K33"/>
    <mergeCell ref="A34:B34"/>
    <mergeCell ref="E34:K34"/>
    <mergeCell ref="A35:K35"/>
    <mergeCell ref="A36:K36"/>
    <mergeCell ref="A37:K37"/>
    <mergeCell ref="A38:K38"/>
    <mergeCell ref="A39:K39"/>
    <mergeCell ref="A40:K40"/>
    <mergeCell ref="A41:K41"/>
    <mergeCell ref="A42:K42"/>
    <mergeCell ref="A43:K43"/>
    <mergeCell ref="A44:K44"/>
    <mergeCell ref="A47:K47"/>
    <mergeCell ref="A48:K48"/>
    <mergeCell ref="A49:K49"/>
    <mergeCell ref="B50:C50"/>
    <mergeCell ref="H50:I50"/>
    <mergeCell ref="J50:K50"/>
    <mergeCell ref="A51:K51"/>
    <mergeCell ref="A52:K52"/>
    <mergeCell ref="B53:C53"/>
    <mergeCell ref="H53:I53"/>
    <mergeCell ref="J53:K53"/>
  </mergeCells>
  <pageMargins left="0.75" right="0.75" top="1" bottom="1" header="0.5" footer="0.5"/>
  <pageSetup paperSize="9" orientation="portrait"/>
  <headerFooter/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4097" name="Check Box 1" r:id="rId3">
              <controlPr defaultSize="0">
                <anchor moveWithCells="1">
                  <from>
                    <xdr:col>2</xdr:col>
                    <xdr:colOff>180975</xdr:colOff>
                    <xdr:row>11</xdr:row>
                    <xdr:rowOff>0</xdr:rowOff>
                  </from>
                  <to>
                    <xdr:col>2</xdr:col>
                    <xdr:colOff>571500</xdr:colOff>
                    <xdr:row>12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098" name="Check Box 2" r:id="rId4">
              <controlPr defaultSize="0">
                <anchor moveWithCells="1">
                  <from>
                    <xdr:col>252</xdr:col>
                    <xdr:colOff>0</xdr:colOff>
                    <xdr:row>49</xdr:row>
                    <xdr:rowOff>0</xdr:rowOff>
                  </from>
                  <to>
                    <xdr:col>252</xdr:col>
                    <xdr:colOff>304800</xdr:colOff>
                    <xdr:row>49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099" name="Check Box 3" r:id="rId5">
              <controlPr defaultSize="0">
                <anchor moveWithCells="1">
                  <from>
                    <xdr:col>6</xdr:col>
                    <xdr:colOff>200025</xdr:colOff>
                    <xdr:row>10</xdr:row>
                    <xdr:rowOff>123825</xdr:rowOff>
                  </from>
                  <to>
                    <xdr:col>6</xdr:col>
                    <xdr:colOff>600075</xdr:colOff>
                    <xdr:row>12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0" name="Check Box 4" r:id="rId6">
              <controlPr defaultSize="0">
                <anchor moveWithCells="1">
                  <from>
                    <xdr:col>1</xdr:col>
                    <xdr:colOff>180975</xdr:colOff>
                    <xdr:row>11</xdr:row>
                    <xdr:rowOff>0</xdr:rowOff>
                  </from>
                  <to>
                    <xdr:col>1</xdr:col>
                    <xdr:colOff>571500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1" name="Check Box 5" r:id="rId7">
              <controlPr defaultSize="0">
                <anchor moveWithCells="1">
                  <from>
                    <xdr:col>10</xdr:col>
                    <xdr:colOff>200025</xdr:colOff>
                    <xdr:row>10</xdr:row>
                    <xdr:rowOff>123825</xdr:rowOff>
                  </from>
                  <to>
                    <xdr:col>10</xdr:col>
                    <xdr:colOff>600075</xdr:colOff>
                    <xdr:row>12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2" name="Check Box 6" r:id="rId8">
              <controlPr defaultSize="0">
                <anchor moveWithCells="1">
                  <from>
                    <xdr:col>2</xdr:col>
                    <xdr:colOff>180975</xdr:colOff>
                    <xdr:row>10</xdr:row>
                    <xdr:rowOff>0</xdr:rowOff>
                  </from>
                  <to>
                    <xdr:col>2</xdr:col>
                    <xdr:colOff>571500</xdr:colOff>
                    <xdr:row>11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3" name="Check Box 7" r:id="rId9">
              <controlPr defaultSize="0">
                <anchor moveWithCells="1">
                  <from>
                    <xdr:col>252</xdr:col>
                    <xdr:colOff>0</xdr:colOff>
                    <xdr:row>49</xdr:row>
                    <xdr:rowOff>0</xdr:rowOff>
                  </from>
                  <to>
                    <xdr:col>252</xdr:col>
                    <xdr:colOff>390525</xdr:colOff>
                    <xdr:row>50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4" name="Check Box 8" r:id="rId10">
              <controlPr defaultSize="0">
                <anchor moveWithCells="1">
                  <from>
                    <xdr:col>5</xdr:col>
                    <xdr:colOff>219075</xdr:colOff>
                    <xdr:row>10</xdr:row>
                    <xdr:rowOff>0</xdr:rowOff>
                  </from>
                  <to>
                    <xdr:col>5</xdr:col>
                    <xdr:colOff>609600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5" name="Check Box 9" r:id="rId11">
              <controlPr defaultSize="0">
                <anchor moveWithCells="1">
                  <from>
                    <xdr:col>6</xdr:col>
                    <xdr:colOff>200025</xdr:colOff>
                    <xdr:row>9</xdr:row>
                    <xdr:rowOff>180975</xdr:rowOff>
                  </from>
                  <to>
                    <xdr:col>6</xdr:col>
                    <xdr:colOff>600075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6" name="Check Box 10" r:id="rId12">
              <controlPr defaultSize="0">
                <anchor moveWithCells="1">
                  <from>
                    <xdr:col>5</xdr:col>
                    <xdr:colOff>200025</xdr:colOff>
                    <xdr:row>11</xdr:row>
                    <xdr:rowOff>0</xdr:rowOff>
                  </from>
                  <to>
                    <xdr:col>5</xdr:col>
                    <xdr:colOff>600075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7" name="Check Box 11" r:id="rId13">
              <controlPr defaultSize="0">
                <anchor moveWithCells="1">
                  <from>
                    <xdr:col>1</xdr:col>
                    <xdr:colOff>180975</xdr:colOff>
                    <xdr:row>10</xdr:row>
                    <xdr:rowOff>0</xdr:rowOff>
                  </from>
                  <to>
                    <xdr:col>1</xdr:col>
                    <xdr:colOff>571500</xdr:colOff>
                    <xdr:row>11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8" name="Check Box 12" r:id="rId14">
              <controlPr defaultSize="0">
                <anchor moveWithCells="1">
                  <from>
                    <xdr:col>9</xdr:col>
                    <xdr:colOff>180975</xdr:colOff>
                    <xdr:row>10</xdr:row>
                    <xdr:rowOff>0</xdr:rowOff>
                  </from>
                  <to>
                    <xdr:col>9</xdr:col>
                    <xdr:colOff>571500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9" name="Check Box 13" r:id="rId15">
              <controlPr defaultSize="0">
                <anchor moveWithCells="1">
                  <from>
                    <xdr:col>10</xdr:col>
                    <xdr:colOff>190500</xdr:colOff>
                    <xdr:row>9</xdr:row>
                    <xdr:rowOff>114300</xdr:rowOff>
                  </from>
                  <to>
                    <xdr:col>10</xdr:col>
                    <xdr:colOff>581025</xdr:colOff>
                    <xdr:row>11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0" name="Check Box 14" r:id="rId16">
              <controlPr defaultSize="0">
                <anchor moveWithCells="1">
                  <from>
                    <xdr:col>9</xdr:col>
                    <xdr:colOff>190500</xdr:colOff>
                    <xdr:row>11</xdr:row>
                    <xdr:rowOff>0</xdr:rowOff>
                  </from>
                  <to>
                    <xdr:col>9</xdr:col>
                    <xdr:colOff>581025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1" name="Check Box 15" r:id="rId17">
              <controlPr defaultSize="0">
                <anchor moveWithCells="1">
                  <from>
                    <xdr:col>1</xdr:col>
                    <xdr:colOff>200025</xdr:colOff>
                    <xdr:row>15</xdr:row>
                    <xdr:rowOff>9525</xdr:rowOff>
                  </from>
                  <to>
                    <xdr:col>1</xdr:col>
                    <xdr:colOff>600075</xdr:colOff>
                    <xdr:row>16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2" name="Check Box 16" r:id="rId18">
              <controlPr defaultSize="0">
                <anchor moveWithCells="1">
                  <from>
                    <xdr:col>1</xdr:col>
                    <xdr:colOff>200025</xdr:colOff>
                    <xdr:row>16</xdr:row>
                    <xdr:rowOff>9525</xdr:rowOff>
                  </from>
                  <to>
                    <xdr:col>1</xdr:col>
                    <xdr:colOff>600075</xdr:colOff>
                    <xdr:row>17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3" name="Check Box 17" r:id="rId19">
              <controlPr defaultSize="0">
                <anchor moveWithCells="1">
                  <from>
                    <xdr:col>2</xdr:col>
                    <xdr:colOff>190500</xdr:colOff>
                    <xdr:row>16</xdr:row>
                    <xdr:rowOff>0</xdr:rowOff>
                  </from>
                  <to>
                    <xdr:col>2</xdr:col>
                    <xdr:colOff>581025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4" name="Check Box 18" r:id="rId20">
              <controlPr defaultSize="0">
                <anchor moveWithCells="1">
                  <from>
                    <xdr:col>2</xdr:col>
                    <xdr:colOff>200025</xdr:colOff>
                    <xdr:row>15</xdr:row>
                    <xdr:rowOff>0</xdr:rowOff>
                  </from>
                  <to>
                    <xdr:col>2</xdr:col>
                    <xdr:colOff>600075</xdr:colOff>
                    <xdr:row>16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5" name="Check Box 19" r:id="rId21">
              <controlPr defaultSize="0">
                <anchor moveWithCells="1">
                  <from>
                    <xdr:col>5</xdr:col>
                    <xdr:colOff>190500</xdr:colOff>
                    <xdr:row>16</xdr:row>
                    <xdr:rowOff>0</xdr:rowOff>
                  </from>
                  <to>
                    <xdr:col>5</xdr:col>
                    <xdr:colOff>581025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6" name="Check Box 20" r:id="rId22">
              <controlPr defaultSize="0">
                <anchor moveWithCells="1">
                  <from>
                    <xdr:col>5</xdr:col>
                    <xdr:colOff>180975</xdr:colOff>
                    <xdr:row>15</xdr:row>
                    <xdr:rowOff>0</xdr:rowOff>
                  </from>
                  <to>
                    <xdr:col>5</xdr:col>
                    <xdr:colOff>571500</xdr:colOff>
                    <xdr:row>16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7" name="Check Box 21" r:id="rId23">
              <controlPr defaultSize="0">
                <anchor moveWithCells="1">
                  <from>
                    <xdr:col>6</xdr:col>
                    <xdr:colOff>200025</xdr:colOff>
                    <xdr:row>16</xdr:row>
                    <xdr:rowOff>0</xdr:rowOff>
                  </from>
                  <to>
                    <xdr:col>6</xdr:col>
                    <xdr:colOff>600075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8" name="Check Box 22" r:id="rId24">
              <controlPr defaultSize="0">
                <anchor moveWithCells="1">
                  <from>
                    <xdr:col>6</xdr:col>
                    <xdr:colOff>200025</xdr:colOff>
                    <xdr:row>15</xdr:row>
                    <xdr:rowOff>0</xdr:rowOff>
                  </from>
                  <to>
                    <xdr:col>6</xdr:col>
                    <xdr:colOff>600075</xdr:colOff>
                    <xdr:row>16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9" name="Check Box 23" r:id="rId25">
              <controlPr defaultSize="0">
                <anchor moveWithCells="1">
                  <from>
                    <xdr:col>9</xdr:col>
                    <xdr:colOff>200025</xdr:colOff>
                    <xdr:row>16</xdr:row>
                    <xdr:rowOff>0</xdr:rowOff>
                  </from>
                  <to>
                    <xdr:col>9</xdr:col>
                    <xdr:colOff>600075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0" name="Check Box 24" r:id="rId26">
              <controlPr defaultSize="0">
                <anchor moveWithCells="1">
                  <from>
                    <xdr:col>10</xdr:col>
                    <xdr:colOff>219075</xdr:colOff>
                    <xdr:row>16</xdr:row>
                    <xdr:rowOff>0</xdr:rowOff>
                  </from>
                  <to>
                    <xdr:col>10</xdr:col>
                    <xdr:colOff>609600</xdr:colOff>
                    <xdr:row>16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1" name="Check Box 25" r:id="rId27">
              <controlPr defaultSize="0">
                <anchor moveWithCells="1">
                  <from>
                    <xdr:col>9</xdr:col>
                    <xdr:colOff>200025</xdr:colOff>
                    <xdr:row>15</xdr:row>
                    <xdr:rowOff>0</xdr:rowOff>
                  </from>
                  <to>
                    <xdr:col>9</xdr:col>
                    <xdr:colOff>600075</xdr:colOff>
                    <xdr:row>16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2" name="Check Box 26" r:id="rId28">
              <controlPr defaultSize="0">
                <anchor moveWithCells="1">
                  <from>
                    <xdr:col>10</xdr:col>
                    <xdr:colOff>219075</xdr:colOff>
                    <xdr:row>15</xdr:row>
                    <xdr:rowOff>0</xdr:rowOff>
                  </from>
                  <to>
                    <xdr:col>10</xdr:col>
                    <xdr:colOff>609600</xdr:colOff>
                    <xdr:row>16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3" name="Check Box 27" r:id="rId29">
              <controlPr defaultSize="0">
                <anchor moveWithCells="1">
                  <from>
                    <xdr:col>9</xdr:col>
                    <xdr:colOff>238125</xdr:colOff>
                    <xdr:row>6</xdr:row>
                    <xdr:rowOff>0</xdr:rowOff>
                  </from>
                  <to>
                    <xdr:col>9</xdr:col>
                    <xdr:colOff>638175</xdr:colOff>
                    <xdr:row>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4" name="Check Box 28" r:id="rId30">
              <controlPr defaultSize="0">
                <anchor moveWithCells="1">
                  <from>
                    <xdr:col>9</xdr:col>
                    <xdr:colOff>238125</xdr:colOff>
                    <xdr:row>7</xdr:row>
                    <xdr:rowOff>0</xdr:rowOff>
                  </from>
                  <to>
                    <xdr:col>9</xdr:col>
                    <xdr:colOff>638175</xdr:colOff>
                    <xdr:row>8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5" name="Check Box 29" r:id="rId31">
              <controlPr defaultSize="0">
                <anchor moveWithCells="1">
                  <from>
                    <xdr:col>9</xdr:col>
                    <xdr:colOff>238125</xdr:colOff>
                    <xdr:row>5</xdr:row>
                    <xdr:rowOff>0</xdr:rowOff>
                  </from>
                  <to>
                    <xdr:col>9</xdr:col>
                    <xdr:colOff>638175</xdr:colOff>
                    <xdr:row>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6" name="Check Box 30" r:id="rId32">
              <controlPr defaultSize="0">
                <anchor moveWithCells="1">
                  <from>
                    <xdr:col>9</xdr:col>
                    <xdr:colOff>228600</xdr:colOff>
                    <xdr:row>3</xdr:row>
                    <xdr:rowOff>161925</xdr:rowOff>
                  </from>
                  <to>
                    <xdr:col>9</xdr:col>
                    <xdr:colOff>619125</xdr:colOff>
                    <xdr:row>4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7" name="Check Box 31" r:id="rId33">
              <controlPr defaultSize="0">
                <anchor moveWithCells="1">
                  <from>
                    <xdr:col>9</xdr:col>
                    <xdr:colOff>219075</xdr:colOff>
                    <xdr:row>2</xdr:row>
                    <xdr:rowOff>180975</xdr:rowOff>
                  </from>
                  <to>
                    <xdr:col>9</xdr:col>
                    <xdr:colOff>609600</xdr:colOff>
                    <xdr:row>3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8" name="Check Box 32" r:id="rId34">
              <controlPr defaultSize="0">
                <anchor moveWithCells="1">
                  <from>
                    <xdr:col>10</xdr:col>
                    <xdr:colOff>190500</xdr:colOff>
                    <xdr:row>2</xdr:row>
                    <xdr:rowOff>142875</xdr:rowOff>
                  </from>
                  <to>
                    <xdr:col>10</xdr:col>
                    <xdr:colOff>581025</xdr:colOff>
                    <xdr:row>3</xdr:row>
                    <xdr:rowOff>133350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9" name="Check Box 33" r:id="rId35">
              <controlPr defaultSize="0">
                <anchor moveWithCells="1">
                  <from>
                    <xdr:col>10</xdr:col>
                    <xdr:colOff>200025</xdr:colOff>
                    <xdr:row>3</xdr:row>
                    <xdr:rowOff>152400</xdr:rowOff>
                  </from>
                  <to>
                    <xdr:col>10</xdr:col>
                    <xdr:colOff>600075</xdr:colOff>
                    <xdr:row>4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0" name="Check Box 34" r:id="rId36">
              <controlPr defaultSize="0">
                <anchor moveWithCells="1">
                  <from>
                    <xdr:col>10</xdr:col>
                    <xdr:colOff>219075</xdr:colOff>
                    <xdr:row>5</xdr:row>
                    <xdr:rowOff>0</xdr:rowOff>
                  </from>
                  <to>
                    <xdr:col>10</xdr:col>
                    <xdr:colOff>609600</xdr:colOff>
                    <xdr:row>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1" name="Check Box 35" r:id="rId37">
              <controlPr defaultSize="0">
                <anchor moveWithCells="1">
                  <from>
                    <xdr:col>10</xdr:col>
                    <xdr:colOff>219075</xdr:colOff>
                    <xdr:row>6</xdr:row>
                    <xdr:rowOff>0</xdr:rowOff>
                  </from>
                  <to>
                    <xdr:col>10</xdr:col>
                    <xdr:colOff>609600</xdr:colOff>
                    <xdr:row>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2" name="Check Box 36" r:id="rId38">
              <controlPr defaultSize="0">
                <anchor moveWithCells="1">
                  <from>
                    <xdr:col>10</xdr:col>
                    <xdr:colOff>219075</xdr:colOff>
                    <xdr:row>7</xdr:row>
                    <xdr:rowOff>0</xdr:rowOff>
                  </from>
                  <to>
                    <xdr:col>10</xdr:col>
                    <xdr:colOff>609600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3" name="Check Box 37" r:id="rId39">
              <controlPr defaultSize="0">
                <anchor moveWithCells="1">
                  <from>
                    <xdr:col>2</xdr:col>
                    <xdr:colOff>180975</xdr:colOff>
                    <xdr:row>12</xdr:row>
                    <xdr:rowOff>0</xdr:rowOff>
                  </from>
                  <to>
                    <xdr:col>2</xdr:col>
                    <xdr:colOff>571500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4" name="Check Box 38" r:id="rId40">
              <controlPr defaultSize="0">
                <anchor moveWithCells="1">
                  <from>
                    <xdr:col>1</xdr:col>
                    <xdr:colOff>180975</xdr:colOff>
                    <xdr:row>12</xdr:row>
                    <xdr:rowOff>0</xdr:rowOff>
                  </from>
                  <to>
                    <xdr:col>1</xdr:col>
                    <xdr:colOff>571500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5" name="Check Box 39" r:id="rId41">
              <controlPr defaultSize="0">
                <anchor moveWithCells="1">
                  <from>
                    <xdr:col>5</xdr:col>
                    <xdr:colOff>219075</xdr:colOff>
                    <xdr:row>12</xdr:row>
                    <xdr:rowOff>0</xdr:rowOff>
                  </from>
                  <to>
                    <xdr:col>5</xdr:col>
                    <xdr:colOff>609600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6" name="Check Box 40" r:id="rId42">
              <controlPr defaultSize="0">
                <anchor moveWithCells="1">
                  <from>
                    <xdr:col>6</xdr:col>
                    <xdr:colOff>200025</xdr:colOff>
                    <xdr:row>12</xdr:row>
                    <xdr:rowOff>0</xdr:rowOff>
                  </from>
                  <to>
                    <xdr:col>6</xdr:col>
                    <xdr:colOff>600075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7" name="Check Box 41" r:id="rId43">
              <controlPr defaultSize="0">
                <anchor moveWithCells="1">
                  <from>
                    <xdr:col>7</xdr:col>
                    <xdr:colOff>581025</xdr:colOff>
                    <xdr:row>12</xdr:row>
                    <xdr:rowOff>0</xdr:rowOff>
                  </from>
                  <to>
                    <xdr:col>8</xdr:col>
                    <xdr:colOff>190500</xdr:colOff>
                    <xdr:row>13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8" name="Check Box 42" r:id="rId44">
              <controlPr defaultSize="0">
                <anchor moveWithCells="1">
                  <from>
                    <xdr:col>1</xdr:col>
                    <xdr:colOff>200025</xdr:colOff>
                    <xdr:row>44</xdr:row>
                    <xdr:rowOff>9525</xdr:rowOff>
                  </from>
                  <to>
                    <xdr:col>1</xdr:col>
                    <xdr:colOff>600075</xdr:colOff>
                    <xdr:row>45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9" name="Check Box 43" r:id="rId45">
              <controlPr defaultSize="0">
                <anchor moveWithCells="1">
                  <from>
                    <xdr:col>1</xdr:col>
                    <xdr:colOff>200025</xdr:colOff>
                    <xdr:row>45</xdr:row>
                    <xdr:rowOff>0</xdr:rowOff>
                  </from>
                  <to>
                    <xdr:col>1</xdr:col>
                    <xdr:colOff>600075</xdr:colOff>
                    <xdr:row>46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0" name="Check Box 44" r:id="rId46">
              <controlPr defaultSize="0">
                <anchor moveWithCells="1">
                  <from>
                    <xdr:col>2</xdr:col>
                    <xdr:colOff>200025</xdr:colOff>
                    <xdr:row>45</xdr:row>
                    <xdr:rowOff>0</xdr:rowOff>
                  </from>
                  <to>
                    <xdr:col>2</xdr:col>
                    <xdr:colOff>600075</xdr:colOff>
                    <xdr:row>46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1" name="Check Box 45" r:id="rId47">
              <controlPr defaultSize="0">
                <anchor moveWithCells="1">
                  <from>
                    <xdr:col>2</xdr:col>
                    <xdr:colOff>200025</xdr:colOff>
                    <xdr:row>44</xdr:row>
                    <xdr:rowOff>0</xdr:rowOff>
                  </from>
                  <to>
                    <xdr:col>2</xdr:col>
                    <xdr:colOff>600075</xdr:colOff>
                    <xdr:row>45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2" name="Check Box 46" r:id="rId48">
              <controlPr defaultSize="0">
                <anchor moveWithCells="1">
                  <from>
                    <xdr:col>5</xdr:col>
                    <xdr:colOff>238125</xdr:colOff>
                    <xdr:row>45</xdr:row>
                    <xdr:rowOff>0</xdr:rowOff>
                  </from>
                  <to>
                    <xdr:col>5</xdr:col>
                    <xdr:colOff>638175</xdr:colOff>
                    <xdr:row>46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3" name="Check Box 47" r:id="rId49">
              <controlPr defaultSize="0">
                <anchor moveWithCells="1">
                  <from>
                    <xdr:col>5</xdr:col>
                    <xdr:colOff>228600</xdr:colOff>
                    <xdr:row>44</xdr:row>
                    <xdr:rowOff>0</xdr:rowOff>
                  </from>
                  <to>
                    <xdr:col>5</xdr:col>
                    <xdr:colOff>619125</xdr:colOff>
                    <xdr:row>45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4" name="Check Box 48" r:id="rId50">
              <controlPr defaultSize="0">
                <anchor moveWithCells="1">
                  <from>
                    <xdr:col>6</xdr:col>
                    <xdr:colOff>180975</xdr:colOff>
                    <xdr:row>45</xdr:row>
                    <xdr:rowOff>0</xdr:rowOff>
                  </from>
                  <to>
                    <xdr:col>6</xdr:col>
                    <xdr:colOff>571500</xdr:colOff>
                    <xdr:row>46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5" name="Check Box 49" r:id="rId51">
              <controlPr defaultSize="0">
                <anchor moveWithCells="1">
                  <from>
                    <xdr:col>6</xdr:col>
                    <xdr:colOff>180975</xdr:colOff>
                    <xdr:row>44</xdr:row>
                    <xdr:rowOff>0</xdr:rowOff>
                  </from>
                  <to>
                    <xdr:col>6</xdr:col>
                    <xdr:colOff>571500</xdr:colOff>
                    <xdr:row>45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6" name="Check Box 50" r:id="rId52">
              <controlPr defaultSize="0">
                <anchor moveWithCells="1">
                  <from>
                    <xdr:col>9</xdr:col>
                    <xdr:colOff>200025</xdr:colOff>
                    <xdr:row>45</xdr:row>
                    <xdr:rowOff>0</xdr:rowOff>
                  </from>
                  <to>
                    <xdr:col>9</xdr:col>
                    <xdr:colOff>600075</xdr:colOff>
                    <xdr:row>46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7" name="Check Box 51" r:id="rId53">
              <controlPr defaultSize="0">
                <anchor moveWithCells="1">
                  <from>
                    <xdr:col>10</xdr:col>
                    <xdr:colOff>219075</xdr:colOff>
                    <xdr:row>45</xdr:row>
                    <xdr:rowOff>0</xdr:rowOff>
                  </from>
                  <to>
                    <xdr:col>10</xdr:col>
                    <xdr:colOff>609600</xdr:colOff>
                    <xdr:row>46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8" name="Check Box 52" r:id="rId54">
              <controlPr defaultSize="0">
                <anchor moveWithCells="1">
                  <from>
                    <xdr:col>9</xdr:col>
                    <xdr:colOff>190500</xdr:colOff>
                    <xdr:row>44</xdr:row>
                    <xdr:rowOff>0</xdr:rowOff>
                  </from>
                  <to>
                    <xdr:col>9</xdr:col>
                    <xdr:colOff>581025</xdr:colOff>
                    <xdr:row>45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9" name="Check Box 53" r:id="rId55">
              <controlPr defaultSize="0">
                <anchor moveWithCells="1">
                  <from>
                    <xdr:col>10</xdr:col>
                    <xdr:colOff>219075</xdr:colOff>
                    <xdr:row>44</xdr:row>
                    <xdr:rowOff>0</xdr:rowOff>
                  </from>
                  <to>
                    <xdr:col>10</xdr:col>
                    <xdr:colOff>609600</xdr:colOff>
                    <xdr:row>45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0" name="Check Box 54" r:id="rId56">
              <controlPr defaultSize="0">
                <anchor moveWithCells="1">
                  <from>
                    <xdr:col>7</xdr:col>
                    <xdr:colOff>581025</xdr:colOff>
                    <xdr:row>45</xdr:row>
                    <xdr:rowOff>0</xdr:rowOff>
                  </from>
                  <to>
                    <xdr:col>8</xdr:col>
                    <xdr:colOff>190500</xdr:colOff>
                    <xdr:row>46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1" name="Check Box 55" r:id="rId57">
              <controlPr defaultSize="0">
                <anchor moveWithCells="1">
                  <from>
                    <xdr:col>7</xdr:col>
                    <xdr:colOff>581025</xdr:colOff>
                    <xdr:row>44</xdr:row>
                    <xdr:rowOff>0</xdr:rowOff>
                  </from>
                  <to>
                    <xdr:col>8</xdr:col>
                    <xdr:colOff>190500</xdr:colOff>
                    <xdr:row>45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2" name="Check Box 56" r:id="rId58">
              <controlPr defaultSize="0">
                <anchor moveWithCells="1">
                  <from>
                    <xdr:col>3</xdr:col>
                    <xdr:colOff>581025</xdr:colOff>
                    <xdr:row>45</xdr:row>
                    <xdr:rowOff>0</xdr:rowOff>
                  </from>
                  <to>
                    <xdr:col>4</xdr:col>
                    <xdr:colOff>190500</xdr:colOff>
                    <xdr:row>46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3" name="Check Box 57" r:id="rId59">
              <controlPr defaultSize="0">
                <anchor moveWithCells="1">
                  <from>
                    <xdr:col>3</xdr:col>
                    <xdr:colOff>581025</xdr:colOff>
                    <xdr:row>44</xdr:row>
                    <xdr:rowOff>0</xdr:rowOff>
                  </from>
                  <to>
                    <xdr:col>4</xdr:col>
                    <xdr:colOff>190500</xdr:colOff>
                    <xdr:row>45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4" name="Check Box 58" r:id="rId60">
              <controlPr defaultSize="0">
                <anchor moveWithCells="1">
                  <from>
                    <xdr:col>10</xdr:col>
                    <xdr:colOff>200025</xdr:colOff>
                    <xdr:row>11</xdr:row>
                    <xdr:rowOff>142875</xdr:rowOff>
                  </from>
                  <to>
                    <xdr:col>10</xdr:col>
                    <xdr:colOff>600075</xdr:colOff>
                    <xdr:row>13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5" name="Check Box 59" r:id="rId61">
              <controlPr defaultSize="0">
                <anchor moveWithCells="1">
                  <from>
                    <xdr:col>9</xdr:col>
                    <xdr:colOff>180975</xdr:colOff>
                    <xdr:row>12</xdr:row>
                    <xdr:rowOff>0</xdr:rowOff>
                  </from>
                  <to>
                    <xdr:col>9</xdr:col>
                    <xdr:colOff>571500</xdr:colOff>
                    <xdr:row>13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6" name="Check Box 60" r:id="rId62">
              <controlPr defaultSize="0">
                <anchor moveWithCells="1">
                  <from>
                    <xdr:col>7</xdr:col>
                    <xdr:colOff>581025</xdr:colOff>
                    <xdr:row>11</xdr:row>
                    <xdr:rowOff>0</xdr:rowOff>
                  </from>
                  <to>
                    <xdr:col>8</xdr:col>
                    <xdr:colOff>190500</xdr:colOff>
                    <xdr:row>12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7" name="Check Box 61" r:id="rId63">
              <controlPr defaultSize="0">
                <anchor moveWithCells="1">
                  <from>
                    <xdr:col>7</xdr:col>
                    <xdr:colOff>581025</xdr:colOff>
                    <xdr:row>10</xdr:row>
                    <xdr:rowOff>0</xdr:rowOff>
                  </from>
                  <to>
                    <xdr:col>8</xdr:col>
                    <xdr:colOff>190500</xdr:colOff>
                    <xdr:row>11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8" name="Check Box 62" r:id="rId64">
              <controlPr defaultSize="0">
                <anchor moveWithCells="1">
                  <from>
                    <xdr:col>7</xdr:col>
                    <xdr:colOff>581025</xdr:colOff>
                    <xdr:row>45</xdr:row>
                    <xdr:rowOff>0</xdr:rowOff>
                  </from>
                  <to>
                    <xdr:col>8</xdr:col>
                    <xdr:colOff>190500</xdr:colOff>
                    <xdr:row>46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9" name="Check Box 63" r:id="rId65">
              <controlPr defaultSize="0">
                <anchor moveWithCells="1">
                  <from>
                    <xdr:col>2</xdr:col>
                    <xdr:colOff>200025</xdr:colOff>
                    <xdr:row>33</xdr:row>
                    <xdr:rowOff>0</xdr:rowOff>
                  </from>
                  <to>
                    <xdr:col>2</xdr:col>
                    <xdr:colOff>600075</xdr:colOff>
                    <xdr:row>34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60" name="Check Box 64" r:id="rId66">
              <controlPr defaultSize="0">
                <anchor moveWithCells="1">
                  <from>
                    <xdr:col>3</xdr:col>
                    <xdr:colOff>200025</xdr:colOff>
                    <xdr:row>33</xdr:row>
                    <xdr:rowOff>0</xdr:rowOff>
                  </from>
                  <to>
                    <xdr:col>3</xdr:col>
                    <xdr:colOff>600075</xdr:colOff>
                    <xdr:row>34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O40"/>
  <sheetViews>
    <sheetView zoomScale="80" zoomScaleNormal="80" workbookViewId="0">
      <selection activeCell="A2" sqref="A2:H22"/>
    </sheetView>
  </sheetViews>
  <sheetFormatPr defaultColWidth="9" defaultRowHeight="26" customHeight="1"/>
  <cols>
    <col min="1" max="1" width="17.1666666666667" style="112" customWidth="1"/>
    <col min="2" max="8" width="9.33333333333333" style="112" customWidth="1"/>
    <col min="9" max="9" width="1.33333333333333" style="112" customWidth="1"/>
    <col min="10" max="10" width="12.6" style="112" customWidth="1"/>
    <col min="11" max="11" width="13.7" style="112" customWidth="1"/>
    <col min="12" max="12" width="12.9" style="112" customWidth="1"/>
    <col min="13" max="13" width="16.6666666666667" style="112" customWidth="1"/>
    <col min="14" max="14" width="14.1666666666667" style="112" customWidth="1"/>
    <col min="15" max="15" width="16.3333333333333" style="112" customWidth="1"/>
    <col min="16" max="16384" width="9" style="112"/>
  </cols>
  <sheetData>
    <row r="1" s="112" customFormat="1" ht="16" customHeight="1" spans="1:15">
      <c r="A1" s="276" t="s">
        <v>152</v>
      </c>
      <c r="B1" s="277"/>
      <c r="C1" s="277"/>
      <c r="D1" s="277"/>
      <c r="E1" s="277"/>
      <c r="F1" s="277"/>
      <c r="G1" s="277"/>
      <c r="H1" s="277"/>
      <c r="I1" s="277"/>
      <c r="J1" s="277"/>
      <c r="K1" s="277"/>
      <c r="L1" s="277"/>
      <c r="M1" s="277"/>
      <c r="N1" s="277"/>
      <c r="O1" s="277"/>
    </row>
    <row r="2" s="112" customFormat="1" ht="16" customHeight="1" spans="1:15">
      <c r="A2" s="116" t="s">
        <v>62</v>
      </c>
      <c r="B2" s="249" t="s">
        <v>63</v>
      </c>
      <c r="C2" s="250"/>
      <c r="D2" s="118" t="s">
        <v>69</v>
      </c>
      <c r="E2" s="117" t="s">
        <v>70</v>
      </c>
      <c r="F2" s="117"/>
      <c r="G2" s="117"/>
      <c r="H2" s="117"/>
      <c r="I2" s="284"/>
      <c r="J2" s="285" t="s">
        <v>57</v>
      </c>
      <c r="K2" s="117" t="s">
        <v>58</v>
      </c>
      <c r="L2" s="117"/>
      <c r="M2" s="117"/>
      <c r="N2" s="117"/>
      <c r="O2" s="286"/>
    </row>
    <row r="3" s="112" customFormat="1" ht="16" customHeight="1" spans="1:15">
      <c r="A3" s="119" t="s">
        <v>153</v>
      </c>
      <c r="B3" s="120" t="s">
        <v>154</v>
      </c>
      <c r="C3" s="120"/>
      <c r="D3" s="120"/>
      <c r="E3" s="120"/>
      <c r="F3" s="120"/>
      <c r="G3" s="120"/>
      <c r="H3" s="120"/>
      <c r="I3" s="146"/>
      <c r="J3" s="157" t="s">
        <v>155</v>
      </c>
      <c r="K3" s="157"/>
      <c r="L3" s="157"/>
      <c r="M3" s="157"/>
      <c r="N3" s="157"/>
      <c r="O3" s="287"/>
    </row>
    <row r="4" s="112" customFormat="1" ht="16" customHeight="1" spans="1:15">
      <c r="A4" s="119"/>
      <c r="B4" s="251" t="s">
        <v>116</v>
      </c>
      <c r="C4" s="252" t="s">
        <v>117</v>
      </c>
      <c r="D4" s="253" t="s">
        <v>118</v>
      </c>
      <c r="E4" s="252" t="s">
        <v>119</v>
      </c>
      <c r="F4" s="252" t="s">
        <v>120</v>
      </c>
      <c r="G4" s="252" t="s">
        <v>121</v>
      </c>
      <c r="H4" s="252" t="s">
        <v>122</v>
      </c>
      <c r="I4" s="146"/>
      <c r="J4" s="160" t="s">
        <v>118</v>
      </c>
      <c r="K4" s="160" t="s">
        <v>119</v>
      </c>
      <c r="L4" s="160" t="s">
        <v>120</v>
      </c>
      <c r="M4" s="160"/>
      <c r="N4" s="160"/>
      <c r="O4" s="409"/>
    </row>
    <row r="5" s="112" customFormat="1" ht="16" customHeight="1" spans="1:15">
      <c r="A5" s="119"/>
      <c r="B5" s="251" t="s">
        <v>156</v>
      </c>
      <c r="C5" s="252" t="s">
        <v>157</v>
      </c>
      <c r="D5" s="253" t="s">
        <v>158</v>
      </c>
      <c r="E5" s="252" t="s">
        <v>159</v>
      </c>
      <c r="F5" s="252" t="s">
        <v>160</v>
      </c>
      <c r="G5" s="252" t="s">
        <v>161</v>
      </c>
      <c r="H5" s="252" t="s">
        <v>162</v>
      </c>
      <c r="I5" s="146"/>
      <c r="J5" s="410" t="s">
        <v>163</v>
      </c>
      <c r="K5" s="410" t="s">
        <v>163</v>
      </c>
      <c r="L5" s="410" t="s">
        <v>163</v>
      </c>
      <c r="M5" s="410"/>
      <c r="N5" s="410"/>
      <c r="O5" s="411"/>
    </row>
    <row r="6" s="112" customFormat="1" ht="16" customHeight="1" spans="1:15">
      <c r="A6" s="252" t="s">
        <v>164</v>
      </c>
      <c r="B6" s="254">
        <f>C6-2.1</f>
        <v>96.3</v>
      </c>
      <c r="C6" s="254">
        <f>D6-2.1</f>
        <v>98.4</v>
      </c>
      <c r="D6" s="126">
        <v>100.5</v>
      </c>
      <c r="E6" s="254">
        <f t="shared" ref="E6:H6" si="0">D6+2.1</f>
        <v>102.6</v>
      </c>
      <c r="F6" s="254">
        <f t="shared" si="0"/>
        <v>104.7</v>
      </c>
      <c r="G6" s="254">
        <f t="shared" si="0"/>
        <v>106.8</v>
      </c>
      <c r="H6" s="254">
        <f t="shared" si="0"/>
        <v>108.9</v>
      </c>
      <c r="I6" s="146"/>
      <c r="J6" s="144" t="s">
        <v>165</v>
      </c>
      <c r="K6" s="144" t="s">
        <v>166</v>
      </c>
      <c r="L6" s="144" t="s">
        <v>165</v>
      </c>
      <c r="M6" s="165"/>
      <c r="N6" s="165"/>
      <c r="O6" s="412"/>
    </row>
    <row r="7" s="112" customFormat="1" ht="16" customHeight="1" spans="1:15">
      <c r="A7" s="252" t="s">
        <v>167</v>
      </c>
      <c r="B7" s="254">
        <f>C7-1.5</f>
        <v>69</v>
      </c>
      <c r="C7" s="254">
        <f>D7-1.5</f>
        <v>70.5</v>
      </c>
      <c r="D7" s="126">
        <v>72</v>
      </c>
      <c r="E7" s="254">
        <f t="shared" ref="E7:H7" si="1">D7+1.5</f>
        <v>73.5</v>
      </c>
      <c r="F7" s="254">
        <f t="shared" si="1"/>
        <v>75</v>
      </c>
      <c r="G7" s="254">
        <f t="shared" si="1"/>
        <v>76.5</v>
      </c>
      <c r="H7" s="254">
        <f t="shared" si="1"/>
        <v>78</v>
      </c>
      <c r="I7" s="146"/>
      <c r="J7" s="144" t="s">
        <v>168</v>
      </c>
      <c r="K7" s="144" t="s">
        <v>169</v>
      </c>
      <c r="L7" s="144" t="s">
        <v>166</v>
      </c>
      <c r="M7" s="144"/>
      <c r="N7" s="144"/>
      <c r="O7" s="290"/>
    </row>
    <row r="8" s="112" customFormat="1" ht="16" customHeight="1" spans="1:15">
      <c r="A8" s="252" t="s">
        <v>170</v>
      </c>
      <c r="B8" s="254">
        <f>C8-4</f>
        <v>76</v>
      </c>
      <c r="C8" s="254">
        <f>D8-4</f>
        <v>80</v>
      </c>
      <c r="D8" s="126" t="s">
        <v>171</v>
      </c>
      <c r="E8" s="254">
        <f t="shared" ref="E8:E10" si="2">D8+4</f>
        <v>88</v>
      </c>
      <c r="F8" s="254">
        <f>E8+5</f>
        <v>93</v>
      </c>
      <c r="G8" s="254">
        <f>F8+6</f>
        <v>99</v>
      </c>
      <c r="H8" s="254">
        <f>G8+6</f>
        <v>105</v>
      </c>
      <c r="I8" s="146"/>
      <c r="J8" s="144" t="s">
        <v>166</v>
      </c>
      <c r="K8" s="144" t="s">
        <v>172</v>
      </c>
      <c r="L8" s="144" t="s">
        <v>172</v>
      </c>
      <c r="M8" s="144"/>
      <c r="N8" s="144"/>
      <c r="O8" s="290"/>
    </row>
    <row r="9" s="112" customFormat="1" ht="16" customHeight="1" spans="1:15">
      <c r="A9" s="252" t="s">
        <v>173</v>
      </c>
      <c r="B9" s="254">
        <f>C9-4</f>
        <v>84</v>
      </c>
      <c r="C9" s="254">
        <f>D9-4</f>
        <v>88</v>
      </c>
      <c r="D9" s="126" t="s">
        <v>174</v>
      </c>
      <c r="E9" s="254">
        <f t="shared" si="2"/>
        <v>96</v>
      </c>
      <c r="F9" s="254">
        <f>E9+5</f>
        <v>101</v>
      </c>
      <c r="G9" s="254">
        <f>F9+6</f>
        <v>107</v>
      </c>
      <c r="H9" s="254">
        <f>G9+6</f>
        <v>113</v>
      </c>
      <c r="I9" s="146"/>
      <c r="J9" s="144" t="s">
        <v>175</v>
      </c>
      <c r="K9" s="144" t="s">
        <v>176</v>
      </c>
      <c r="L9" s="144" t="s">
        <v>166</v>
      </c>
      <c r="M9" s="165"/>
      <c r="N9" s="165"/>
      <c r="O9" s="412"/>
    </row>
    <row r="10" s="112" customFormat="1" ht="16" customHeight="1" spans="1:15">
      <c r="A10" s="252" t="s">
        <v>177</v>
      </c>
      <c r="B10" s="254">
        <f>C10-3.6</f>
        <v>99.8</v>
      </c>
      <c r="C10" s="254">
        <f>D10-3.6</f>
        <v>103.4</v>
      </c>
      <c r="D10" s="126" t="s">
        <v>178</v>
      </c>
      <c r="E10" s="254">
        <f t="shared" si="2"/>
        <v>111</v>
      </c>
      <c r="F10" s="254">
        <f t="shared" ref="F10:H10" si="3">E10+4</f>
        <v>115</v>
      </c>
      <c r="G10" s="254">
        <f t="shared" si="3"/>
        <v>119</v>
      </c>
      <c r="H10" s="254">
        <f t="shared" si="3"/>
        <v>123</v>
      </c>
      <c r="I10" s="146"/>
      <c r="J10" s="144" t="s">
        <v>176</v>
      </c>
      <c r="K10" s="144" t="s">
        <v>179</v>
      </c>
      <c r="L10" s="144" t="s">
        <v>180</v>
      </c>
      <c r="M10" s="165"/>
      <c r="N10" s="165"/>
      <c r="O10" s="412"/>
    </row>
    <row r="11" s="112" customFormat="1" ht="16" customHeight="1" spans="1:15">
      <c r="A11" s="255" t="s">
        <v>181</v>
      </c>
      <c r="B11" s="254">
        <f>C11-2.3/2</f>
        <v>30.2</v>
      </c>
      <c r="C11" s="254">
        <f>D11-2.3/2</f>
        <v>31.35</v>
      </c>
      <c r="D11" s="126">
        <v>32.5</v>
      </c>
      <c r="E11" s="254">
        <f t="shared" ref="E11:H11" si="4">D11+2.6/2</f>
        <v>33.8</v>
      </c>
      <c r="F11" s="254">
        <f t="shared" si="4"/>
        <v>35.1</v>
      </c>
      <c r="G11" s="254">
        <f t="shared" si="4"/>
        <v>36.4</v>
      </c>
      <c r="H11" s="254">
        <f t="shared" si="4"/>
        <v>37.7</v>
      </c>
      <c r="I11" s="146"/>
      <c r="J11" s="144" t="s">
        <v>182</v>
      </c>
      <c r="K11" s="144" t="s">
        <v>183</v>
      </c>
      <c r="L11" s="144" t="s">
        <v>184</v>
      </c>
      <c r="M11" s="165"/>
      <c r="N11" s="165"/>
      <c r="O11" s="412"/>
    </row>
    <row r="12" s="112" customFormat="1" ht="16" customHeight="1" spans="1:15">
      <c r="A12" s="255" t="s">
        <v>185</v>
      </c>
      <c r="B12" s="254">
        <f>C12-0.7</f>
        <v>21.6</v>
      </c>
      <c r="C12" s="254">
        <f>D12-0.7</f>
        <v>22.3</v>
      </c>
      <c r="D12" s="126">
        <v>23</v>
      </c>
      <c r="E12" s="254">
        <f>D12+0.7</f>
        <v>23.7</v>
      </c>
      <c r="F12" s="254">
        <f>E12+0.7</f>
        <v>24.4</v>
      </c>
      <c r="G12" s="254">
        <f>F12+0.9</f>
        <v>25.3</v>
      </c>
      <c r="H12" s="254">
        <f>G12+0.9</f>
        <v>26.2</v>
      </c>
      <c r="I12" s="146"/>
      <c r="J12" s="144" t="s">
        <v>186</v>
      </c>
      <c r="K12" s="144" t="s">
        <v>187</v>
      </c>
      <c r="L12" s="144" t="s">
        <v>188</v>
      </c>
      <c r="M12" s="165"/>
      <c r="N12" s="165"/>
      <c r="O12" s="412"/>
    </row>
    <row r="13" s="112" customFormat="1" ht="16" customHeight="1" spans="1:15">
      <c r="A13" s="252" t="s">
        <v>189</v>
      </c>
      <c r="B13" s="254">
        <f>C13-0.5</f>
        <v>13.5</v>
      </c>
      <c r="C13" s="254">
        <f>D13-0.5</f>
        <v>14</v>
      </c>
      <c r="D13" s="126">
        <v>14.5</v>
      </c>
      <c r="E13" s="254">
        <f>D13+0.5</f>
        <v>15</v>
      </c>
      <c r="F13" s="254">
        <f>E13+0.5</f>
        <v>15.5</v>
      </c>
      <c r="G13" s="254">
        <f>F13+0.7</f>
        <v>16.2</v>
      </c>
      <c r="H13" s="254">
        <f t="shared" ref="H13:H15" si="5">G13+0.7</f>
        <v>16.9</v>
      </c>
      <c r="I13" s="146"/>
      <c r="J13" s="144" t="s">
        <v>186</v>
      </c>
      <c r="K13" s="144" t="s">
        <v>186</v>
      </c>
      <c r="L13" s="144" t="s">
        <v>190</v>
      </c>
      <c r="M13" s="165"/>
      <c r="N13" s="165"/>
      <c r="O13" s="412"/>
    </row>
    <row r="14" s="112" customFormat="1" ht="16" customHeight="1" spans="1:15">
      <c r="A14" s="252" t="s">
        <v>191</v>
      </c>
      <c r="B14" s="254">
        <f>C14-0.5</f>
        <v>19</v>
      </c>
      <c r="C14" s="254">
        <f>D14-0.5</f>
        <v>19.5</v>
      </c>
      <c r="D14" s="126">
        <v>20</v>
      </c>
      <c r="E14" s="254">
        <f>D14+0.5</f>
        <v>20.5</v>
      </c>
      <c r="F14" s="254">
        <f>E14+0.5</f>
        <v>21</v>
      </c>
      <c r="G14" s="254">
        <f>F14+0.7</f>
        <v>21.7</v>
      </c>
      <c r="H14" s="254">
        <f t="shared" si="5"/>
        <v>22.4</v>
      </c>
      <c r="I14" s="146"/>
      <c r="J14" s="144" t="s">
        <v>192</v>
      </c>
      <c r="K14" s="144" t="s">
        <v>192</v>
      </c>
      <c r="L14" s="144" t="s">
        <v>166</v>
      </c>
      <c r="M14" s="165"/>
      <c r="N14" s="165"/>
      <c r="O14" s="412"/>
    </row>
    <row r="15" s="112" customFormat="1" ht="16" customHeight="1" spans="1:15">
      <c r="A15" s="252" t="s">
        <v>193</v>
      </c>
      <c r="B15" s="254">
        <f>C15-0.7</f>
        <v>27.2</v>
      </c>
      <c r="C15" s="254">
        <f>D15-0.6</f>
        <v>27.9</v>
      </c>
      <c r="D15" s="126">
        <v>28.5</v>
      </c>
      <c r="E15" s="254">
        <f>D15+0.6</f>
        <v>29.1</v>
      </c>
      <c r="F15" s="254">
        <f>E15+0.7</f>
        <v>29.8</v>
      </c>
      <c r="G15" s="254">
        <f>F15+0.6</f>
        <v>30.4</v>
      </c>
      <c r="H15" s="254">
        <f t="shared" si="5"/>
        <v>31.1</v>
      </c>
      <c r="I15" s="146"/>
      <c r="J15" s="144" t="s">
        <v>186</v>
      </c>
      <c r="K15" s="144" t="s">
        <v>187</v>
      </c>
      <c r="L15" s="144" t="s">
        <v>188</v>
      </c>
      <c r="M15" s="165"/>
      <c r="N15" s="165"/>
      <c r="O15" s="412"/>
    </row>
    <row r="16" s="112" customFormat="1" ht="16" customHeight="1" spans="1:15">
      <c r="A16" s="252" t="s">
        <v>194</v>
      </c>
      <c r="B16" s="254">
        <f>C16-0.9</f>
        <v>40.2</v>
      </c>
      <c r="C16" s="254">
        <f>D16-0.9</f>
        <v>41.1</v>
      </c>
      <c r="D16" s="126">
        <v>42</v>
      </c>
      <c r="E16" s="254">
        <f t="shared" ref="E16:H16" si="6">D16+1.1</f>
        <v>43.1</v>
      </c>
      <c r="F16" s="254">
        <f t="shared" si="6"/>
        <v>44.2</v>
      </c>
      <c r="G16" s="254">
        <f t="shared" si="6"/>
        <v>45.3</v>
      </c>
      <c r="H16" s="254">
        <f t="shared" si="6"/>
        <v>46.4</v>
      </c>
      <c r="I16" s="146"/>
      <c r="J16" s="144" t="s">
        <v>186</v>
      </c>
      <c r="K16" s="144" t="s">
        <v>186</v>
      </c>
      <c r="L16" s="144" t="s">
        <v>186</v>
      </c>
      <c r="M16" s="165"/>
      <c r="N16" s="165"/>
      <c r="O16" s="412"/>
    </row>
    <row r="17" s="112" customFormat="1" ht="16" customHeight="1" spans="1:15">
      <c r="A17" s="252" t="s">
        <v>195</v>
      </c>
      <c r="B17" s="254">
        <f t="shared" ref="B17:B19" si="7">D17-0.5</f>
        <v>14.5</v>
      </c>
      <c r="C17" s="254">
        <f t="shared" ref="C17:H17" si="8">B17</f>
        <v>14.5</v>
      </c>
      <c r="D17" s="126">
        <v>15</v>
      </c>
      <c r="E17" s="254">
        <f t="shared" si="8"/>
        <v>15</v>
      </c>
      <c r="F17" s="254">
        <f t="shared" ref="F17:F19" si="9">D17+1.5</f>
        <v>16.5</v>
      </c>
      <c r="G17" s="254">
        <f t="shared" si="8"/>
        <v>16.5</v>
      </c>
      <c r="H17" s="254">
        <f t="shared" si="8"/>
        <v>16.5</v>
      </c>
      <c r="I17" s="146"/>
      <c r="J17" s="144" t="s">
        <v>196</v>
      </c>
      <c r="K17" s="144" t="s">
        <v>197</v>
      </c>
      <c r="L17" s="144" t="s">
        <v>198</v>
      </c>
      <c r="M17" s="165"/>
      <c r="N17" s="165"/>
      <c r="O17" s="412"/>
    </row>
    <row r="18" s="112" customFormat="1" ht="16" customHeight="1" spans="1:15">
      <c r="A18" s="252" t="s">
        <v>199</v>
      </c>
      <c r="B18" s="254">
        <f t="shared" si="7"/>
        <v>16.5</v>
      </c>
      <c r="C18" s="254">
        <f t="shared" ref="C18:H18" si="10">B18</f>
        <v>16.5</v>
      </c>
      <c r="D18" s="126">
        <v>17</v>
      </c>
      <c r="E18" s="254">
        <f t="shared" si="10"/>
        <v>17</v>
      </c>
      <c r="F18" s="254">
        <f t="shared" si="9"/>
        <v>18.5</v>
      </c>
      <c r="G18" s="254">
        <f t="shared" si="10"/>
        <v>18.5</v>
      </c>
      <c r="H18" s="254">
        <f t="shared" si="10"/>
        <v>18.5</v>
      </c>
      <c r="I18" s="146"/>
      <c r="J18" s="144" t="s">
        <v>186</v>
      </c>
      <c r="K18" s="144" t="s">
        <v>186</v>
      </c>
      <c r="L18" s="144" t="s">
        <v>186</v>
      </c>
      <c r="M18" s="165"/>
      <c r="N18" s="165"/>
      <c r="O18" s="412"/>
    </row>
    <row r="19" s="112" customFormat="1" ht="16" customHeight="1" spans="1:15">
      <c r="A19" s="252" t="s">
        <v>200</v>
      </c>
      <c r="B19" s="254">
        <f t="shared" si="7"/>
        <v>14</v>
      </c>
      <c r="C19" s="254">
        <f t="shared" ref="C19:H19" si="11">B19</f>
        <v>14</v>
      </c>
      <c r="D19" s="126">
        <v>14.5</v>
      </c>
      <c r="E19" s="254">
        <f t="shared" si="11"/>
        <v>14.5</v>
      </c>
      <c r="F19" s="254">
        <f t="shared" si="9"/>
        <v>16</v>
      </c>
      <c r="G19" s="254">
        <f t="shared" si="11"/>
        <v>16</v>
      </c>
      <c r="H19" s="254">
        <f t="shared" si="11"/>
        <v>16</v>
      </c>
      <c r="I19" s="146"/>
      <c r="J19" s="144" t="s">
        <v>187</v>
      </c>
      <c r="K19" s="144" t="s">
        <v>201</v>
      </c>
      <c r="L19" s="144" t="s">
        <v>188</v>
      </c>
      <c r="M19" s="165"/>
      <c r="N19" s="165"/>
      <c r="O19" s="412"/>
    </row>
    <row r="20" s="112" customFormat="1" ht="16" customHeight="1" spans="1:15">
      <c r="A20" s="252" t="s">
        <v>202</v>
      </c>
      <c r="B20" s="254">
        <f>C20</f>
        <v>4.5</v>
      </c>
      <c r="C20" s="254">
        <f>D20</f>
        <v>4.5</v>
      </c>
      <c r="D20" s="126">
        <v>4.5</v>
      </c>
      <c r="E20" s="254">
        <f t="shared" ref="E20:H20" si="12">D20</f>
        <v>4.5</v>
      </c>
      <c r="F20" s="254">
        <f t="shared" si="12"/>
        <v>4.5</v>
      </c>
      <c r="G20" s="254">
        <f t="shared" si="12"/>
        <v>4.5</v>
      </c>
      <c r="H20" s="254">
        <f t="shared" si="12"/>
        <v>4.5</v>
      </c>
      <c r="I20" s="146"/>
      <c r="J20" s="144" t="s">
        <v>186</v>
      </c>
      <c r="K20" s="144" t="s">
        <v>186</v>
      </c>
      <c r="L20" s="144" t="s">
        <v>186</v>
      </c>
      <c r="M20" s="165"/>
      <c r="N20" s="165"/>
      <c r="O20" s="412"/>
    </row>
    <row r="21" s="112" customFormat="1" ht="16" customHeight="1" spans="1:15">
      <c r="A21" s="122"/>
      <c r="B21" s="278"/>
      <c r="C21" s="278"/>
      <c r="D21" s="257"/>
      <c r="E21" s="278"/>
      <c r="F21" s="278"/>
      <c r="G21" s="278"/>
      <c r="H21" s="278"/>
      <c r="I21" s="146"/>
      <c r="J21" s="144"/>
      <c r="K21" s="144"/>
      <c r="L21" s="144"/>
      <c r="M21" s="165"/>
      <c r="N21" s="165"/>
      <c r="O21" s="412"/>
    </row>
    <row r="22" s="112" customFormat="1" ht="16" customHeight="1" spans="1:15">
      <c r="A22" s="122"/>
      <c r="B22" s="256"/>
      <c r="C22" s="256"/>
      <c r="D22" s="257"/>
      <c r="E22" s="256"/>
      <c r="F22" s="256"/>
      <c r="G22" s="256"/>
      <c r="H22" s="256"/>
      <c r="I22" s="146"/>
      <c r="J22" s="144"/>
      <c r="K22" s="144"/>
      <c r="L22" s="144"/>
      <c r="M22" s="165"/>
      <c r="N22" s="165"/>
      <c r="O22" s="412"/>
    </row>
    <row r="23" s="112" customFormat="1" ht="16" customHeight="1" spans="1:15">
      <c r="A23" s="259"/>
      <c r="B23" s="260"/>
      <c r="C23" s="260"/>
      <c r="D23" s="261"/>
      <c r="E23" s="260"/>
      <c r="F23" s="260"/>
      <c r="G23" s="260"/>
      <c r="H23" s="262"/>
      <c r="I23" s="146"/>
      <c r="J23" s="144"/>
      <c r="K23" s="144"/>
      <c r="L23" s="144"/>
      <c r="M23" s="165"/>
      <c r="N23" s="165"/>
      <c r="O23" s="412"/>
    </row>
    <row r="24" s="112" customFormat="1" ht="16" customHeight="1" spans="1:15">
      <c r="A24" s="405"/>
      <c r="B24" s="406"/>
      <c r="C24" s="406"/>
      <c r="D24" s="407"/>
      <c r="E24" s="406"/>
      <c r="F24" s="406"/>
      <c r="G24" s="406"/>
      <c r="H24" s="406"/>
      <c r="I24" s="413"/>
      <c r="J24" s="144"/>
      <c r="K24" s="144"/>
      <c r="L24" s="144"/>
      <c r="M24" s="414"/>
      <c r="N24" s="414"/>
      <c r="O24" s="415"/>
    </row>
    <row r="25" s="112" customFormat="1" ht="16" customHeight="1" spans="1:15">
      <c r="A25" s="405"/>
      <c r="B25" s="406"/>
      <c r="C25" s="406"/>
      <c r="D25" s="407"/>
      <c r="E25" s="406"/>
      <c r="F25" s="406"/>
      <c r="G25" s="406"/>
      <c r="H25" s="406"/>
      <c r="I25" s="413"/>
      <c r="J25" s="144"/>
      <c r="K25" s="144"/>
      <c r="L25" s="144"/>
      <c r="M25" s="414"/>
      <c r="N25" s="414"/>
      <c r="O25" s="415"/>
    </row>
    <row r="26" s="112" customFormat="1" ht="16" customHeight="1" spans="1:15">
      <c r="A26" s="405"/>
      <c r="B26" s="406"/>
      <c r="C26" s="406"/>
      <c r="D26" s="407"/>
      <c r="E26" s="406"/>
      <c r="F26" s="406"/>
      <c r="G26" s="406"/>
      <c r="H26" s="406"/>
      <c r="I26" s="413"/>
      <c r="J26" s="144"/>
      <c r="K26" s="144"/>
      <c r="L26" s="144"/>
      <c r="M26" s="414"/>
      <c r="N26" s="414"/>
      <c r="O26" s="415"/>
    </row>
    <row r="27" s="112" customFormat="1" ht="16" customHeight="1" spans="1:15">
      <c r="A27" s="405"/>
      <c r="B27" s="406"/>
      <c r="C27" s="406"/>
      <c r="D27" s="407"/>
      <c r="E27" s="406"/>
      <c r="F27" s="406"/>
      <c r="G27" s="406"/>
      <c r="H27" s="406"/>
      <c r="I27" s="413"/>
      <c r="J27" s="144"/>
      <c r="K27" s="144"/>
      <c r="L27" s="144"/>
      <c r="M27" s="414"/>
      <c r="N27" s="414"/>
      <c r="O27" s="415"/>
    </row>
    <row r="28" s="112" customFormat="1" ht="16" customHeight="1" spans="1:15">
      <c r="A28" s="408"/>
      <c r="B28" s="406"/>
      <c r="C28" s="406"/>
      <c r="D28" s="407"/>
      <c r="E28" s="406"/>
      <c r="F28" s="406"/>
      <c r="G28" s="406"/>
      <c r="H28" s="406"/>
      <c r="I28" s="413"/>
      <c r="J28" s="144"/>
      <c r="K28" s="144"/>
      <c r="L28" s="144"/>
      <c r="M28" s="414"/>
      <c r="N28" s="414"/>
      <c r="O28" s="415"/>
    </row>
    <row r="29" s="112" customFormat="1" ht="16" customHeight="1" spans="1:15">
      <c r="A29" s="405"/>
      <c r="B29" s="406"/>
      <c r="C29" s="406"/>
      <c r="D29" s="407"/>
      <c r="E29" s="406"/>
      <c r="F29" s="406"/>
      <c r="G29" s="406"/>
      <c r="H29" s="406"/>
      <c r="I29" s="413"/>
      <c r="J29" s="144"/>
      <c r="K29" s="144"/>
      <c r="L29" s="144"/>
      <c r="M29" s="414"/>
      <c r="N29" s="414"/>
      <c r="O29" s="415"/>
    </row>
    <row r="30" s="112" customFormat="1" ht="16" customHeight="1" spans="1:15">
      <c r="A30" s="405"/>
      <c r="B30" s="406"/>
      <c r="C30" s="406"/>
      <c r="D30" s="407"/>
      <c r="E30" s="406"/>
      <c r="F30" s="406"/>
      <c r="G30" s="406"/>
      <c r="H30" s="406"/>
      <c r="I30" s="413"/>
      <c r="J30" s="144"/>
      <c r="K30" s="144"/>
      <c r="L30" s="144"/>
      <c r="M30" s="414"/>
      <c r="N30" s="414"/>
      <c r="O30" s="415"/>
    </row>
    <row r="31" s="112" customFormat="1" ht="16" customHeight="1" spans="1:15">
      <c r="A31" s="405"/>
      <c r="B31" s="406"/>
      <c r="C31" s="406"/>
      <c r="D31" s="407"/>
      <c r="E31" s="406"/>
      <c r="F31" s="406"/>
      <c r="G31" s="406"/>
      <c r="H31" s="406"/>
      <c r="I31" s="413"/>
      <c r="J31" s="144"/>
      <c r="K31" s="144"/>
      <c r="L31" s="144"/>
      <c r="M31" s="414"/>
      <c r="N31" s="414"/>
      <c r="O31" s="415"/>
    </row>
    <row r="32" s="112" customFormat="1" ht="16" customHeight="1" spans="1:15">
      <c r="A32" s="405"/>
      <c r="B32" s="406"/>
      <c r="C32" s="406"/>
      <c r="D32" s="407"/>
      <c r="E32" s="406"/>
      <c r="F32" s="406"/>
      <c r="G32" s="406"/>
      <c r="H32" s="406"/>
      <c r="I32" s="413"/>
      <c r="J32" s="144"/>
      <c r="K32" s="144"/>
      <c r="L32" s="144"/>
      <c r="M32" s="414"/>
      <c r="N32" s="414"/>
      <c r="O32" s="415"/>
    </row>
    <row r="33" s="112" customFormat="1" ht="16" customHeight="1" spans="1:15">
      <c r="A33" s="405"/>
      <c r="B33" s="406"/>
      <c r="C33" s="406"/>
      <c r="D33" s="407"/>
      <c r="E33" s="406"/>
      <c r="F33" s="406"/>
      <c r="G33" s="406"/>
      <c r="H33" s="406"/>
      <c r="I33" s="413"/>
      <c r="J33" s="144"/>
      <c r="K33" s="144"/>
      <c r="L33" s="144"/>
      <c r="M33" s="414"/>
      <c r="N33" s="414"/>
      <c r="O33" s="415"/>
    </row>
    <row r="34" s="112" customFormat="1" ht="16" customHeight="1" spans="1:15">
      <c r="A34" s="405"/>
      <c r="B34" s="406"/>
      <c r="C34" s="406"/>
      <c r="D34" s="407"/>
      <c r="E34" s="406"/>
      <c r="F34" s="406"/>
      <c r="G34" s="406"/>
      <c r="H34" s="406"/>
      <c r="I34" s="413"/>
      <c r="J34" s="144"/>
      <c r="K34" s="144"/>
      <c r="L34" s="144"/>
      <c r="M34" s="414"/>
      <c r="N34" s="414"/>
      <c r="O34" s="415"/>
    </row>
    <row r="35" s="112" customFormat="1" ht="16" customHeight="1" spans="1:15">
      <c r="A35" s="405"/>
      <c r="B35" s="406"/>
      <c r="C35" s="406"/>
      <c r="D35" s="407"/>
      <c r="E35" s="406"/>
      <c r="F35" s="406"/>
      <c r="G35" s="406"/>
      <c r="H35" s="406"/>
      <c r="I35" s="413"/>
      <c r="J35" s="144"/>
      <c r="K35" s="144"/>
      <c r="L35" s="144"/>
      <c r="M35" s="414"/>
      <c r="N35" s="414"/>
      <c r="O35" s="415"/>
    </row>
    <row r="36" s="112" customFormat="1" ht="16" customHeight="1" spans="1:15">
      <c r="A36" s="279"/>
      <c r="B36" s="280"/>
      <c r="C36" s="280"/>
      <c r="D36" s="281"/>
      <c r="E36" s="280"/>
      <c r="F36" s="280"/>
      <c r="G36" s="280"/>
      <c r="H36" s="282"/>
      <c r="I36" s="413"/>
      <c r="J36" s="144"/>
      <c r="K36" s="144"/>
      <c r="L36" s="144"/>
      <c r="M36" s="414"/>
      <c r="N36" s="414"/>
      <c r="O36" s="415"/>
    </row>
    <row r="37" s="112" customFormat="1" ht="16" customHeight="1" spans="1:15">
      <c r="A37" s="269"/>
      <c r="B37" s="270"/>
      <c r="C37" s="270"/>
      <c r="D37" s="271"/>
      <c r="E37" s="270"/>
      <c r="F37" s="270"/>
      <c r="G37" s="270"/>
      <c r="H37" s="270"/>
      <c r="I37" s="416"/>
      <c r="J37" s="144"/>
      <c r="K37" s="144"/>
      <c r="L37" s="144"/>
      <c r="M37" s="417"/>
      <c r="N37" s="417"/>
      <c r="O37" s="418"/>
    </row>
    <row r="38" s="112" customFormat="1" ht="14.25" spans="1:15">
      <c r="A38" s="150" t="s">
        <v>203</v>
      </c>
      <c r="D38" s="151"/>
      <c r="E38" s="151"/>
      <c r="F38" s="151"/>
      <c r="G38" s="151"/>
      <c r="H38" s="151"/>
      <c r="I38" s="151"/>
      <c r="J38" s="151"/>
      <c r="K38" s="151"/>
      <c r="L38" s="151"/>
      <c r="M38" s="151"/>
      <c r="N38" s="151"/>
      <c r="O38" s="151"/>
    </row>
    <row r="39" s="112" customFormat="1" ht="14.25" spans="1:15">
      <c r="A39" s="112" t="s">
        <v>204</v>
      </c>
      <c r="D39" s="151"/>
      <c r="E39" s="151"/>
      <c r="F39" s="151"/>
      <c r="G39" s="151"/>
      <c r="H39" s="151"/>
      <c r="I39" s="151"/>
      <c r="J39" s="151"/>
      <c r="K39" s="151"/>
      <c r="L39" s="151"/>
      <c r="M39" s="151"/>
      <c r="N39" s="151"/>
      <c r="O39" s="151"/>
    </row>
    <row r="40" s="112" customFormat="1" ht="14.25" spans="1:14">
      <c r="A40" s="151"/>
      <c r="B40" s="151"/>
      <c r="C40" s="151"/>
      <c r="D40" s="151"/>
      <c r="E40" s="151"/>
      <c r="F40" s="151"/>
      <c r="G40" s="151"/>
      <c r="H40" s="151"/>
      <c r="I40" s="151"/>
      <c r="J40" s="150" t="s">
        <v>205</v>
      </c>
      <c r="K40" s="292"/>
      <c r="L40" s="150" t="s">
        <v>206</v>
      </c>
      <c r="M40" s="150"/>
      <c r="N40" s="150" t="s">
        <v>207</v>
      </c>
    </row>
  </sheetData>
  <mergeCells count="7">
    <mergeCell ref="A1:O1"/>
    <mergeCell ref="B2:C2"/>
    <mergeCell ref="E2:H2"/>
    <mergeCell ref="K2:O2"/>
    <mergeCell ref="B3:H3"/>
    <mergeCell ref="J3:O3"/>
    <mergeCell ref="A3:A5"/>
  </mergeCells>
  <pageMargins left="0.75" right="0.75" top="1" bottom="1" header="0.5" footer="0.5"/>
  <pageSetup paperSize="9" orientation="portrait"/>
  <headerFooter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52"/>
  <sheetViews>
    <sheetView workbookViewId="0">
      <selection activeCell="Q52" sqref="Q52"/>
    </sheetView>
  </sheetViews>
  <sheetFormatPr defaultColWidth="10" defaultRowHeight="16.5" customHeight="1"/>
  <cols>
    <col min="1" max="1" width="10.875" style="293" customWidth="1"/>
    <col min="2" max="16384" width="10" style="293"/>
  </cols>
  <sheetData>
    <row r="1" ht="22.5" customHeight="1" spans="1:11">
      <c r="A1" s="294" t="s">
        <v>208</v>
      </c>
      <c r="B1" s="294"/>
      <c r="C1" s="294"/>
      <c r="D1" s="294"/>
      <c r="E1" s="294"/>
      <c r="F1" s="294"/>
      <c r="G1" s="294"/>
      <c r="H1" s="294"/>
      <c r="I1" s="294"/>
      <c r="J1" s="294"/>
      <c r="K1" s="294"/>
    </row>
    <row r="2" ht="17.25" customHeight="1" spans="1:11">
      <c r="A2" s="295" t="s">
        <v>53</v>
      </c>
      <c r="B2" s="296"/>
      <c r="C2" s="296"/>
      <c r="D2" s="297" t="s">
        <v>55</v>
      </c>
      <c r="E2" s="297"/>
      <c r="F2" s="296"/>
      <c r="G2" s="296"/>
      <c r="H2" s="298" t="s">
        <v>57</v>
      </c>
      <c r="I2" s="374"/>
      <c r="J2" s="374"/>
      <c r="K2" s="375"/>
    </row>
    <row r="3" customHeight="1" spans="1:11">
      <c r="A3" s="299" t="s">
        <v>59</v>
      </c>
      <c r="B3" s="300"/>
      <c r="C3" s="301"/>
      <c r="D3" s="302" t="s">
        <v>60</v>
      </c>
      <c r="E3" s="303"/>
      <c r="F3" s="303"/>
      <c r="G3" s="304"/>
      <c r="H3" s="305" t="s">
        <v>61</v>
      </c>
      <c r="I3" s="376"/>
      <c r="J3" s="376"/>
      <c r="K3" s="377"/>
    </row>
    <row r="4" customHeight="1" spans="1:11">
      <c r="A4" s="306" t="s">
        <v>62</v>
      </c>
      <c r="B4" s="307" t="s">
        <v>63</v>
      </c>
      <c r="C4" s="308"/>
      <c r="D4" s="306" t="s">
        <v>64</v>
      </c>
      <c r="E4" s="309"/>
      <c r="F4" s="310" t="s">
        <v>65</v>
      </c>
      <c r="G4" s="311"/>
      <c r="H4" s="312" t="s">
        <v>66</v>
      </c>
      <c r="I4" s="378"/>
      <c r="J4" s="347" t="s">
        <v>67</v>
      </c>
      <c r="K4" s="379" t="s">
        <v>68</v>
      </c>
    </row>
    <row r="5" customHeight="1" spans="1:11">
      <c r="A5" s="313" t="s">
        <v>69</v>
      </c>
      <c r="B5" s="307" t="s">
        <v>70</v>
      </c>
      <c r="C5" s="308"/>
      <c r="D5" s="306" t="s">
        <v>71</v>
      </c>
      <c r="E5" s="309"/>
      <c r="F5" s="310" t="s">
        <v>72</v>
      </c>
      <c r="G5" s="311"/>
      <c r="H5" s="312" t="s">
        <v>73</v>
      </c>
      <c r="I5" s="378"/>
      <c r="J5" s="347" t="s">
        <v>67</v>
      </c>
      <c r="K5" s="379" t="s">
        <v>68</v>
      </c>
    </row>
    <row r="6" customHeight="1" spans="1:11">
      <c r="A6" s="306" t="s">
        <v>74</v>
      </c>
      <c r="B6" s="314">
        <v>2</v>
      </c>
      <c r="C6" s="315">
        <v>8</v>
      </c>
      <c r="D6" s="313" t="s">
        <v>75</v>
      </c>
      <c r="E6" s="316"/>
      <c r="F6" s="317" t="s">
        <v>76</v>
      </c>
      <c r="G6" s="318"/>
      <c r="H6" s="312" t="s">
        <v>77</v>
      </c>
      <c r="I6" s="378"/>
      <c r="J6" s="347" t="s">
        <v>67</v>
      </c>
      <c r="K6" s="379" t="s">
        <v>68</v>
      </c>
    </row>
    <row r="7" customHeight="1" spans="1:11">
      <c r="A7" s="306" t="s">
        <v>78</v>
      </c>
      <c r="B7" s="319">
        <v>1500</v>
      </c>
      <c r="C7" s="320"/>
      <c r="D7" s="313" t="s">
        <v>79</v>
      </c>
      <c r="E7" s="321"/>
      <c r="F7" s="317" t="s">
        <v>80</v>
      </c>
      <c r="G7" s="318"/>
      <c r="H7" s="312" t="s">
        <v>81</v>
      </c>
      <c r="I7" s="378"/>
      <c r="J7" s="347" t="s">
        <v>67</v>
      </c>
      <c r="K7" s="379" t="s">
        <v>68</v>
      </c>
    </row>
    <row r="8" customHeight="1" spans="1:11">
      <c r="A8" s="322" t="s">
        <v>82</v>
      </c>
      <c r="B8" s="323"/>
      <c r="C8" s="324"/>
      <c r="D8" s="325" t="s">
        <v>83</v>
      </c>
      <c r="E8" s="326"/>
      <c r="F8" s="327" t="s">
        <v>84</v>
      </c>
      <c r="G8" s="328"/>
      <c r="H8" s="329" t="s">
        <v>85</v>
      </c>
      <c r="I8" s="380"/>
      <c r="J8" s="381" t="s">
        <v>67</v>
      </c>
      <c r="K8" s="382" t="s">
        <v>68</v>
      </c>
    </row>
    <row r="9" customHeight="1" spans="1:11">
      <c r="A9" s="330" t="s">
        <v>209</v>
      </c>
      <c r="B9" s="330"/>
      <c r="C9" s="330"/>
      <c r="D9" s="330"/>
      <c r="E9" s="330"/>
      <c r="F9" s="330"/>
      <c r="G9" s="330"/>
      <c r="H9" s="330"/>
      <c r="I9" s="330"/>
      <c r="J9" s="330"/>
      <c r="K9" s="330"/>
    </row>
    <row r="10" customHeight="1" spans="1:11">
      <c r="A10" s="331" t="s">
        <v>88</v>
      </c>
      <c r="B10" s="332" t="s">
        <v>89</v>
      </c>
      <c r="C10" s="333" t="s">
        <v>90</v>
      </c>
      <c r="D10" s="334"/>
      <c r="E10" s="335" t="s">
        <v>93</v>
      </c>
      <c r="F10" s="332" t="s">
        <v>89</v>
      </c>
      <c r="G10" s="333" t="s">
        <v>90</v>
      </c>
      <c r="H10" s="332"/>
      <c r="I10" s="335" t="s">
        <v>91</v>
      </c>
      <c r="J10" s="332" t="s">
        <v>89</v>
      </c>
      <c r="K10" s="383" t="s">
        <v>90</v>
      </c>
    </row>
    <row r="11" customHeight="1" spans="1:11">
      <c r="A11" s="313" t="s">
        <v>94</v>
      </c>
      <c r="B11" s="336" t="s">
        <v>89</v>
      </c>
      <c r="C11" s="307" t="s">
        <v>90</v>
      </c>
      <c r="D11" s="321"/>
      <c r="E11" s="316" t="s">
        <v>96</v>
      </c>
      <c r="F11" s="336" t="s">
        <v>89</v>
      </c>
      <c r="G11" s="307" t="s">
        <v>90</v>
      </c>
      <c r="H11" s="336"/>
      <c r="I11" s="316" t="s">
        <v>101</v>
      </c>
      <c r="J11" s="336" t="s">
        <v>89</v>
      </c>
      <c r="K11" s="308" t="s">
        <v>90</v>
      </c>
    </row>
    <row r="12" customHeight="1" spans="1:11">
      <c r="A12" s="325" t="s">
        <v>203</v>
      </c>
      <c r="B12" s="326"/>
      <c r="C12" s="326"/>
      <c r="D12" s="326"/>
      <c r="E12" s="326"/>
      <c r="F12" s="326"/>
      <c r="G12" s="326"/>
      <c r="H12" s="326"/>
      <c r="I12" s="326"/>
      <c r="J12" s="326"/>
      <c r="K12" s="384"/>
    </row>
    <row r="13" customHeight="1" spans="1:11">
      <c r="A13" s="337" t="s">
        <v>210</v>
      </c>
      <c r="B13" s="337"/>
      <c r="C13" s="337"/>
      <c r="D13" s="337"/>
      <c r="E13" s="337"/>
      <c r="F13" s="337"/>
      <c r="G13" s="337"/>
      <c r="H13" s="337"/>
      <c r="I13" s="337"/>
      <c r="J13" s="337"/>
      <c r="K13" s="337"/>
    </row>
    <row r="14" customHeight="1" spans="1:11">
      <c r="A14" s="338" t="s">
        <v>211</v>
      </c>
      <c r="B14" s="339"/>
      <c r="C14" s="339"/>
      <c r="D14" s="339"/>
      <c r="E14" s="339"/>
      <c r="F14" s="339"/>
      <c r="G14" s="339"/>
      <c r="H14" s="339"/>
      <c r="I14" s="385"/>
      <c r="J14" s="385"/>
      <c r="K14" s="386"/>
    </row>
    <row r="15" customHeight="1" spans="1:11">
      <c r="A15" s="340"/>
      <c r="B15" s="341"/>
      <c r="C15" s="341"/>
      <c r="D15" s="342"/>
      <c r="E15" s="343"/>
      <c r="F15" s="341"/>
      <c r="G15" s="341"/>
      <c r="H15" s="342"/>
      <c r="I15" s="387"/>
      <c r="J15" s="388"/>
      <c r="K15" s="389"/>
    </row>
    <row r="16" customHeight="1" spans="1:11">
      <c r="A16" s="344"/>
      <c r="B16" s="345"/>
      <c r="C16" s="345"/>
      <c r="D16" s="345"/>
      <c r="E16" s="345"/>
      <c r="F16" s="345"/>
      <c r="G16" s="345"/>
      <c r="H16" s="345"/>
      <c r="I16" s="345"/>
      <c r="J16" s="345"/>
      <c r="K16" s="390"/>
    </row>
    <row r="17" customHeight="1" spans="1:11">
      <c r="A17" s="337" t="s">
        <v>212</v>
      </c>
      <c r="B17" s="337"/>
      <c r="C17" s="337"/>
      <c r="D17" s="337"/>
      <c r="E17" s="337"/>
      <c r="F17" s="337"/>
      <c r="G17" s="337"/>
      <c r="H17" s="337"/>
      <c r="I17" s="337"/>
      <c r="J17" s="337"/>
      <c r="K17" s="337"/>
    </row>
    <row r="18" customHeight="1" spans="1:11">
      <c r="A18" s="338" t="s">
        <v>213</v>
      </c>
      <c r="B18" s="339"/>
      <c r="C18" s="339"/>
      <c r="D18" s="339"/>
      <c r="E18" s="339"/>
      <c r="F18" s="339"/>
      <c r="G18" s="339"/>
      <c r="H18" s="339"/>
      <c r="I18" s="385"/>
      <c r="J18" s="385"/>
      <c r="K18" s="386"/>
    </row>
    <row r="19" customHeight="1" spans="1:11">
      <c r="A19" s="340"/>
      <c r="B19" s="341"/>
      <c r="C19" s="341"/>
      <c r="D19" s="342"/>
      <c r="E19" s="343"/>
      <c r="F19" s="341"/>
      <c r="G19" s="341"/>
      <c r="H19" s="342"/>
      <c r="I19" s="387"/>
      <c r="J19" s="388"/>
      <c r="K19" s="389"/>
    </row>
    <row r="20" customHeight="1" spans="1:11">
      <c r="A20" s="344"/>
      <c r="B20" s="345"/>
      <c r="C20" s="345"/>
      <c r="D20" s="345"/>
      <c r="E20" s="345"/>
      <c r="F20" s="345"/>
      <c r="G20" s="345"/>
      <c r="H20" s="345"/>
      <c r="I20" s="345"/>
      <c r="J20" s="345"/>
      <c r="K20" s="390"/>
    </row>
    <row r="21" customHeight="1" spans="1:11">
      <c r="A21" s="346" t="s">
        <v>128</v>
      </c>
      <c r="B21" s="346"/>
      <c r="C21" s="346"/>
      <c r="D21" s="346"/>
      <c r="E21" s="346"/>
      <c r="F21" s="346"/>
      <c r="G21" s="346"/>
      <c r="H21" s="346"/>
      <c r="I21" s="346"/>
      <c r="J21" s="346"/>
      <c r="K21" s="346"/>
    </row>
    <row r="22" customHeight="1" spans="1:11">
      <c r="A22" s="176" t="s">
        <v>129</v>
      </c>
      <c r="B22" s="211"/>
      <c r="C22" s="211"/>
      <c r="D22" s="211"/>
      <c r="E22" s="211"/>
      <c r="F22" s="211"/>
      <c r="G22" s="211"/>
      <c r="H22" s="211"/>
      <c r="I22" s="211"/>
      <c r="J22" s="211"/>
      <c r="K22" s="240"/>
    </row>
    <row r="23" customHeight="1" spans="1:11">
      <c r="A23" s="188" t="s">
        <v>130</v>
      </c>
      <c r="B23" s="190"/>
      <c r="C23" s="307" t="s">
        <v>67</v>
      </c>
      <c r="D23" s="307" t="s">
        <v>68</v>
      </c>
      <c r="E23" s="187"/>
      <c r="F23" s="187"/>
      <c r="G23" s="187"/>
      <c r="H23" s="187"/>
      <c r="I23" s="187"/>
      <c r="J23" s="187"/>
      <c r="K23" s="234"/>
    </row>
    <row r="24" customHeight="1" spans="1:11">
      <c r="A24" s="312" t="s">
        <v>214</v>
      </c>
      <c r="B24" s="347"/>
      <c r="C24" s="347"/>
      <c r="D24" s="347"/>
      <c r="E24" s="347"/>
      <c r="F24" s="347"/>
      <c r="G24" s="347"/>
      <c r="H24" s="347"/>
      <c r="I24" s="347"/>
      <c r="J24" s="347"/>
      <c r="K24" s="379"/>
    </row>
    <row r="25" customHeight="1" spans="1:11">
      <c r="A25" s="348"/>
      <c r="B25" s="349"/>
      <c r="C25" s="349"/>
      <c r="D25" s="349"/>
      <c r="E25" s="349"/>
      <c r="F25" s="349"/>
      <c r="G25" s="349"/>
      <c r="H25" s="349"/>
      <c r="I25" s="349"/>
      <c r="J25" s="349"/>
      <c r="K25" s="391"/>
    </row>
    <row r="26" customHeight="1" spans="1:11">
      <c r="A26" s="330" t="s">
        <v>137</v>
      </c>
      <c r="B26" s="330"/>
      <c r="C26" s="330"/>
      <c r="D26" s="330"/>
      <c r="E26" s="330"/>
      <c r="F26" s="330"/>
      <c r="G26" s="330"/>
      <c r="H26" s="330"/>
      <c r="I26" s="330"/>
      <c r="J26" s="330"/>
      <c r="K26" s="330"/>
    </row>
    <row r="27" customHeight="1" spans="1:11">
      <c r="A27" s="299" t="s">
        <v>138</v>
      </c>
      <c r="B27" s="333" t="s">
        <v>99</v>
      </c>
      <c r="C27" s="333" t="s">
        <v>100</v>
      </c>
      <c r="D27" s="333" t="s">
        <v>92</v>
      </c>
      <c r="E27" s="300" t="s">
        <v>139</v>
      </c>
      <c r="F27" s="333" t="s">
        <v>99</v>
      </c>
      <c r="G27" s="333" t="s">
        <v>100</v>
      </c>
      <c r="H27" s="333" t="s">
        <v>92</v>
      </c>
      <c r="I27" s="300" t="s">
        <v>140</v>
      </c>
      <c r="J27" s="333" t="s">
        <v>99</v>
      </c>
      <c r="K27" s="383" t="s">
        <v>100</v>
      </c>
    </row>
    <row r="28" customHeight="1" spans="1:11">
      <c r="A28" s="350" t="s">
        <v>91</v>
      </c>
      <c r="B28" s="307" t="s">
        <v>99</v>
      </c>
      <c r="C28" s="307" t="s">
        <v>100</v>
      </c>
      <c r="D28" s="307" t="s">
        <v>92</v>
      </c>
      <c r="E28" s="351" t="s">
        <v>98</v>
      </c>
      <c r="F28" s="307" t="s">
        <v>99</v>
      </c>
      <c r="G28" s="307" t="s">
        <v>100</v>
      </c>
      <c r="H28" s="307" t="s">
        <v>92</v>
      </c>
      <c r="I28" s="351" t="s">
        <v>109</v>
      </c>
      <c r="J28" s="307" t="s">
        <v>99</v>
      </c>
      <c r="K28" s="308" t="s">
        <v>100</v>
      </c>
    </row>
    <row r="29" customHeight="1" spans="1:11">
      <c r="A29" s="306" t="s">
        <v>102</v>
      </c>
      <c r="B29" s="352"/>
      <c r="C29" s="352"/>
      <c r="D29" s="352"/>
      <c r="E29" s="352"/>
      <c r="F29" s="352"/>
      <c r="G29" s="352"/>
      <c r="H29" s="352"/>
      <c r="I29" s="352"/>
      <c r="J29" s="352"/>
      <c r="K29" s="392"/>
    </row>
    <row r="30" customHeight="1" spans="1:11">
      <c r="A30" s="353"/>
      <c r="B30" s="354"/>
      <c r="C30" s="354"/>
      <c r="D30" s="354"/>
      <c r="E30" s="354"/>
      <c r="F30" s="354"/>
      <c r="G30" s="354"/>
      <c r="H30" s="354"/>
      <c r="I30" s="354"/>
      <c r="J30" s="354"/>
      <c r="K30" s="393"/>
    </row>
    <row r="31" customHeight="1" spans="1:11">
      <c r="A31" s="355" t="s">
        <v>215</v>
      </c>
      <c r="B31" s="355"/>
      <c r="C31" s="355"/>
      <c r="D31" s="355"/>
      <c r="E31" s="355"/>
      <c r="F31" s="355"/>
      <c r="G31" s="355"/>
      <c r="H31" s="355"/>
      <c r="I31" s="355"/>
      <c r="J31" s="355"/>
      <c r="K31" s="355"/>
    </row>
    <row r="32" ht="17.25" customHeight="1" spans="1:11">
      <c r="A32" s="356" t="s">
        <v>216</v>
      </c>
      <c r="B32" s="357"/>
      <c r="C32" s="357"/>
      <c r="D32" s="357"/>
      <c r="E32" s="357"/>
      <c r="F32" s="357"/>
      <c r="G32" s="357"/>
      <c r="H32" s="357"/>
      <c r="I32" s="357"/>
      <c r="J32" s="357"/>
      <c r="K32" s="394"/>
    </row>
    <row r="33" ht="17.25" customHeight="1" spans="1:11">
      <c r="A33" s="293" t="s">
        <v>217</v>
      </c>
      <c r="K33" s="395"/>
    </row>
    <row r="34" ht="17.25" customHeight="1" spans="1:11">
      <c r="A34" s="358" t="s">
        <v>218</v>
      </c>
      <c r="B34" s="359"/>
      <c r="C34" s="359"/>
      <c r="D34" s="359"/>
      <c r="E34" s="359"/>
      <c r="F34" s="359"/>
      <c r="G34" s="359"/>
      <c r="H34" s="359"/>
      <c r="I34" s="359"/>
      <c r="J34" s="359"/>
      <c r="K34" s="396"/>
    </row>
    <row r="35" ht="17.25" customHeight="1" spans="1:11">
      <c r="A35" s="358"/>
      <c r="B35" s="359"/>
      <c r="C35" s="359"/>
      <c r="D35" s="359"/>
      <c r="E35" s="359"/>
      <c r="F35" s="359"/>
      <c r="G35" s="359"/>
      <c r="H35" s="359"/>
      <c r="I35" s="359"/>
      <c r="J35" s="359"/>
      <c r="K35" s="396"/>
    </row>
    <row r="36" ht="17.25" customHeight="1" spans="1:11">
      <c r="A36" s="358"/>
      <c r="B36" s="359"/>
      <c r="C36" s="359"/>
      <c r="D36" s="359"/>
      <c r="E36" s="359"/>
      <c r="F36" s="359"/>
      <c r="G36" s="359"/>
      <c r="H36" s="359"/>
      <c r="I36" s="359"/>
      <c r="J36" s="359"/>
      <c r="K36" s="396"/>
    </row>
    <row r="37" ht="17.25" customHeight="1" spans="1:11">
      <c r="A37" s="358"/>
      <c r="B37" s="359"/>
      <c r="C37" s="359"/>
      <c r="D37" s="359"/>
      <c r="E37" s="359"/>
      <c r="F37" s="359"/>
      <c r="G37" s="359"/>
      <c r="H37" s="359"/>
      <c r="I37" s="359"/>
      <c r="J37" s="359"/>
      <c r="K37" s="396"/>
    </row>
    <row r="38" ht="17.25" customHeight="1" spans="1:11">
      <c r="A38" s="358"/>
      <c r="B38" s="359"/>
      <c r="C38" s="359"/>
      <c r="D38" s="359"/>
      <c r="E38" s="359"/>
      <c r="F38" s="359"/>
      <c r="G38" s="359"/>
      <c r="H38" s="359"/>
      <c r="I38" s="359"/>
      <c r="J38" s="359"/>
      <c r="K38" s="396"/>
    </row>
    <row r="39" ht="17.25" customHeight="1" spans="1:11">
      <c r="A39" s="358"/>
      <c r="B39" s="359"/>
      <c r="C39" s="359"/>
      <c r="D39" s="359"/>
      <c r="E39" s="359"/>
      <c r="F39" s="359"/>
      <c r="G39" s="359"/>
      <c r="H39" s="359"/>
      <c r="I39" s="359"/>
      <c r="J39" s="359"/>
      <c r="K39" s="396"/>
    </row>
    <row r="40" ht="17.25" customHeight="1" spans="1:11">
      <c r="A40" s="358"/>
      <c r="B40" s="359"/>
      <c r="C40" s="359"/>
      <c r="D40" s="359"/>
      <c r="E40" s="359"/>
      <c r="F40" s="359"/>
      <c r="G40" s="359"/>
      <c r="H40" s="359"/>
      <c r="I40" s="359"/>
      <c r="J40" s="359"/>
      <c r="K40" s="396"/>
    </row>
    <row r="41" ht="17.25" customHeight="1" spans="1:11">
      <c r="A41" s="358"/>
      <c r="B41" s="359"/>
      <c r="C41" s="359"/>
      <c r="D41" s="359"/>
      <c r="E41" s="359"/>
      <c r="F41" s="359"/>
      <c r="G41" s="359"/>
      <c r="H41" s="359"/>
      <c r="I41" s="359"/>
      <c r="J41" s="359"/>
      <c r="K41" s="396"/>
    </row>
    <row r="42" ht="17.25" customHeight="1" spans="1:11">
      <c r="A42" s="358"/>
      <c r="B42" s="359"/>
      <c r="C42" s="359"/>
      <c r="D42" s="359"/>
      <c r="E42" s="359"/>
      <c r="F42" s="359"/>
      <c r="G42" s="359"/>
      <c r="H42" s="359"/>
      <c r="I42" s="359"/>
      <c r="J42" s="359"/>
      <c r="K42" s="396"/>
    </row>
    <row r="43" ht="17.25" customHeight="1" spans="1:11">
      <c r="A43" s="353" t="s">
        <v>136</v>
      </c>
      <c r="B43" s="354"/>
      <c r="C43" s="354"/>
      <c r="D43" s="354"/>
      <c r="E43" s="354"/>
      <c r="F43" s="354"/>
      <c r="G43" s="354"/>
      <c r="H43" s="354"/>
      <c r="I43" s="354"/>
      <c r="J43" s="354"/>
      <c r="K43" s="393"/>
    </row>
    <row r="44" customHeight="1" spans="1:11">
      <c r="A44" s="355" t="s">
        <v>219</v>
      </c>
      <c r="B44" s="355"/>
      <c r="C44" s="355"/>
      <c r="D44" s="355"/>
      <c r="E44" s="355"/>
      <c r="F44" s="355"/>
      <c r="G44" s="355"/>
      <c r="H44" s="355"/>
      <c r="I44" s="355"/>
      <c r="J44" s="355"/>
      <c r="K44" s="397"/>
    </row>
    <row r="45" ht="18" customHeight="1" spans="1:11">
      <c r="A45" s="360" t="s">
        <v>203</v>
      </c>
      <c r="B45" s="361"/>
      <c r="C45" s="361"/>
      <c r="D45" s="361"/>
      <c r="E45" s="361"/>
      <c r="F45" s="361"/>
      <c r="G45" s="361"/>
      <c r="H45" s="361"/>
      <c r="I45" s="361"/>
      <c r="J45" s="361"/>
      <c r="K45" s="398"/>
    </row>
    <row r="46" ht="18" customHeight="1" spans="1:11">
      <c r="A46" s="360"/>
      <c r="B46" s="361"/>
      <c r="C46" s="361"/>
      <c r="D46" s="361"/>
      <c r="E46" s="361"/>
      <c r="F46" s="361"/>
      <c r="G46" s="361"/>
      <c r="H46" s="361"/>
      <c r="I46" s="361"/>
      <c r="J46" s="361"/>
      <c r="K46" s="398"/>
    </row>
    <row r="47" ht="18" customHeight="1" spans="1:11">
      <c r="A47" s="348"/>
      <c r="B47" s="349"/>
      <c r="C47" s="349"/>
      <c r="D47" s="349"/>
      <c r="E47" s="349"/>
      <c r="F47" s="349"/>
      <c r="G47" s="349"/>
      <c r="H47" s="349"/>
      <c r="I47" s="349"/>
      <c r="J47" s="349"/>
      <c r="K47" s="391"/>
    </row>
    <row r="48" ht="21" customHeight="1" spans="1:11">
      <c r="A48" s="362" t="s">
        <v>142</v>
      </c>
      <c r="B48" s="363" t="s">
        <v>143</v>
      </c>
      <c r="C48" s="363"/>
      <c r="D48" s="364" t="s">
        <v>144</v>
      </c>
      <c r="E48" s="365" t="s">
        <v>145</v>
      </c>
      <c r="F48" s="364" t="s">
        <v>146</v>
      </c>
      <c r="G48" s="366" t="s">
        <v>220</v>
      </c>
      <c r="H48" s="367" t="s">
        <v>148</v>
      </c>
      <c r="I48" s="367"/>
      <c r="J48" s="363" t="s">
        <v>149</v>
      </c>
      <c r="K48" s="399"/>
    </row>
    <row r="49" customHeight="1" spans="1:11">
      <c r="A49" s="368" t="s">
        <v>150</v>
      </c>
      <c r="B49" s="369"/>
      <c r="C49" s="369"/>
      <c r="D49" s="369"/>
      <c r="E49" s="369"/>
      <c r="F49" s="369"/>
      <c r="G49" s="369"/>
      <c r="H49" s="369"/>
      <c r="I49" s="369"/>
      <c r="J49" s="369"/>
      <c r="K49" s="400"/>
    </row>
    <row r="50" customHeight="1" spans="1:11">
      <c r="A50" s="370"/>
      <c r="B50" s="371"/>
      <c r="C50" s="371"/>
      <c r="D50" s="371"/>
      <c r="E50" s="371"/>
      <c r="F50" s="371"/>
      <c r="G50" s="371"/>
      <c r="H50" s="371"/>
      <c r="I50" s="371"/>
      <c r="J50" s="371"/>
      <c r="K50" s="401"/>
    </row>
    <row r="51" customHeight="1" spans="1:11">
      <c r="A51" s="372"/>
      <c r="B51" s="373"/>
      <c r="C51" s="373"/>
      <c r="D51" s="373"/>
      <c r="E51" s="373"/>
      <c r="F51" s="373"/>
      <c r="G51" s="373"/>
      <c r="H51" s="373"/>
      <c r="I51" s="373"/>
      <c r="J51" s="373"/>
      <c r="K51" s="402"/>
    </row>
    <row r="52" ht="21" customHeight="1" spans="1:11">
      <c r="A52" s="362" t="s">
        <v>142</v>
      </c>
      <c r="B52" s="363" t="s">
        <v>143</v>
      </c>
      <c r="C52" s="363"/>
      <c r="D52" s="364" t="s">
        <v>144</v>
      </c>
      <c r="E52" s="364"/>
      <c r="F52" s="364" t="s">
        <v>146</v>
      </c>
      <c r="G52" s="364"/>
      <c r="H52" s="367" t="s">
        <v>148</v>
      </c>
      <c r="I52" s="367"/>
      <c r="J52" s="403"/>
      <c r="K52" s="404"/>
    </row>
  </sheetData>
  <mergeCells count="81">
    <mergeCell ref="A1:K1"/>
    <mergeCell ref="B2:C2"/>
    <mergeCell ref="D2:E2"/>
    <mergeCell ref="F2:G2"/>
    <mergeCell ref="I2:K2"/>
    <mergeCell ref="A3:C3"/>
    <mergeCell ref="D3:G3"/>
    <mergeCell ref="H3:K3"/>
    <mergeCell ref="B4:C4"/>
    <mergeCell ref="D4:E4"/>
    <mergeCell ref="F4:G4"/>
    <mergeCell ref="H4:I4"/>
    <mergeCell ref="B5:C5"/>
    <mergeCell ref="D5:E5"/>
    <mergeCell ref="F5:G5"/>
    <mergeCell ref="H5:I5"/>
    <mergeCell ref="F6:G6"/>
    <mergeCell ref="H6:I6"/>
    <mergeCell ref="B7:C7"/>
    <mergeCell ref="F7:G7"/>
    <mergeCell ref="H7:I7"/>
    <mergeCell ref="B8:C8"/>
    <mergeCell ref="D8:E8"/>
    <mergeCell ref="F8:G8"/>
    <mergeCell ref="H8:I8"/>
    <mergeCell ref="A9:K9"/>
    <mergeCell ref="A12:K12"/>
    <mergeCell ref="A13:K13"/>
    <mergeCell ref="A14:D14"/>
    <mergeCell ref="E14:H14"/>
    <mergeCell ref="I14:K14"/>
    <mergeCell ref="A15:D15"/>
    <mergeCell ref="E15:H15"/>
    <mergeCell ref="I15:K15"/>
    <mergeCell ref="A16:D16"/>
    <mergeCell ref="E16:H16"/>
    <mergeCell ref="I16:K16"/>
    <mergeCell ref="A17:K17"/>
    <mergeCell ref="A18:D18"/>
    <mergeCell ref="E18:H18"/>
    <mergeCell ref="I18:K18"/>
    <mergeCell ref="A19:D19"/>
    <mergeCell ref="E19:H19"/>
    <mergeCell ref="I19:K19"/>
    <mergeCell ref="A20:D20"/>
    <mergeCell ref="E20:H20"/>
    <mergeCell ref="I20:K20"/>
    <mergeCell ref="A21:K21"/>
    <mergeCell ref="A22:K22"/>
    <mergeCell ref="A23:B23"/>
    <mergeCell ref="E23:K23"/>
    <mergeCell ref="A24:K24"/>
    <mergeCell ref="A25:K25"/>
    <mergeCell ref="A26:K26"/>
    <mergeCell ref="A29:K29"/>
    <mergeCell ref="A30:K30"/>
    <mergeCell ref="A31:K31"/>
    <mergeCell ref="A32:K32"/>
    <mergeCell ref="A34:K34"/>
    <mergeCell ref="A35:K35"/>
    <mergeCell ref="A36:K36"/>
    <mergeCell ref="A37:K37"/>
    <mergeCell ref="A38:K38"/>
    <mergeCell ref="A39:K39"/>
    <mergeCell ref="A40:K40"/>
    <mergeCell ref="A41:K41"/>
    <mergeCell ref="A42:K42"/>
    <mergeCell ref="A43:K43"/>
    <mergeCell ref="A44:K44"/>
    <mergeCell ref="A45:K45"/>
    <mergeCell ref="A46:K46"/>
    <mergeCell ref="A47:K47"/>
    <mergeCell ref="B48:C48"/>
    <mergeCell ref="H48:I48"/>
    <mergeCell ref="J48:K48"/>
    <mergeCell ref="A49:K49"/>
    <mergeCell ref="A50:K50"/>
    <mergeCell ref="A51:K51"/>
    <mergeCell ref="B52:C52"/>
    <mergeCell ref="H52:I52"/>
    <mergeCell ref="J52:K52"/>
  </mergeCells>
  <pageMargins left="0.75" right="0.75" top="1" bottom="1" header="0.5" footer="0.5"/>
  <pageSetup paperSize="9" orientation="portrait"/>
  <headerFooter/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7169" name="Check Box 1" r:id="rId3">
              <controlPr defaultSize="0">
                <anchor moveWithCells="1">
                  <from>
                    <xdr:col>252</xdr:col>
                    <xdr:colOff>0</xdr:colOff>
                    <xdr:row>47</xdr:row>
                    <xdr:rowOff>0</xdr:rowOff>
                  </from>
                  <to>
                    <xdr:col>252</xdr:col>
                    <xdr:colOff>304800</xdr:colOff>
                    <xdr:row>47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0" name="Check Box 2" r:id="rId4">
              <controlPr defaultSize="0">
                <anchor moveWithCells="1">
                  <from>
                    <xdr:col>6</xdr:col>
                    <xdr:colOff>266700</xdr:colOff>
                    <xdr:row>9</xdr:row>
                    <xdr:rowOff>171450</xdr:rowOff>
                  </from>
                  <to>
                    <xdr:col>6</xdr:col>
                    <xdr:colOff>657225</xdr:colOff>
                    <xdr:row>11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1" name="Check Box 3" r:id="rId5">
              <controlPr defaultSize="0">
                <anchor moveWithCells="1">
                  <from>
                    <xdr:col>2</xdr:col>
                    <xdr:colOff>314325</xdr:colOff>
                    <xdr:row>9</xdr:row>
                    <xdr:rowOff>0</xdr:rowOff>
                  </from>
                  <to>
                    <xdr:col>2</xdr:col>
                    <xdr:colOff>723900</xdr:colOff>
                    <xdr:row>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2" name="Check Box 4" r:id="rId6">
              <controlPr defaultSize="0">
                <anchor moveWithCells="1">
                  <from>
                    <xdr:col>252</xdr:col>
                    <xdr:colOff>0</xdr:colOff>
                    <xdr:row>47</xdr:row>
                    <xdr:rowOff>0</xdr:rowOff>
                  </from>
                  <to>
                    <xdr:col>252</xdr:col>
                    <xdr:colOff>390525</xdr:colOff>
                    <xdr:row>47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3" name="Check Box 5" r:id="rId7">
              <controlPr defaultSize="0">
                <anchor moveWithCells="1">
                  <from>
                    <xdr:col>2</xdr:col>
                    <xdr:colOff>304800</xdr:colOff>
                    <xdr:row>10</xdr:row>
                    <xdr:rowOff>28575</xdr:rowOff>
                  </from>
                  <to>
                    <xdr:col>2</xdr:col>
                    <xdr:colOff>733425</xdr:colOff>
                    <xdr:row>11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4" name="Check Box 6" r:id="rId8">
              <controlPr defaultSize="0">
                <anchor moveWithCells="1">
                  <from>
                    <xdr:col>5</xdr:col>
                    <xdr:colOff>361950</xdr:colOff>
                    <xdr:row>8</xdr:row>
                    <xdr:rowOff>200025</xdr:rowOff>
                  </from>
                  <to>
                    <xdr:col>6</xdr:col>
                    <xdr:colOff>9525</xdr:colOff>
                    <xdr:row>10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5" name="Check Box 7" r:id="rId9">
              <controlPr defaultSize="0">
                <anchor moveWithCells="1">
                  <from>
                    <xdr:col>6</xdr:col>
                    <xdr:colOff>266700</xdr:colOff>
                    <xdr:row>8</xdr:row>
                    <xdr:rowOff>161925</xdr:rowOff>
                  </from>
                  <to>
                    <xdr:col>6</xdr:col>
                    <xdr:colOff>666750</xdr:colOff>
                    <xdr:row>10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6" name="Check Box 8" r:id="rId10">
              <controlPr defaultSize="0">
                <anchor moveWithCells="1">
                  <from>
                    <xdr:col>5</xdr:col>
                    <xdr:colOff>352425</xdr:colOff>
                    <xdr:row>10</xdr:row>
                    <xdr:rowOff>28575</xdr:rowOff>
                  </from>
                  <to>
                    <xdr:col>6</xdr:col>
                    <xdr:colOff>9525</xdr:colOff>
                    <xdr:row>11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7" name="Check Box 9" r:id="rId11">
              <controlPr defaultSize="0">
                <anchor moveWithCells="1">
                  <from>
                    <xdr:col>1</xdr:col>
                    <xdr:colOff>352425</xdr:colOff>
                    <xdr:row>9</xdr:row>
                    <xdr:rowOff>0</xdr:rowOff>
                  </from>
                  <to>
                    <xdr:col>2</xdr:col>
                    <xdr:colOff>0</xdr:colOff>
                    <xdr:row>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8" name="Check Box 10" r:id="rId12">
              <controlPr defaultSize="0">
                <anchor moveWithCells="1">
                  <from>
                    <xdr:col>1</xdr:col>
                    <xdr:colOff>352425</xdr:colOff>
                    <xdr:row>10</xdr:row>
                    <xdr:rowOff>28575</xdr:rowOff>
                  </from>
                  <to>
                    <xdr:col>2</xdr:col>
                    <xdr:colOff>19050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9" name="Check Box 11" r:id="rId13">
              <controlPr defaultSize="0">
                <anchor moveWithCells="1">
                  <from>
                    <xdr:col>9</xdr:col>
                    <xdr:colOff>352425</xdr:colOff>
                    <xdr:row>8</xdr:row>
                    <xdr:rowOff>209550</xdr:rowOff>
                  </from>
                  <to>
                    <xdr:col>10</xdr:col>
                    <xdr:colOff>0</xdr:colOff>
                    <xdr:row>10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0" name="Check Box 12" r:id="rId14">
              <controlPr defaultSize="0">
                <anchor moveWithCells="1">
                  <from>
                    <xdr:col>10</xdr:col>
                    <xdr:colOff>314325</xdr:colOff>
                    <xdr:row>8</xdr:row>
                    <xdr:rowOff>180975</xdr:rowOff>
                  </from>
                  <to>
                    <xdr:col>10</xdr:col>
                    <xdr:colOff>723900</xdr:colOff>
                    <xdr:row>10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1" name="Check Box 13" r:id="rId15">
              <controlPr defaultSize="0">
                <anchor moveWithCells="1">
                  <from>
                    <xdr:col>9</xdr:col>
                    <xdr:colOff>352425</xdr:colOff>
                    <xdr:row>10</xdr:row>
                    <xdr:rowOff>19050</xdr:rowOff>
                  </from>
                  <to>
                    <xdr:col>10</xdr:col>
                    <xdr:colOff>0</xdr:colOff>
                    <xdr:row>11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2" name="Check Box 14" r:id="rId16">
              <controlPr defaultSize="0">
                <anchor moveWithCells="1">
                  <from>
                    <xdr:col>10</xdr:col>
                    <xdr:colOff>314325</xdr:colOff>
                    <xdr:row>9</xdr:row>
                    <xdr:rowOff>171450</xdr:rowOff>
                  </from>
                  <to>
                    <xdr:col>10</xdr:col>
                    <xdr:colOff>723900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3" name="Check Box 15" r:id="rId17">
              <controlPr defaultSize="0">
                <anchor moveWithCells="1">
                  <from>
                    <xdr:col>9</xdr:col>
                    <xdr:colOff>304800</xdr:colOff>
                    <xdr:row>2</xdr:row>
                    <xdr:rowOff>180975</xdr:rowOff>
                  </from>
                  <to>
                    <xdr:col>9</xdr:col>
                    <xdr:colOff>714375</xdr:colOff>
                    <xdr:row>4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4" name="Check Box 16" r:id="rId18">
              <controlPr defaultSize="0">
                <anchor moveWithCells="1">
                  <from>
                    <xdr:col>10</xdr:col>
                    <xdr:colOff>333375</xdr:colOff>
                    <xdr:row>3</xdr:row>
                    <xdr:rowOff>19050</xdr:rowOff>
                  </from>
                  <to>
                    <xdr:col>10</xdr:col>
                    <xdr:colOff>752475</xdr:colOff>
                    <xdr:row>4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5" name="Check Box 17" r:id="rId19">
              <controlPr defaultSize="0">
                <anchor moveWithCells="1">
                  <from>
                    <xdr:col>9</xdr:col>
                    <xdr:colOff>314325</xdr:colOff>
                    <xdr:row>3</xdr:row>
                    <xdr:rowOff>171450</xdr:rowOff>
                  </from>
                  <to>
                    <xdr:col>9</xdr:col>
                    <xdr:colOff>723900</xdr:colOff>
                    <xdr:row>5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6" name="Check Box 18" r:id="rId20">
              <controlPr defaultSize="0">
                <anchor moveWithCells="1">
                  <from>
                    <xdr:col>10</xdr:col>
                    <xdr:colOff>323850</xdr:colOff>
                    <xdr:row>3</xdr:row>
                    <xdr:rowOff>161925</xdr:rowOff>
                  </from>
                  <to>
                    <xdr:col>11</xdr:col>
                    <xdr:colOff>0</xdr:colOff>
                    <xdr:row>5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7" name="Check Box 19" r:id="rId21">
              <controlPr defaultSize="0">
                <anchor moveWithCells="1">
                  <from>
                    <xdr:col>2</xdr:col>
                    <xdr:colOff>190500</xdr:colOff>
                    <xdr:row>21</xdr:row>
                    <xdr:rowOff>180975</xdr:rowOff>
                  </from>
                  <to>
                    <xdr:col>2</xdr:col>
                    <xdr:colOff>581025</xdr:colOff>
                    <xdr:row>23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8" name="Check Box 20" r:id="rId22">
              <controlPr defaultSize="0">
                <anchor moveWithCells="1">
                  <from>
                    <xdr:col>3</xdr:col>
                    <xdr:colOff>190500</xdr:colOff>
                    <xdr:row>21</xdr:row>
                    <xdr:rowOff>180975</xdr:rowOff>
                  </from>
                  <to>
                    <xdr:col>3</xdr:col>
                    <xdr:colOff>581025</xdr:colOff>
                    <xdr:row>23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9" name="Check Box 21" r:id="rId23">
              <controlPr defaultSize="0">
                <anchor moveWithCells="1">
                  <from>
                    <xdr:col>1</xdr:col>
                    <xdr:colOff>200025</xdr:colOff>
                    <xdr:row>26</xdr:row>
                    <xdr:rowOff>9525</xdr:rowOff>
                  </from>
                  <to>
                    <xdr:col>1</xdr:col>
                    <xdr:colOff>600075</xdr:colOff>
                    <xdr:row>27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0" name="Check Box 22" r:id="rId24">
              <controlPr defaultSize="0">
                <anchor moveWithCells="1">
                  <from>
                    <xdr:col>1</xdr:col>
                    <xdr:colOff>190500</xdr:colOff>
                    <xdr:row>27</xdr:row>
                    <xdr:rowOff>0</xdr:rowOff>
                  </from>
                  <to>
                    <xdr:col>1</xdr:col>
                    <xdr:colOff>581025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1" name="Check Box 23" r:id="rId25">
              <controlPr defaultSize="0">
                <anchor moveWithCells="1">
                  <from>
                    <xdr:col>2</xdr:col>
                    <xdr:colOff>180975</xdr:colOff>
                    <xdr:row>27</xdr:row>
                    <xdr:rowOff>0</xdr:rowOff>
                  </from>
                  <to>
                    <xdr:col>2</xdr:col>
                    <xdr:colOff>571500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2" name="Check Box 24" r:id="rId26">
              <controlPr defaultSize="0">
                <anchor moveWithCells="1">
                  <from>
                    <xdr:col>2</xdr:col>
                    <xdr:colOff>180975</xdr:colOff>
                    <xdr:row>26</xdr:row>
                    <xdr:rowOff>9525</xdr:rowOff>
                  </from>
                  <to>
                    <xdr:col>2</xdr:col>
                    <xdr:colOff>571500</xdr:colOff>
                    <xdr:row>27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3" name="Check Box 25" r:id="rId27">
              <controlPr defaultSize="0">
                <anchor moveWithCells="1">
                  <from>
                    <xdr:col>5</xdr:col>
                    <xdr:colOff>200025</xdr:colOff>
                    <xdr:row>26</xdr:row>
                    <xdr:rowOff>190500</xdr:rowOff>
                  </from>
                  <to>
                    <xdr:col>5</xdr:col>
                    <xdr:colOff>600075</xdr:colOff>
                    <xdr:row>27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4" name="Check Box 26" r:id="rId28">
              <controlPr defaultSize="0">
                <anchor moveWithCells="1">
                  <from>
                    <xdr:col>5</xdr:col>
                    <xdr:colOff>200025</xdr:colOff>
                    <xdr:row>26</xdr:row>
                    <xdr:rowOff>0</xdr:rowOff>
                  </from>
                  <to>
                    <xdr:col>5</xdr:col>
                    <xdr:colOff>600075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5" name="Check Box 27" r:id="rId29">
              <controlPr defaultSize="0">
                <anchor moveWithCells="1">
                  <from>
                    <xdr:col>6</xdr:col>
                    <xdr:colOff>200025</xdr:colOff>
                    <xdr:row>27</xdr:row>
                    <xdr:rowOff>0</xdr:rowOff>
                  </from>
                  <to>
                    <xdr:col>6</xdr:col>
                    <xdr:colOff>600075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6" name="Check Box 28" r:id="rId30">
              <controlPr defaultSize="0">
                <anchor moveWithCells="1">
                  <from>
                    <xdr:col>6</xdr:col>
                    <xdr:colOff>190500</xdr:colOff>
                    <xdr:row>26</xdr:row>
                    <xdr:rowOff>0</xdr:rowOff>
                  </from>
                  <to>
                    <xdr:col>6</xdr:col>
                    <xdr:colOff>581025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7" name="Check Box 29" r:id="rId31">
              <controlPr defaultSize="0">
                <anchor moveWithCells="1">
                  <from>
                    <xdr:col>9</xdr:col>
                    <xdr:colOff>219075</xdr:colOff>
                    <xdr:row>27</xdr:row>
                    <xdr:rowOff>0</xdr:rowOff>
                  </from>
                  <to>
                    <xdr:col>9</xdr:col>
                    <xdr:colOff>609600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8" name="Check Box 30" r:id="rId32">
              <controlPr defaultSize="0">
                <anchor moveWithCells="1">
                  <from>
                    <xdr:col>10</xdr:col>
                    <xdr:colOff>200025</xdr:colOff>
                    <xdr:row>27</xdr:row>
                    <xdr:rowOff>9525</xdr:rowOff>
                  </from>
                  <to>
                    <xdr:col>10</xdr:col>
                    <xdr:colOff>600075</xdr:colOff>
                    <xdr:row>28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9" name="Check Box 31" r:id="rId33">
              <controlPr defaultSize="0">
                <anchor moveWithCells="1">
                  <from>
                    <xdr:col>9</xdr:col>
                    <xdr:colOff>200025</xdr:colOff>
                    <xdr:row>26</xdr:row>
                    <xdr:rowOff>0</xdr:rowOff>
                  </from>
                  <to>
                    <xdr:col>9</xdr:col>
                    <xdr:colOff>600075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0" name="Check Box 32" r:id="rId34">
              <controlPr defaultSize="0">
                <anchor moveWithCells="1">
                  <from>
                    <xdr:col>10</xdr:col>
                    <xdr:colOff>200025</xdr:colOff>
                    <xdr:row>26</xdr:row>
                    <xdr:rowOff>0</xdr:rowOff>
                  </from>
                  <to>
                    <xdr:col>10</xdr:col>
                    <xdr:colOff>600075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1" name="Check Box 33" r:id="rId35">
              <controlPr defaultSize="0">
                <anchor moveWithCells="1">
                  <from>
                    <xdr:col>7</xdr:col>
                    <xdr:colOff>600075</xdr:colOff>
                    <xdr:row>27</xdr:row>
                    <xdr:rowOff>0</xdr:rowOff>
                  </from>
                  <to>
                    <xdr:col>8</xdr:col>
                    <xdr:colOff>228600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2" name="Check Box 34" r:id="rId36">
              <controlPr defaultSize="0">
                <anchor moveWithCells="1">
                  <from>
                    <xdr:col>7</xdr:col>
                    <xdr:colOff>600075</xdr:colOff>
                    <xdr:row>26</xdr:row>
                    <xdr:rowOff>0</xdr:rowOff>
                  </from>
                  <to>
                    <xdr:col>8</xdr:col>
                    <xdr:colOff>228600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3" name="Check Box 35" r:id="rId37">
              <controlPr defaultSize="0">
                <anchor moveWithCells="1">
                  <from>
                    <xdr:col>3</xdr:col>
                    <xdr:colOff>600075</xdr:colOff>
                    <xdr:row>27</xdr:row>
                    <xdr:rowOff>0</xdr:rowOff>
                  </from>
                  <to>
                    <xdr:col>4</xdr:col>
                    <xdr:colOff>228600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4" name="Check Box 36" r:id="rId38">
              <controlPr defaultSize="0">
                <anchor moveWithCells="1">
                  <from>
                    <xdr:col>3</xdr:col>
                    <xdr:colOff>600075</xdr:colOff>
                    <xdr:row>26</xdr:row>
                    <xdr:rowOff>0</xdr:rowOff>
                  </from>
                  <to>
                    <xdr:col>4</xdr:col>
                    <xdr:colOff>228600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5" name="Check Box 37" r:id="rId39">
              <controlPr defaultSize="0">
                <anchor moveWithCells="1">
                  <from>
                    <xdr:col>7</xdr:col>
                    <xdr:colOff>600075</xdr:colOff>
                    <xdr:row>27</xdr:row>
                    <xdr:rowOff>0</xdr:rowOff>
                  </from>
                  <to>
                    <xdr:col>8</xdr:col>
                    <xdr:colOff>228600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6" name="Check Box 38" r:id="rId40">
              <controlPr defaultSize="0">
                <anchor moveWithCells="1">
                  <from>
                    <xdr:col>9</xdr:col>
                    <xdr:colOff>238125</xdr:colOff>
                    <xdr:row>6</xdr:row>
                    <xdr:rowOff>0</xdr:rowOff>
                  </from>
                  <to>
                    <xdr:col>9</xdr:col>
                    <xdr:colOff>638175</xdr:colOff>
                    <xdr:row>6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7" name="Check Box 39" r:id="rId41">
              <controlPr defaultSize="0">
                <anchor moveWithCells="1">
                  <from>
                    <xdr:col>9</xdr:col>
                    <xdr:colOff>238125</xdr:colOff>
                    <xdr:row>7</xdr:row>
                    <xdr:rowOff>0</xdr:rowOff>
                  </from>
                  <to>
                    <xdr:col>9</xdr:col>
                    <xdr:colOff>638175</xdr:colOff>
                    <xdr:row>7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8" name="Check Box 40" r:id="rId42">
              <controlPr defaultSize="0">
                <anchor moveWithCells="1">
                  <from>
                    <xdr:col>9</xdr:col>
                    <xdr:colOff>238125</xdr:colOff>
                    <xdr:row>5</xdr:row>
                    <xdr:rowOff>0</xdr:rowOff>
                  </from>
                  <to>
                    <xdr:col>9</xdr:col>
                    <xdr:colOff>638175</xdr:colOff>
                    <xdr:row>5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9" name="Check Box 41" r:id="rId43">
              <controlPr defaultSize="0">
                <anchor moveWithCells="1">
                  <from>
                    <xdr:col>9</xdr:col>
                    <xdr:colOff>228600</xdr:colOff>
                    <xdr:row>3</xdr:row>
                    <xdr:rowOff>161925</xdr:rowOff>
                  </from>
                  <to>
                    <xdr:col>9</xdr:col>
                    <xdr:colOff>619125</xdr:colOff>
                    <xdr:row>4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10" name="Check Box 42" r:id="rId44">
              <controlPr defaultSize="0">
                <anchor moveWithCells="1">
                  <from>
                    <xdr:col>9</xdr:col>
                    <xdr:colOff>219075</xdr:colOff>
                    <xdr:row>2</xdr:row>
                    <xdr:rowOff>180975</xdr:rowOff>
                  </from>
                  <to>
                    <xdr:col>9</xdr:col>
                    <xdr:colOff>609600</xdr:colOff>
                    <xdr:row>3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11" name="Check Box 43" r:id="rId45">
              <controlPr defaultSize="0">
                <anchor moveWithCells="1">
                  <from>
                    <xdr:col>10</xdr:col>
                    <xdr:colOff>190500</xdr:colOff>
                    <xdr:row>2</xdr:row>
                    <xdr:rowOff>142875</xdr:rowOff>
                  </from>
                  <to>
                    <xdr:col>10</xdr:col>
                    <xdr:colOff>581025</xdr:colOff>
                    <xdr:row>3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12" name="Check Box 44" r:id="rId46">
              <controlPr defaultSize="0">
                <anchor moveWithCells="1">
                  <from>
                    <xdr:col>10</xdr:col>
                    <xdr:colOff>200025</xdr:colOff>
                    <xdr:row>3</xdr:row>
                    <xdr:rowOff>152400</xdr:rowOff>
                  </from>
                  <to>
                    <xdr:col>10</xdr:col>
                    <xdr:colOff>600075</xdr:colOff>
                    <xdr:row>4</xdr:row>
                    <xdr:rowOff>85725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13" name="Check Box 45" r:id="rId47">
              <controlPr defaultSize="0">
                <anchor moveWithCells="1">
                  <from>
                    <xdr:col>10</xdr:col>
                    <xdr:colOff>219075</xdr:colOff>
                    <xdr:row>5</xdr:row>
                    <xdr:rowOff>0</xdr:rowOff>
                  </from>
                  <to>
                    <xdr:col>10</xdr:col>
                    <xdr:colOff>609600</xdr:colOff>
                    <xdr:row>5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14" name="Check Box 46" r:id="rId48">
              <controlPr defaultSize="0">
                <anchor moveWithCells="1">
                  <from>
                    <xdr:col>10</xdr:col>
                    <xdr:colOff>219075</xdr:colOff>
                    <xdr:row>6</xdr:row>
                    <xdr:rowOff>0</xdr:rowOff>
                  </from>
                  <to>
                    <xdr:col>10</xdr:col>
                    <xdr:colOff>609600</xdr:colOff>
                    <xdr:row>6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15" name="Check Box 47" r:id="rId49">
              <controlPr defaultSize="0">
                <anchor moveWithCells="1">
                  <from>
                    <xdr:col>10</xdr:col>
                    <xdr:colOff>219075</xdr:colOff>
                    <xdr:row>7</xdr:row>
                    <xdr:rowOff>0</xdr:rowOff>
                  </from>
                  <to>
                    <xdr:col>10</xdr:col>
                    <xdr:colOff>609600</xdr:colOff>
                    <xdr:row>7</xdr:row>
                    <xdr:rowOff>190500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P28"/>
  <sheetViews>
    <sheetView workbookViewId="0">
      <selection activeCell="B2" sqref="B2:C2"/>
    </sheetView>
  </sheetViews>
  <sheetFormatPr defaultColWidth="9" defaultRowHeight="26" customHeight="1"/>
  <cols>
    <col min="1" max="1" width="17.875" style="112" customWidth="1"/>
    <col min="2" max="8" width="9.33333333333333" style="112" customWidth="1"/>
    <col min="9" max="9" width="1.33333333333333" style="112" customWidth="1"/>
    <col min="10" max="10" width="10.9" style="112" customWidth="1"/>
    <col min="11" max="11" width="11" style="112" customWidth="1"/>
    <col min="12" max="12" width="11.6" style="112" customWidth="1"/>
    <col min="13" max="13" width="11.7" style="112" customWidth="1"/>
    <col min="14" max="14" width="11.8" style="112" customWidth="1"/>
    <col min="15" max="15" width="13.4" style="112" customWidth="1"/>
    <col min="16" max="16" width="9.625" style="112" customWidth="1"/>
    <col min="17" max="16384" width="9" style="112"/>
  </cols>
  <sheetData>
    <row r="1" s="112" customFormat="1" ht="16" customHeight="1" spans="1:16">
      <c r="A1" s="276" t="s">
        <v>152</v>
      </c>
      <c r="B1" s="277"/>
      <c r="C1" s="277"/>
      <c r="D1" s="277"/>
      <c r="E1" s="277"/>
      <c r="F1" s="277"/>
      <c r="G1" s="277"/>
      <c r="H1" s="277"/>
      <c r="I1" s="277"/>
      <c r="J1" s="277"/>
      <c r="K1" s="277"/>
      <c r="L1" s="277"/>
      <c r="M1" s="277"/>
      <c r="N1" s="277"/>
      <c r="O1" s="277"/>
      <c r="P1" s="277"/>
    </row>
    <row r="2" s="112" customFormat="1" ht="16" customHeight="1" spans="1:16">
      <c r="A2" s="116" t="s">
        <v>62</v>
      </c>
      <c r="B2" s="249" t="s">
        <v>63</v>
      </c>
      <c r="C2" s="250"/>
      <c r="D2" s="118" t="s">
        <v>69</v>
      </c>
      <c r="E2" s="117" t="s">
        <v>70</v>
      </c>
      <c r="F2" s="117"/>
      <c r="G2" s="117"/>
      <c r="H2" s="117"/>
      <c r="I2" s="284"/>
      <c r="J2" s="285" t="s">
        <v>57</v>
      </c>
      <c r="K2" s="117" t="s">
        <v>58</v>
      </c>
      <c r="L2" s="117"/>
      <c r="M2" s="117"/>
      <c r="N2" s="117"/>
      <c r="O2" s="117"/>
      <c r="P2" s="286"/>
    </row>
    <row r="3" s="112" customFormat="1" ht="16" customHeight="1" spans="1:16">
      <c r="A3" s="119" t="s">
        <v>153</v>
      </c>
      <c r="B3" s="120" t="s">
        <v>154</v>
      </c>
      <c r="C3" s="120"/>
      <c r="D3" s="120"/>
      <c r="E3" s="120"/>
      <c r="F3" s="120"/>
      <c r="G3" s="120"/>
      <c r="H3" s="120"/>
      <c r="I3" s="146"/>
      <c r="J3" s="157" t="s">
        <v>155</v>
      </c>
      <c r="K3" s="157"/>
      <c r="L3" s="157"/>
      <c r="M3" s="157"/>
      <c r="N3" s="157"/>
      <c r="O3" s="157"/>
      <c r="P3" s="287"/>
    </row>
    <row r="4" s="112" customFormat="1" ht="16" customHeight="1" spans="1:16">
      <c r="A4" s="119"/>
      <c r="B4" s="251" t="s">
        <v>116</v>
      </c>
      <c r="C4" s="252" t="s">
        <v>117</v>
      </c>
      <c r="D4" s="253" t="s">
        <v>118</v>
      </c>
      <c r="E4" s="252" t="s">
        <v>119</v>
      </c>
      <c r="F4" s="252" t="s">
        <v>120</v>
      </c>
      <c r="G4" s="252" t="s">
        <v>121</v>
      </c>
      <c r="H4" s="252" t="s">
        <v>122</v>
      </c>
      <c r="I4" s="146"/>
      <c r="J4" s="160" t="s">
        <v>124</v>
      </c>
      <c r="K4" s="160" t="s">
        <v>125</v>
      </c>
      <c r="L4" s="160" t="s">
        <v>124</v>
      </c>
      <c r="M4" s="160" t="s">
        <v>125</v>
      </c>
      <c r="N4" s="160" t="s">
        <v>124</v>
      </c>
      <c r="O4" s="160" t="s">
        <v>125</v>
      </c>
      <c r="P4" s="160"/>
    </row>
    <row r="5" s="112" customFormat="1" ht="16" customHeight="1" spans="1:16">
      <c r="A5" s="119"/>
      <c r="B5" s="251" t="s">
        <v>156</v>
      </c>
      <c r="C5" s="252" t="s">
        <v>157</v>
      </c>
      <c r="D5" s="253" t="s">
        <v>158</v>
      </c>
      <c r="E5" s="252" t="s">
        <v>159</v>
      </c>
      <c r="F5" s="252" t="s">
        <v>160</v>
      </c>
      <c r="G5" s="252" t="s">
        <v>161</v>
      </c>
      <c r="H5" s="252" t="s">
        <v>162</v>
      </c>
      <c r="I5" s="146"/>
      <c r="J5" s="288" t="s">
        <v>221</v>
      </c>
      <c r="K5" s="259" t="s">
        <v>222</v>
      </c>
      <c r="L5" s="259" t="s">
        <v>223</v>
      </c>
      <c r="M5" s="259" t="s">
        <v>224</v>
      </c>
      <c r="N5" s="259" t="s">
        <v>225</v>
      </c>
      <c r="O5" s="259" t="s">
        <v>226</v>
      </c>
      <c r="P5" s="289"/>
    </row>
    <row r="6" s="112" customFormat="1" ht="16" customHeight="1" spans="1:16">
      <c r="A6" s="252" t="s">
        <v>164</v>
      </c>
      <c r="B6" s="254">
        <f>C6-2.1</f>
        <v>96.3</v>
      </c>
      <c r="C6" s="254">
        <f>D6-2.1</f>
        <v>98.4</v>
      </c>
      <c r="D6" s="126">
        <v>100.5</v>
      </c>
      <c r="E6" s="254">
        <f t="shared" ref="E6:H6" si="0">D6+2.1</f>
        <v>102.6</v>
      </c>
      <c r="F6" s="254">
        <f t="shared" si="0"/>
        <v>104.7</v>
      </c>
      <c r="G6" s="254">
        <f t="shared" si="0"/>
        <v>106.8</v>
      </c>
      <c r="H6" s="254">
        <f t="shared" si="0"/>
        <v>108.9</v>
      </c>
      <c r="I6" s="146"/>
      <c r="J6" s="144" t="s">
        <v>227</v>
      </c>
      <c r="K6" s="144" t="s">
        <v>228</v>
      </c>
      <c r="L6" s="144" t="s">
        <v>229</v>
      </c>
      <c r="M6" s="144" t="s">
        <v>230</v>
      </c>
      <c r="N6" s="144" t="s">
        <v>231</v>
      </c>
      <c r="O6" s="144" t="s">
        <v>232</v>
      </c>
      <c r="P6" s="144"/>
    </row>
    <row r="7" s="112" customFormat="1" ht="16" customHeight="1" spans="1:16">
      <c r="A7" s="252" t="s">
        <v>167</v>
      </c>
      <c r="B7" s="254">
        <f>C7-1.5</f>
        <v>69</v>
      </c>
      <c r="C7" s="254">
        <f>D7-1.5</f>
        <v>70.5</v>
      </c>
      <c r="D7" s="126">
        <v>72</v>
      </c>
      <c r="E7" s="254">
        <f t="shared" ref="E7:H7" si="1">D7+1.5</f>
        <v>73.5</v>
      </c>
      <c r="F7" s="254">
        <f t="shared" si="1"/>
        <v>75</v>
      </c>
      <c r="G7" s="254">
        <f t="shared" si="1"/>
        <v>76.5</v>
      </c>
      <c r="H7" s="254">
        <f t="shared" si="1"/>
        <v>78</v>
      </c>
      <c r="I7" s="146"/>
      <c r="J7" s="144" t="s">
        <v>233</v>
      </c>
      <c r="K7" s="144" t="s">
        <v>234</v>
      </c>
      <c r="L7" s="144" t="s">
        <v>235</v>
      </c>
      <c r="M7" s="144" t="s">
        <v>236</v>
      </c>
      <c r="N7" s="144" t="s">
        <v>237</v>
      </c>
      <c r="O7" s="144" t="s">
        <v>201</v>
      </c>
      <c r="P7" s="144"/>
    </row>
    <row r="8" s="112" customFormat="1" ht="16" customHeight="1" spans="1:16">
      <c r="A8" s="252" t="s">
        <v>170</v>
      </c>
      <c r="B8" s="254">
        <f>C8-4</f>
        <v>76</v>
      </c>
      <c r="C8" s="254">
        <f>D8-4</f>
        <v>80</v>
      </c>
      <c r="D8" s="126" t="s">
        <v>171</v>
      </c>
      <c r="E8" s="254">
        <f t="shared" ref="E8:E10" si="2">D8+4</f>
        <v>88</v>
      </c>
      <c r="F8" s="254">
        <f>E8+5</f>
        <v>93</v>
      </c>
      <c r="G8" s="254">
        <f>F8+6</f>
        <v>99</v>
      </c>
      <c r="H8" s="254">
        <f>G8+6</f>
        <v>105</v>
      </c>
      <c r="I8" s="146"/>
      <c r="J8" s="144" t="s">
        <v>233</v>
      </c>
      <c r="K8" s="144" t="s">
        <v>238</v>
      </c>
      <c r="L8" s="144" t="s">
        <v>186</v>
      </c>
      <c r="M8" s="144" t="s">
        <v>236</v>
      </c>
      <c r="N8" s="144" t="s">
        <v>172</v>
      </c>
      <c r="O8" s="144" t="s">
        <v>166</v>
      </c>
      <c r="P8" s="144"/>
    </row>
    <row r="9" s="112" customFormat="1" ht="16" customHeight="1" spans="1:16">
      <c r="A9" s="252" t="s">
        <v>173</v>
      </c>
      <c r="B9" s="254">
        <f>C9-4</f>
        <v>84</v>
      </c>
      <c r="C9" s="254">
        <f>D9-4</f>
        <v>88</v>
      </c>
      <c r="D9" s="126" t="s">
        <v>174</v>
      </c>
      <c r="E9" s="254">
        <f t="shared" si="2"/>
        <v>96</v>
      </c>
      <c r="F9" s="254">
        <f>E9+5</f>
        <v>101</v>
      </c>
      <c r="G9" s="254">
        <f>F9+6</f>
        <v>107</v>
      </c>
      <c r="H9" s="254">
        <f>G9+6</f>
        <v>113</v>
      </c>
      <c r="I9" s="146"/>
      <c r="J9" s="144" t="s">
        <v>239</v>
      </c>
      <c r="K9" s="144" t="s">
        <v>240</v>
      </c>
      <c r="L9" s="144" t="s">
        <v>165</v>
      </c>
      <c r="M9" s="144" t="s">
        <v>166</v>
      </c>
      <c r="N9" s="144" t="s">
        <v>165</v>
      </c>
      <c r="O9" s="144" t="s">
        <v>234</v>
      </c>
      <c r="P9" s="144"/>
    </row>
    <row r="10" s="112" customFormat="1" ht="16" customHeight="1" spans="1:16">
      <c r="A10" s="252" t="s">
        <v>177</v>
      </c>
      <c r="B10" s="254">
        <f>C10-3.6</f>
        <v>99.8</v>
      </c>
      <c r="C10" s="254">
        <f>D10-3.6</f>
        <v>103.4</v>
      </c>
      <c r="D10" s="126" t="s">
        <v>178</v>
      </c>
      <c r="E10" s="254">
        <f t="shared" si="2"/>
        <v>111</v>
      </c>
      <c r="F10" s="254">
        <f t="shared" ref="F10:H10" si="3">E10+4</f>
        <v>115</v>
      </c>
      <c r="G10" s="254">
        <f t="shared" si="3"/>
        <v>119</v>
      </c>
      <c r="H10" s="254">
        <f t="shared" si="3"/>
        <v>123</v>
      </c>
      <c r="I10" s="146"/>
      <c r="J10" s="144" t="s">
        <v>241</v>
      </c>
      <c r="K10" s="144" t="s">
        <v>180</v>
      </c>
      <c r="L10" s="144" t="s">
        <v>233</v>
      </c>
      <c r="M10" s="144" t="s">
        <v>239</v>
      </c>
      <c r="N10" s="144" t="s">
        <v>242</v>
      </c>
      <c r="O10" s="144" t="s">
        <v>243</v>
      </c>
      <c r="P10" s="144"/>
    </row>
    <row r="11" s="112" customFormat="1" ht="16" customHeight="1" spans="1:16">
      <c r="A11" s="255" t="s">
        <v>181</v>
      </c>
      <c r="B11" s="254">
        <f>C11-2.3/2</f>
        <v>30.2</v>
      </c>
      <c r="C11" s="254">
        <f>D11-2.3/2</f>
        <v>31.35</v>
      </c>
      <c r="D11" s="126">
        <v>32.5</v>
      </c>
      <c r="E11" s="254">
        <f t="shared" ref="E11:H11" si="4">D11+2.6/2</f>
        <v>33.8</v>
      </c>
      <c r="F11" s="254">
        <f t="shared" si="4"/>
        <v>35.1</v>
      </c>
      <c r="G11" s="254">
        <f t="shared" si="4"/>
        <v>36.4</v>
      </c>
      <c r="H11" s="254">
        <f t="shared" si="4"/>
        <v>37.7</v>
      </c>
      <c r="I11" s="146"/>
      <c r="J11" s="144" t="s">
        <v>244</v>
      </c>
      <c r="K11" s="144" t="s">
        <v>245</v>
      </c>
      <c r="L11" s="144" t="s">
        <v>166</v>
      </c>
      <c r="M11" s="144" t="s">
        <v>246</v>
      </c>
      <c r="N11" s="144" t="s">
        <v>247</v>
      </c>
      <c r="O11" s="144" t="s">
        <v>172</v>
      </c>
      <c r="P11" s="144"/>
    </row>
    <row r="12" s="112" customFormat="1" ht="16" customHeight="1" spans="1:16">
      <c r="A12" s="255" t="s">
        <v>185</v>
      </c>
      <c r="B12" s="254">
        <f>C12-0.7</f>
        <v>21.6</v>
      </c>
      <c r="C12" s="254">
        <f>D12-0.7</f>
        <v>22.3</v>
      </c>
      <c r="D12" s="126">
        <v>23</v>
      </c>
      <c r="E12" s="254">
        <f>D12+0.7</f>
        <v>23.7</v>
      </c>
      <c r="F12" s="254">
        <f>E12+0.7</f>
        <v>24.4</v>
      </c>
      <c r="G12" s="254">
        <f>F12+0.9</f>
        <v>25.3</v>
      </c>
      <c r="H12" s="254">
        <f>G12+0.9</f>
        <v>26.2</v>
      </c>
      <c r="I12" s="146"/>
      <c r="J12" s="144" t="s">
        <v>186</v>
      </c>
      <c r="K12" s="144" t="s">
        <v>187</v>
      </c>
      <c r="L12" s="144" t="s">
        <v>188</v>
      </c>
      <c r="M12" s="144" t="s">
        <v>248</v>
      </c>
      <c r="N12" s="144" t="s">
        <v>249</v>
      </c>
      <c r="O12" s="144" t="s">
        <v>250</v>
      </c>
      <c r="P12" s="144"/>
    </row>
    <row r="13" s="112" customFormat="1" ht="16" customHeight="1" spans="1:16">
      <c r="A13" s="252" t="s">
        <v>189</v>
      </c>
      <c r="B13" s="254">
        <f>C13-0.5</f>
        <v>13.5</v>
      </c>
      <c r="C13" s="254">
        <f>D13-0.5</f>
        <v>14</v>
      </c>
      <c r="D13" s="126">
        <v>14.5</v>
      </c>
      <c r="E13" s="254">
        <f>D13+0.5</f>
        <v>15</v>
      </c>
      <c r="F13" s="254">
        <f>E13+0.5</f>
        <v>15.5</v>
      </c>
      <c r="G13" s="254">
        <f>F13+0.7</f>
        <v>16.2</v>
      </c>
      <c r="H13" s="254">
        <f t="shared" ref="H13:H15" si="5">G13+0.7</f>
        <v>16.9</v>
      </c>
      <c r="I13" s="146"/>
      <c r="J13" s="144" t="s">
        <v>186</v>
      </c>
      <c r="K13" s="144" t="s">
        <v>186</v>
      </c>
      <c r="L13" s="144" t="s">
        <v>190</v>
      </c>
      <c r="M13" s="144" t="s">
        <v>186</v>
      </c>
      <c r="N13" s="144" t="s">
        <v>186</v>
      </c>
      <c r="O13" s="144" t="s">
        <v>246</v>
      </c>
      <c r="P13" s="144"/>
    </row>
    <row r="14" s="112" customFormat="1" ht="16" customHeight="1" spans="1:16">
      <c r="A14" s="252" t="s">
        <v>191</v>
      </c>
      <c r="B14" s="254">
        <f>C14-0.5</f>
        <v>19</v>
      </c>
      <c r="C14" s="254">
        <f>D14-0.5</f>
        <v>19.5</v>
      </c>
      <c r="D14" s="126">
        <v>20</v>
      </c>
      <c r="E14" s="254">
        <f>D14+0.5</f>
        <v>20.5</v>
      </c>
      <c r="F14" s="254">
        <f>E14+0.5</f>
        <v>21</v>
      </c>
      <c r="G14" s="254">
        <f>F14+0.7</f>
        <v>21.7</v>
      </c>
      <c r="H14" s="254">
        <f t="shared" si="5"/>
        <v>22.4</v>
      </c>
      <c r="I14" s="146"/>
      <c r="J14" s="144" t="s">
        <v>192</v>
      </c>
      <c r="K14" s="144" t="s">
        <v>192</v>
      </c>
      <c r="L14" s="144" t="s">
        <v>166</v>
      </c>
      <c r="M14" s="144" t="s">
        <v>192</v>
      </c>
      <c r="N14" s="144" t="s">
        <v>192</v>
      </c>
      <c r="O14" s="144" t="s">
        <v>166</v>
      </c>
      <c r="P14" s="144"/>
    </row>
    <row r="15" s="112" customFormat="1" ht="16" customHeight="1" spans="1:16">
      <c r="A15" s="252" t="s">
        <v>193</v>
      </c>
      <c r="B15" s="254">
        <f>C15-0.7</f>
        <v>27.2</v>
      </c>
      <c r="C15" s="254">
        <f>D15-0.6</f>
        <v>27.9</v>
      </c>
      <c r="D15" s="126">
        <v>28.5</v>
      </c>
      <c r="E15" s="254">
        <f>D15+0.6</f>
        <v>29.1</v>
      </c>
      <c r="F15" s="254">
        <f>E15+0.7</f>
        <v>29.8</v>
      </c>
      <c r="G15" s="254">
        <f>F15+0.6</f>
        <v>30.4</v>
      </c>
      <c r="H15" s="254">
        <f t="shared" si="5"/>
        <v>31.1</v>
      </c>
      <c r="I15" s="146"/>
      <c r="J15" s="144" t="s">
        <v>186</v>
      </c>
      <c r="K15" s="144" t="s">
        <v>186</v>
      </c>
      <c r="L15" s="144" t="s">
        <v>190</v>
      </c>
      <c r="M15" s="144" t="s">
        <v>186</v>
      </c>
      <c r="N15" s="144" t="s">
        <v>186</v>
      </c>
      <c r="O15" s="144" t="s">
        <v>246</v>
      </c>
      <c r="P15" s="144"/>
    </row>
    <row r="16" s="112" customFormat="1" ht="16" customHeight="1" spans="1:16">
      <c r="A16" s="252" t="s">
        <v>194</v>
      </c>
      <c r="B16" s="254">
        <f>C16-0.9</f>
        <v>40.2</v>
      </c>
      <c r="C16" s="254">
        <f>D16-0.9</f>
        <v>41.1</v>
      </c>
      <c r="D16" s="126">
        <v>42</v>
      </c>
      <c r="E16" s="254">
        <f t="shared" ref="E16:H16" si="6">D16+1.1</f>
        <v>43.1</v>
      </c>
      <c r="F16" s="254">
        <f t="shared" si="6"/>
        <v>44.2</v>
      </c>
      <c r="G16" s="254">
        <f t="shared" si="6"/>
        <v>45.3</v>
      </c>
      <c r="H16" s="254">
        <f t="shared" si="6"/>
        <v>46.4</v>
      </c>
      <c r="I16" s="146"/>
      <c r="J16" s="144" t="s">
        <v>186</v>
      </c>
      <c r="K16" s="144" t="s">
        <v>186</v>
      </c>
      <c r="L16" s="144" t="s">
        <v>186</v>
      </c>
      <c r="M16" s="144" t="s">
        <v>186</v>
      </c>
      <c r="N16" s="144" t="s">
        <v>186</v>
      </c>
      <c r="O16" s="144" t="s">
        <v>186</v>
      </c>
      <c r="P16" s="144"/>
    </row>
    <row r="17" s="112" customFormat="1" ht="16" customHeight="1" spans="1:16">
      <c r="A17" s="252" t="s">
        <v>195</v>
      </c>
      <c r="B17" s="254">
        <f t="shared" ref="B17:B19" si="7">D17-0.5</f>
        <v>14.5</v>
      </c>
      <c r="C17" s="254">
        <f t="shared" ref="C17:H17" si="8">B17</f>
        <v>14.5</v>
      </c>
      <c r="D17" s="126">
        <v>15</v>
      </c>
      <c r="E17" s="254">
        <f t="shared" si="8"/>
        <v>15</v>
      </c>
      <c r="F17" s="254">
        <f t="shared" ref="F17:F19" si="9">D17+1.5</f>
        <v>16.5</v>
      </c>
      <c r="G17" s="254">
        <f t="shared" si="8"/>
        <v>16.5</v>
      </c>
      <c r="H17" s="254">
        <f t="shared" si="8"/>
        <v>16.5</v>
      </c>
      <c r="I17" s="146"/>
      <c r="J17" s="144" t="s">
        <v>251</v>
      </c>
      <c r="K17" s="144" t="s">
        <v>183</v>
      </c>
      <c r="L17" s="144" t="s">
        <v>252</v>
      </c>
      <c r="M17" s="144" t="s">
        <v>196</v>
      </c>
      <c r="N17" s="144" t="s">
        <v>253</v>
      </c>
      <c r="O17" s="144" t="s">
        <v>245</v>
      </c>
      <c r="P17" s="144"/>
    </row>
    <row r="18" s="112" customFormat="1" ht="16" customHeight="1" spans="1:16">
      <c r="A18" s="252" t="s">
        <v>199</v>
      </c>
      <c r="B18" s="254">
        <f t="shared" si="7"/>
        <v>16.5</v>
      </c>
      <c r="C18" s="254">
        <f t="shared" ref="C18:H18" si="10">B18</f>
        <v>16.5</v>
      </c>
      <c r="D18" s="126">
        <v>17</v>
      </c>
      <c r="E18" s="254">
        <f t="shared" si="10"/>
        <v>17</v>
      </c>
      <c r="F18" s="254">
        <f t="shared" si="9"/>
        <v>18.5</v>
      </c>
      <c r="G18" s="254">
        <f t="shared" si="10"/>
        <v>18.5</v>
      </c>
      <c r="H18" s="254">
        <f t="shared" si="10"/>
        <v>18.5</v>
      </c>
      <c r="I18" s="146"/>
      <c r="J18" s="144" t="s">
        <v>186</v>
      </c>
      <c r="K18" s="144" t="s">
        <v>186</v>
      </c>
      <c r="L18" s="144" t="s">
        <v>186</v>
      </c>
      <c r="M18" s="144" t="s">
        <v>186</v>
      </c>
      <c r="N18" s="144" t="s">
        <v>186</v>
      </c>
      <c r="O18" s="144" t="s">
        <v>186</v>
      </c>
      <c r="P18" s="144"/>
    </row>
    <row r="19" s="112" customFormat="1" ht="16" customHeight="1" spans="1:16">
      <c r="A19" s="252" t="s">
        <v>200</v>
      </c>
      <c r="B19" s="254">
        <f t="shared" si="7"/>
        <v>14</v>
      </c>
      <c r="C19" s="254">
        <f t="shared" ref="C19:H19" si="11">B19</f>
        <v>14</v>
      </c>
      <c r="D19" s="126">
        <v>14.5</v>
      </c>
      <c r="E19" s="254">
        <f t="shared" si="11"/>
        <v>14.5</v>
      </c>
      <c r="F19" s="254">
        <f t="shared" si="9"/>
        <v>16</v>
      </c>
      <c r="G19" s="254">
        <f t="shared" si="11"/>
        <v>16</v>
      </c>
      <c r="H19" s="254">
        <f t="shared" si="11"/>
        <v>16</v>
      </c>
      <c r="I19" s="146"/>
      <c r="J19" s="144" t="s">
        <v>239</v>
      </c>
      <c r="K19" s="144" t="s">
        <v>240</v>
      </c>
      <c r="L19" s="144" t="s">
        <v>234</v>
      </c>
      <c r="M19" s="144" t="s">
        <v>172</v>
      </c>
      <c r="N19" s="144" t="s">
        <v>165</v>
      </c>
      <c r="O19" s="144" t="s">
        <v>234</v>
      </c>
      <c r="P19" s="144"/>
    </row>
    <row r="20" s="112" customFormat="1" ht="16" customHeight="1" spans="1:16">
      <c r="A20" s="252" t="s">
        <v>202</v>
      </c>
      <c r="B20" s="254">
        <f>C20</f>
        <v>4.5</v>
      </c>
      <c r="C20" s="254">
        <f>D20</f>
        <v>4.5</v>
      </c>
      <c r="D20" s="126">
        <v>4.5</v>
      </c>
      <c r="E20" s="254">
        <f t="shared" ref="E20:H20" si="12">D20</f>
        <v>4.5</v>
      </c>
      <c r="F20" s="254">
        <f t="shared" si="12"/>
        <v>4.5</v>
      </c>
      <c r="G20" s="254">
        <f t="shared" si="12"/>
        <v>4.5</v>
      </c>
      <c r="H20" s="254">
        <f t="shared" si="12"/>
        <v>4.5</v>
      </c>
      <c r="I20" s="146"/>
      <c r="J20" s="144" t="s">
        <v>186</v>
      </c>
      <c r="K20" s="144" t="s">
        <v>186</v>
      </c>
      <c r="L20" s="144" t="s">
        <v>186</v>
      </c>
      <c r="M20" s="144" t="s">
        <v>186</v>
      </c>
      <c r="N20" s="144" t="s">
        <v>186</v>
      </c>
      <c r="O20" s="144" t="s">
        <v>186</v>
      </c>
      <c r="P20" s="144"/>
    </row>
    <row r="21" s="112" customFormat="1" ht="16" customHeight="1" spans="1:16">
      <c r="A21" s="122"/>
      <c r="B21" s="278"/>
      <c r="C21" s="278"/>
      <c r="D21" s="257"/>
      <c r="E21" s="278"/>
      <c r="F21" s="278"/>
      <c r="G21" s="278"/>
      <c r="H21" s="278"/>
      <c r="I21" s="146"/>
      <c r="J21" s="144"/>
      <c r="K21" s="144"/>
      <c r="L21" s="144"/>
      <c r="M21" s="144"/>
      <c r="N21" s="144"/>
      <c r="O21" s="144"/>
      <c r="P21" s="144"/>
    </row>
    <row r="22" s="112" customFormat="1" ht="16" customHeight="1" spans="1:16">
      <c r="A22" s="122"/>
      <c r="B22" s="256"/>
      <c r="C22" s="256"/>
      <c r="D22" s="257"/>
      <c r="E22" s="256"/>
      <c r="F22" s="256"/>
      <c r="G22" s="256"/>
      <c r="H22" s="256"/>
      <c r="I22" s="146"/>
      <c r="J22" s="144"/>
      <c r="K22" s="144"/>
      <c r="L22" s="144"/>
      <c r="M22" s="144"/>
      <c r="N22" s="144"/>
      <c r="O22" s="144"/>
      <c r="P22" s="144"/>
    </row>
    <row r="23" s="112" customFormat="1" ht="16" customHeight="1" spans="1:16">
      <c r="A23" s="279"/>
      <c r="B23" s="280"/>
      <c r="C23" s="280"/>
      <c r="D23" s="281"/>
      <c r="E23" s="280"/>
      <c r="F23" s="280"/>
      <c r="G23" s="280"/>
      <c r="H23" s="282"/>
      <c r="I23" s="146"/>
      <c r="J23" s="144"/>
      <c r="K23" s="144"/>
      <c r="L23" s="144"/>
      <c r="M23" s="144"/>
      <c r="N23" s="144"/>
      <c r="O23" s="144"/>
      <c r="P23" s="290"/>
    </row>
    <row r="24" s="112" customFormat="1" ht="16" customHeight="1" spans="1:16">
      <c r="A24" s="269"/>
      <c r="B24" s="270"/>
      <c r="C24" s="270"/>
      <c r="D24" s="271"/>
      <c r="E24" s="270"/>
      <c r="F24" s="270"/>
      <c r="G24" s="270"/>
      <c r="H24" s="270"/>
      <c r="I24" s="146"/>
      <c r="J24" s="144"/>
      <c r="K24" s="144"/>
      <c r="L24" s="144"/>
      <c r="M24" s="144"/>
      <c r="N24" s="144"/>
      <c r="O24" s="144"/>
      <c r="P24" s="290"/>
    </row>
    <row r="25" s="112" customFormat="1" ht="16" customHeight="1" spans="1:16">
      <c r="A25" s="283"/>
      <c r="B25" s="262"/>
      <c r="C25" s="262"/>
      <c r="D25" s="262"/>
      <c r="E25" s="262"/>
      <c r="F25" s="262"/>
      <c r="G25" s="262"/>
      <c r="H25" s="262"/>
      <c r="I25" s="146"/>
      <c r="J25" s="165"/>
      <c r="K25" s="144"/>
      <c r="L25" s="144"/>
      <c r="M25" s="144"/>
      <c r="N25" s="144"/>
      <c r="O25" s="144"/>
      <c r="P25" s="290"/>
    </row>
    <row r="26" s="112" customFormat="1" ht="14.25" spans="1:16">
      <c r="A26" s="150" t="s">
        <v>203</v>
      </c>
      <c r="D26" s="151"/>
      <c r="E26" s="151"/>
      <c r="F26" s="151"/>
      <c r="G26" s="151"/>
      <c r="H26" s="151"/>
      <c r="I26" s="151"/>
      <c r="J26" s="151"/>
      <c r="K26" s="151"/>
      <c r="L26" s="151"/>
      <c r="M26" s="151"/>
      <c r="N26" s="151"/>
      <c r="O26" s="151"/>
      <c r="P26" s="151"/>
    </row>
    <row r="27" s="112" customFormat="1" ht="14.25" spans="1:16">
      <c r="A27" s="112" t="s">
        <v>204</v>
      </c>
      <c r="D27" s="151"/>
      <c r="E27" s="151"/>
      <c r="F27" s="151"/>
      <c r="G27" s="151"/>
      <c r="H27" s="151"/>
      <c r="I27" s="151"/>
      <c r="J27" s="151"/>
      <c r="K27" s="151"/>
      <c r="L27" s="151"/>
      <c r="M27" s="151"/>
      <c r="N27" s="151"/>
      <c r="O27" s="151"/>
      <c r="P27" s="151"/>
    </row>
    <row r="28" s="112" customFormat="1" ht="14.25" spans="1:15">
      <c r="A28" s="151"/>
      <c r="B28" s="151"/>
      <c r="C28" s="151"/>
      <c r="D28" s="151"/>
      <c r="E28" s="151"/>
      <c r="F28" s="151"/>
      <c r="G28" s="151"/>
      <c r="H28" s="151"/>
      <c r="I28" s="151"/>
      <c r="J28" s="150" t="s">
        <v>254</v>
      </c>
      <c r="K28" s="291">
        <v>45061</v>
      </c>
      <c r="L28" s="292"/>
      <c r="M28" s="150" t="s">
        <v>206</v>
      </c>
      <c r="N28" s="150"/>
      <c r="O28" s="150" t="s">
        <v>207</v>
      </c>
    </row>
  </sheetData>
  <mergeCells count="7">
    <mergeCell ref="A1:P1"/>
    <mergeCell ref="B2:C2"/>
    <mergeCell ref="E2:H2"/>
    <mergeCell ref="K2:P2"/>
    <mergeCell ref="B3:H3"/>
    <mergeCell ref="J3:P3"/>
    <mergeCell ref="A3:A5"/>
  </mergeCells>
  <pageMargins left="0.75" right="0.75" top="1" bottom="1" header="0.5" footer="0.5"/>
  <pageSetup paperSize="9" orientation="portrait"/>
  <headerFooter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Q24"/>
  <sheetViews>
    <sheetView workbookViewId="0">
      <selection activeCell="A1" sqref="$A1:$XFD1048576"/>
    </sheetView>
  </sheetViews>
  <sheetFormatPr defaultColWidth="9" defaultRowHeight="26.1" customHeight="1"/>
  <cols>
    <col min="1" max="1" width="17.125" style="112" customWidth="1"/>
    <col min="2" max="7" width="9.375" style="112" customWidth="1"/>
    <col min="8" max="8" width="9.68333333333333" style="112" customWidth="1"/>
    <col min="9" max="9" width="1.86666666666667" style="112" customWidth="1"/>
    <col min="10" max="10" width="20.3083333333333" style="112" customWidth="1"/>
    <col min="11" max="11" width="19.0583333333333" style="113" customWidth="1"/>
    <col min="12" max="12" width="20" style="113" customWidth="1"/>
    <col min="13" max="13" width="17.9666666666667" style="113" customWidth="1"/>
    <col min="14" max="14" width="15.775" style="113" customWidth="1"/>
    <col min="15" max="15" width="16.4" style="113" customWidth="1"/>
    <col min="16" max="16" width="16.0916666666667" style="113" customWidth="1"/>
    <col min="17" max="17" width="16.375" style="113" customWidth="1"/>
    <col min="18" max="16384" width="9" style="112"/>
  </cols>
  <sheetData>
    <row r="1" s="112" customFormat="1" ht="30" customHeight="1" spans="1:17">
      <c r="A1" s="114" t="s">
        <v>152</v>
      </c>
      <c r="B1" s="115"/>
      <c r="C1" s="115"/>
      <c r="D1" s="115"/>
      <c r="E1" s="115"/>
      <c r="F1" s="115"/>
      <c r="G1" s="115"/>
      <c r="H1" s="115"/>
      <c r="I1" s="115"/>
      <c r="J1" s="115"/>
      <c r="K1" s="152"/>
      <c r="L1" s="152"/>
      <c r="M1" s="152"/>
      <c r="N1" s="152"/>
      <c r="O1" s="152"/>
      <c r="P1" s="152"/>
      <c r="Q1" s="152"/>
    </row>
    <row r="2" s="112" customFormat="1" ht="29.1" customHeight="1" spans="1:17">
      <c r="A2" s="116" t="s">
        <v>62</v>
      </c>
      <c r="B2" s="249" t="s">
        <v>63</v>
      </c>
      <c r="C2" s="250"/>
      <c r="D2" s="118" t="s">
        <v>69</v>
      </c>
      <c r="E2" s="117" t="s">
        <v>70</v>
      </c>
      <c r="F2" s="117"/>
      <c r="G2" s="117"/>
      <c r="H2" s="117"/>
      <c r="I2" s="153"/>
      <c r="J2" s="154" t="s">
        <v>57</v>
      </c>
      <c r="K2" s="155" t="s">
        <v>255</v>
      </c>
      <c r="L2" s="155"/>
      <c r="M2" s="155"/>
      <c r="N2" s="155"/>
      <c r="O2" s="156"/>
      <c r="P2" s="156"/>
      <c r="Q2" s="170"/>
    </row>
    <row r="3" s="112" customFormat="1" ht="29.1" customHeight="1" spans="1:17">
      <c r="A3" s="119" t="s">
        <v>153</v>
      </c>
      <c r="B3" s="120" t="s">
        <v>154</v>
      </c>
      <c r="C3" s="120"/>
      <c r="D3" s="120"/>
      <c r="E3" s="120"/>
      <c r="F3" s="120"/>
      <c r="G3" s="120"/>
      <c r="H3" s="120"/>
      <c r="I3" s="142"/>
      <c r="J3" s="157" t="s">
        <v>155</v>
      </c>
      <c r="K3" s="158"/>
      <c r="L3" s="158"/>
      <c r="M3" s="158"/>
      <c r="N3" s="158"/>
      <c r="O3" s="159"/>
      <c r="P3" s="159"/>
      <c r="Q3" s="171"/>
    </row>
    <row r="4" s="112" customFormat="1" ht="29.1" customHeight="1" spans="1:17">
      <c r="A4" s="119"/>
      <c r="B4" s="251" t="s">
        <v>116</v>
      </c>
      <c r="C4" s="252" t="s">
        <v>117</v>
      </c>
      <c r="D4" s="253" t="s">
        <v>118</v>
      </c>
      <c r="E4" s="252" t="s">
        <v>119</v>
      </c>
      <c r="F4" s="252" t="s">
        <v>120</v>
      </c>
      <c r="G4" s="252" t="s">
        <v>121</v>
      </c>
      <c r="H4" s="252" t="s">
        <v>122</v>
      </c>
      <c r="I4" s="142"/>
      <c r="J4" s="160"/>
      <c r="K4" s="161" t="s">
        <v>116</v>
      </c>
      <c r="L4" s="161" t="s">
        <v>117</v>
      </c>
      <c r="M4" s="263" t="s">
        <v>118</v>
      </c>
      <c r="N4" s="161" t="s">
        <v>119</v>
      </c>
      <c r="O4" s="161" t="s">
        <v>120</v>
      </c>
      <c r="P4" s="161" t="s">
        <v>121</v>
      </c>
      <c r="Q4" s="147" t="s">
        <v>256</v>
      </c>
    </row>
    <row r="5" s="112" customFormat="1" ht="29.1" customHeight="1" spans="1:17">
      <c r="A5" s="119"/>
      <c r="B5" s="251" t="s">
        <v>156</v>
      </c>
      <c r="C5" s="252" t="s">
        <v>157</v>
      </c>
      <c r="D5" s="253" t="s">
        <v>158</v>
      </c>
      <c r="E5" s="252" t="s">
        <v>159</v>
      </c>
      <c r="F5" s="252" t="s">
        <v>160</v>
      </c>
      <c r="G5" s="252" t="s">
        <v>161</v>
      </c>
      <c r="H5" s="252" t="s">
        <v>162</v>
      </c>
      <c r="I5" s="142"/>
      <c r="J5" s="160"/>
      <c r="K5" s="264" t="s">
        <v>257</v>
      </c>
      <c r="L5" s="264" t="s">
        <v>258</v>
      </c>
      <c r="M5" s="264" t="s">
        <v>259</v>
      </c>
      <c r="N5" s="264" t="s">
        <v>260</v>
      </c>
      <c r="O5" s="264" t="s">
        <v>261</v>
      </c>
      <c r="P5" s="264" t="s">
        <v>262</v>
      </c>
      <c r="Q5" s="264" t="s">
        <v>263</v>
      </c>
    </row>
    <row r="6" s="112" customFormat="1" ht="29.1" customHeight="1" spans="1:17">
      <c r="A6" s="252" t="s">
        <v>164</v>
      </c>
      <c r="B6" s="254">
        <f>C6-2.1</f>
        <v>96.3</v>
      </c>
      <c r="C6" s="254">
        <f>D6-2.1</f>
        <v>98.4</v>
      </c>
      <c r="D6" s="126">
        <v>100.5</v>
      </c>
      <c r="E6" s="254">
        <f t="shared" ref="E6:H6" si="0">D6+2.1</f>
        <v>102.6</v>
      </c>
      <c r="F6" s="254">
        <f t="shared" si="0"/>
        <v>104.7</v>
      </c>
      <c r="G6" s="254">
        <f t="shared" si="0"/>
        <v>106.8</v>
      </c>
      <c r="H6" s="254">
        <f t="shared" si="0"/>
        <v>108.9</v>
      </c>
      <c r="I6" s="142"/>
      <c r="J6" s="252" t="s">
        <v>164</v>
      </c>
      <c r="K6" s="165" t="s">
        <v>264</v>
      </c>
      <c r="L6" s="165" t="s">
        <v>264</v>
      </c>
      <c r="M6" s="165" t="s">
        <v>265</v>
      </c>
      <c r="N6" s="165" t="s">
        <v>264</v>
      </c>
      <c r="O6" s="165" t="s">
        <v>265</v>
      </c>
      <c r="P6" s="165" t="s">
        <v>264</v>
      </c>
      <c r="Q6" s="165"/>
    </row>
    <row r="7" s="112" customFormat="1" ht="29.1" customHeight="1" spans="1:17">
      <c r="A7" s="252" t="s">
        <v>167</v>
      </c>
      <c r="B7" s="254">
        <f>C7-1.5</f>
        <v>69</v>
      </c>
      <c r="C7" s="254">
        <f>D7-1.5</f>
        <v>70.5</v>
      </c>
      <c r="D7" s="126">
        <v>72</v>
      </c>
      <c r="E7" s="254">
        <f t="shared" ref="E7:H7" si="1">D7+1.5</f>
        <v>73.5</v>
      </c>
      <c r="F7" s="254">
        <f t="shared" si="1"/>
        <v>75</v>
      </c>
      <c r="G7" s="254">
        <f t="shared" si="1"/>
        <v>76.5</v>
      </c>
      <c r="H7" s="254">
        <f t="shared" si="1"/>
        <v>78</v>
      </c>
      <c r="I7" s="142"/>
      <c r="J7" s="252" t="s">
        <v>167</v>
      </c>
      <c r="K7" s="165" t="s">
        <v>264</v>
      </c>
      <c r="L7" s="265" t="s">
        <v>266</v>
      </c>
      <c r="M7" s="165" t="s">
        <v>264</v>
      </c>
      <c r="N7" s="265" t="s">
        <v>266</v>
      </c>
      <c r="O7" s="165" t="s">
        <v>264</v>
      </c>
      <c r="P7" s="265" t="s">
        <v>267</v>
      </c>
      <c r="Q7" s="165"/>
    </row>
    <row r="8" s="112" customFormat="1" ht="29.1" customHeight="1" spans="1:17">
      <c r="A8" s="252" t="s">
        <v>170</v>
      </c>
      <c r="B8" s="254">
        <f>C8-4</f>
        <v>76</v>
      </c>
      <c r="C8" s="254">
        <f>D8-4</f>
        <v>80</v>
      </c>
      <c r="D8" s="126" t="s">
        <v>171</v>
      </c>
      <c r="E8" s="254">
        <f t="shared" ref="E8:E10" si="2">D8+4</f>
        <v>88</v>
      </c>
      <c r="F8" s="254">
        <f>E8+5</f>
        <v>93</v>
      </c>
      <c r="G8" s="254">
        <f>F8+6</f>
        <v>99</v>
      </c>
      <c r="H8" s="254">
        <f>G8+6</f>
        <v>105</v>
      </c>
      <c r="I8" s="142"/>
      <c r="J8" s="252" t="s">
        <v>170</v>
      </c>
      <c r="K8" s="165" t="s">
        <v>264</v>
      </c>
      <c r="L8" s="165" t="s">
        <v>264</v>
      </c>
      <c r="M8" s="165" t="s">
        <v>264</v>
      </c>
      <c r="N8" s="165" t="s">
        <v>265</v>
      </c>
      <c r="O8" s="165" t="s">
        <v>265</v>
      </c>
      <c r="P8" s="165" t="s">
        <v>265</v>
      </c>
      <c r="Q8" s="144"/>
    </row>
    <row r="9" s="112" customFormat="1" ht="29.1" customHeight="1" spans="1:17">
      <c r="A9" s="252" t="s">
        <v>173</v>
      </c>
      <c r="B9" s="254">
        <f>C9-4</f>
        <v>84</v>
      </c>
      <c r="C9" s="254">
        <f>D9-4</f>
        <v>88</v>
      </c>
      <c r="D9" s="126" t="s">
        <v>174</v>
      </c>
      <c r="E9" s="254">
        <f t="shared" si="2"/>
        <v>96</v>
      </c>
      <c r="F9" s="254">
        <f>E9+5</f>
        <v>101</v>
      </c>
      <c r="G9" s="254">
        <f>F9+6</f>
        <v>107</v>
      </c>
      <c r="H9" s="254">
        <f>G9+6</f>
        <v>113</v>
      </c>
      <c r="I9" s="142"/>
      <c r="J9" s="252" t="s">
        <v>173</v>
      </c>
      <c r="K9" s="144" t="s">
        <v>268</v>
      </c>
      <c r="L9" s="165" t="s">
        <v>264</v>
      </c>
      <c r="M9" s="144" t="s">
        <v>268</v>
      </c>
      <c r="N9" s="165" t="s">
        <v>264</v>
      </c>
      <c r="O9" s="144" t="s">
        <v>268</v>
      </c>
      <c r="P9" s="165" t="s">
        <v>264</v>
      </c>
      <c r="Q9" s="165"/>
    </row>
    <row r="10" s="112" customFormat="1" ht="29.1" customHeight="1" spans="1:17">
      <c r="A10" s="252" t="s">
        <v>177</v>
      </c>
      <c r="B10" s="254">
        <f>C10-3.6</f>
        <v>99.8</v>
      </c>
      <c r="C10" s="254">
        <f>D10-3.6</f>
        <v>103.4</v>
      </c>
      <c r="D10" s="126" t="s">
        <v>178</v>
      </c>
      <c r="E10" s="254">
        <f t="shared" si="2"/>
        <v>111</v>
      </c>
      <c r="F10" s="254">
        <f t="shared" ref="F10:H10" si="3">E10+4</f>
        <v>115</v>
      </c>
      <c r="G10" s="254">
        <f t="shared" si="3"/>
        <v>119</v>
      </c>
      <c r="H10" s="254">
        <f t="shared" si="3"/>
        <v>123</v>
      </c>
      <c r="I10" s="142"/>
      <c r="J10" s="252" t="s">
        <v>177</v>
      </c>
      <c r="K10" s="165" t="s">
        <v>269</v>
      </c>
      <c r="L10" s="166" t="s">
        <v>266</v>
      </c>
      <c r="M10" s="165" t="s">
        <v>269</v>
      </c>
      <c r="N10" s="165" t="s">
        <v>264</v>
      </c>
      <c r="O10" s="165" t="s">
        <v>270</v>
      </c>
      <c r="P10" s="165" t="s">
        <v>264</v>
      </c>
      <c r="Q10" s="144"/>
    </row>
    <row r="11" s="112" customFormat="1" ht="29.1" customHeight="1" spans="1:17">
      <c r="A11" s="255" t="s">
        <v>181</v>
      </c>
      <c r="B11" s="254">
        <f>C11-2.3/2</f>
        <v>30.2</v>
      </c>
      <c r="C11" s="254">
        <f>D11-2.3/2</f>
        <v>31.35</v>
      </c>
      <c r="D11" s="126">
        <v>32.5</v>
      </c>
      <c r="E11" s="254">
        <f t="shared" ref="E11:H11" si="4">D11+2.6/2</f>
        <v>33.8</v>
      </c>
      <c r="F11" s="254">
        <f t="shared" si="4"/>
        <v>35.1</v>
      </c>
      <c r="G11" s="254">
        <f t="shared" si="4"/>
        <v>36.4</v>
      </c>
      <c r="H11" s="254">
        <f t="shared" si="4"/>
        <v>37.7</v>
      </c>
      <c r="I11" s="142"/>
      <c r="J11" s="255" t="s">
        <v>181</v>
      </c>
      <c r="K11" s="144" t="s">
        <v>271</v>
      </c>
      <c r="L11" s="165" t="s">
        <v>264</v>
      </c>
      <c r="M11" s="144" t="s">
        <v>271</v>
      </c>
      <c r="N11" s="165" t="s">
        <v>264</v>
      </c>
      <c r="O11" s="144" t="s">
        <v>271</v>
      </c>
      <c r="P11" s="166" t="s">
        <v>272</v>
      </c>
      <c r="Q11" s="144"/>
    </row>
    <row r="12" s="112" customFormat="1" ht="29.1" customHeight="1" spans="1:17">
      <c r="A12" s="255" t="s">
        <v>185</v>
      </c>
      <c r="B12" s="254">
        <f>C12-0.7</f>
        <v>21.6</v>
      </c>
      <c r="C12" s="254">
        <f>D12-0.7</f>
        <v>22.3</v>
      </c>
      <c r="D12" s="126">
        <v>23</v>
      </c>
      <c r="E12" s="254">
        <f>D12+0.7</f>
        <v>23.7</v>
      </c>
      <c r="F12" s="254">
        <f>E12+0.7</f>
        <v>24.4</v>
      </c>
      <c r="G12" s="254">
        <f>F12+0.9</f>
        <v>25.3</v>
      </c>
      <c r="H12" s="254">
        <f>G12+0.9</f>
        <v>26.2</v>
      </c>
      <c r="I12" s="142"/>
      <c r="J12" s="255" t="s">
        <v>185</v>
      </c>
      <c r="K12" s="144" t="s">
        <v>269</v>
      </c>
      <c r="L12" s="165" t="s">
        <v>264</v>
      </c>
      <c r="M12" s="144" t="s">
        <v>269</v>
      </c>
      <c r="N12" s="166" t="s">
        <v>273</v>
      </c>
      <c r="O12" s="144" t="s">
        <v>269</v>
      </c>
      <c r="P12" s="166" t="s">
        <v>273</v>
      </c>
      <c r="Q12" s="144"/>
    </row>
    <row r="13" s="112" customFormat="1" ht="29.1" customHeight="1" spans="1:17">
      <c r="A13" s="252" t="s">
        <v>189</v>
      </c>
      <c r="B13" s="254">
        <f>C13-0.5</f>
        <v>13.5</v>
      </c>
      <c r="C13" s="254">
        <f>D13-0.5</f>
        <v>14</v>
      </c>
      <c r="D13" s="126">
        <v>14.5</v>
      </c>
      <c r="E13" s="254">
        <f>D13+0.5</f>
        <v>15</v>
      </c>
      <c r="F13" s="254">
        <f>E13+0.5</f>
        <v>15.5</v>
      </c>
      <c r="G13" s="254">
        <f>F13+0.7</f>
        <v>16.2</v>
      </c>
      <c r="H13" s="254">
        <f t="shared" ref="H13:H15" si="5">G13+0.7</f>
        <v>16.9</v>
      </c>
      <c r="I13" s="142"/>
      <c r="J13" s="252" t="s">
        <v>189</v>
      </c>
      <c r="K13" s="165" t="s">
        <v>264</v>
      </c>
      <c r="L13" s="166" t="s">
        <v>274</v>
      </c>
      <c r="M13" s="165" t="s">
        <v>264</v>
      </c>
      <c r="N13" s="165" t="s">
        <v>264</v>
      </c>
      <c r="O13" s="165" t="s">
        <v>264</v>
      </c>
      <c r="P13" s="166" t="s">
        <v>274</v>
      </c>
      <c r="Q13" s="144"/>
    </row>
    <row r="14" s="112" customFormat="1" ht="29.1" customHeight="1" spans="1:17">
      <c r="A14" s="252" t="s">
        <v>191</v>
      </c>
      <c r="B14" s="254">
        <f>C14-0.5</f>
        <v>19</v>
      </c>
      <c r="C14" s="254">
        <f>D14-0.5</f>
        <v>19.5</v>
      </c>
      <c r="D14" s="126">
        <v>20</v>
      </c>
      <c r="E14" s="254">
        <f>D14+0.5</f>
        <v>20.5</v>
      </c>
      <c r="F14" s="254">
        <f>E14+0.5</f>
        <v>21</v>
      </c>
      <c r="G14" s="254">
        <f>F14+0.7</f>
        <v>21.7</v>
      </c>
      <c r="H14" s="254">
        <f t="shared" si="5"/>
        <v>22.4</v>
      </c>
      <c r="I14" s="142"/>
      <c r="J14" s="252" t="s">
        <v>191</v>
      </c>
      <c r="K14" s="144" t="s">
        <v>275</v>
      </c>
      <c r="L14" s="165" t="s">
        <v>264</v>
      </c>
      <c r="M14" s="144" t="s">
        <v>275</v>
      </c>
      <c r="N14" s="165" t="s">
        <v>264</v>
      </c>
      <c r="O14" s="144" t="s">
        <v>275</v>
      </c>
      <c r="P14" s="165" t="s">
        <v>264</v>
      </c>
      <c r="Q14" s="144"/>
    </row>
    <row r="15" s="112" customFormat="1" ht="29.1" customHeight="1" spans="1:17">
      <c r="A15" s="252" t="s">
        <v>193</v>
      </c>
      <c r="B15" s="254">
        <f>C15-0.7</f>
        <v>27.2</v>
      </c>
      <c r="C15" s="254">
        <f>D15-0.6</f>
        <v>27.9</v>
      </c>
      <c r="D15" s="126">
        <v>28.5</v>
      </c>
      <c r="E15" s="254">
        <f>D15+0.6</f>
        <v>29.1</v>
      </c>
      <c r="F15" s="254">
        <f>E15+0.7</f>
        <v>29.8</v>
      </c>
      <c r="G15" s="254">
        <f>F15+0.6</f>
        <v>30.4</v>
      </c>
      <c r="H15" s="254">
        <f t="shared" si="5"/>
        <v>31.1</v>
      </c>
      <c r="I15" s="142"/>
      <c r="J15" s="252" t="s">
        <v>193</v>
      </c>
      <c r="K15" s="144" t="s">
        <v>276</v>
      </c>
      <c r="L15" s="166" t="s">
        <v>277</v>
      </c>
      <c r="M15" s="144" t="s">
        <v>276</v>
      </c>
      <c r="N15" s="165" t="s">
        <v>264</v>
      </c>
      <c r="O15" s="144" t="s">
        <v>276</v>
      </c>
      <c r="P15" s="165" t="s">
        <v>264</v>
      </c>
      <c r="Q15" s="144"/>
    </row>
    <row r="16" s="112" customFormat="1" ht="29.1" customHeight="1" spans="1:17">
      <c r="A16" s="252" t="s">
        <v>194</v>
      </c>
      <c r="B16" s="254">
        <f>C16-0.9</f>
        <v>40.2</v>
      </c>
      <c r="C16" s="254">
        <f>D16-0.9</f>
        <v>41.1</v>
      </c>
      <c r="D16" s="126">
        <v>42</v>
      </c>
      <c r="E16" s="254">
        <f t="shared" ref="E16:H16" si="6">D16+1.1</f>
        <v>43.1</v>
      </c>
      <c r="F16" s="254">
        <f t="shared" si="6"/>
        <v>44.2</v>
      </c>
      <c r="G16" s="254">
        <f t="shared" si="6"/>
        <v>45.3</v>
      </c>
      <c r="H16" s="254">
        <f t="shared" si="6"/>
        <v>46.4</v>
      </c>
      <c r="I16" s="142"/>
      <c r="J16" s="252" t="s">
        <v>194</v>
      </c>
      <c r="K16" s="144" t="s">
        <v>276</v>
      </c>
      <c r="L16" s="166" t="s">
        <v>277</v>
      </c>
      <c r="M16" s="144" t="s">
        <v>276</v>
      </c>
      <c r="N16" s="165" t="s">
        <v>264</v>
      </c>
      <c r="O16" s="144" t="s">
        <v>276</v>
      </c>
      <c r="P16" s="165" t="s">
        <v>264</v>
      </c>
      <c r="Q16" s="144"/>
    </row>
    <row r="17" s="112" customFormat="1" ht="29.1" customHeight="1" spans="1:17">
      <c r="A17" s="252" t="s">
        <v>195</v>
      </c>
      <c r="B17" s="254">
        <f t="shared" ref="B17:B19" si="7">D17-0.5</f>
        <v>14.5</v>
      </c>
      <c r="C17" s="254">
        <f t="shared" ref="C17:H17" si="8">B17</f>
        <v>14.5</v>
      </c>
      <c r="D17" s="126">
        <v>15</v>
      </c>
      <c r="E17" s="254">
        <f t="shared" si="8"/>
        <v>15</v>
      </c>
      <c r="F17" s="254">
        <f t="shared" ref="F17:F19" si="9">D17+1.5</f>
        <v>16.5</v>
      </c>
      <c r="G17" s="254">
        <f t="shared" si="8"/>
        <v>16.5</v>
      </c>
      <c r="H17" s="254">
        <f t="shared" si="8"/>
        <v>16.5</v>
      </c>
      <c r="I17" s="142"/>
      <c r="J17" s="252" t="s">
        <v>195</v>
      </c>
      <c r="K17" s="165" t="s">
        <v>264</v>
      </c>
      <c r="L17" s="265" t="s">
        <v>266</v>
      </c>
      <c r="M17" s="165" t="s">
        <v>264</v>
      </c>
      <c r="N17" s="265" t="s">
        <v>266</v>
      </c>
      <c r="O17" s="165" t="s">
        <v>264</v>
      </c>
      <c r="P17" s="265" t="s">
        <v>266</v>
      </c>
      <c r="Q17" s="144"/>
    </row>
    <row r="18" s="112" customFormat="1" ht="29.1" customHeight="1" spans="1:17">
      <c r="A18" s="252" t="s">
        <v>199</v>
      </c>
      <c r="B18" s="254">
        <f t="shared" si="7"/>
        <v>16.5</v>
      </c>
      <c r="C18" s="254">
        <f t="shared" ref="C18:H18" si="10">B18</f>
        <v>16.5</v>
      </c>
      <c r="D18" s="126">
        <v>17</v>
      </c>
      <c r="E18" s="254">
        <f t="shared" si="10"/>
        <v>17</v>
      </c>
      <c r="F18" s="254">
        <f t="shared" si="9"/>
        <v>18.5</v>
      </c>
      <c r="G18" s="254">
        <f t="shared" si="10"/>
        <v>18.5</v>
      </c>
      <c r="H18" s="254">
        <f t="shared" si="10"/>
        <v>18.5</v>
      </c>
      <c r="I18" s="142"/>
      <c r="J18" s="252" t="s">
        <v>199</v>
      </c>
      <c r="K18" s="165"/>
      <c r="L18" s="165"/>
      <c r="M18" s="165"/>
      <c r="N18" s="165"/>
      <c r="O18" s="165"/>
      <c r="P18" s="165"/>
      <c r="Q18" s="144"/>
    </row>
    <row r="19" s="112" customFormat="1" ht="29.1" customHeight="1" spans="1:17">
      <c r="A19" s="252" t="s">
        <v>200</v>
      </c>
      <c r="B19" s="254">
        <f t="shared" si="7"/>
        <v>14</v>
      </c>
      <c r="C19" s="254">
        <f t="shared" ref="C19:H19" si="11">B19</f>
        <v>14</v>
      </c>
      <c r="D19" s="126">
        <v>14.5</v>
      </c>
      <c r="E19" s="254">
        <f t="shared" si="11"/>
        <v>14.5</v>
      </c>
      <c r="F19" s="254">
        <f t="shared" si="9"/>
        <v>16</v>
      </c>
      <c r="G19" s="254">
        <f t="shared" si="11"/>
        <v>16</v>
      </c>
      <c r="H19" s="254">
        <f t="shared" si="11"/>
        <v>16</v>
      </c>
      <c r="I19" s="142"/>
      <c r="J19" s="252" t="s">
        <v>200</v>
      </c>
      <c r="K19" s="144" t="s">
        <v>276</v>
      </c>
      <c r="L19" s="166" t="s">
        <v>277</v>
      </c>
      <c r="M19" s="144" t="s">
        <v>276</v>
      </c>
      <c r="N19" s="165" t="s">
        <v>264</v>
      </c>
      <c r="O19" s="144" t="s">
        <v>276</v>
      </c>
      <c r="P19" s="165" t="s">
        <v>264</v>
      </c>
      <c r="Q19" s="144"/>
    </row>
    <row r="20" s="112" customFormat="1" ht="29.1" customHeight="1" spans="1:17">
      <c r="A20" s="252" t="s">
        <v>202</v>
      </c>
      <c r="B20" s="254">
        <f>C20</f>
        <v>4.5</v>
      </c>
      <c r="C20" s="254">
        <f>D20</f>
        <v>4.5</v>
      </c>
      <c r="D20" s="126">
        <v>4.5</v>
      </c>
      <c r="E20" s="254">
        <f t="shared" ref="E20:H20" si="12">D20</f>
        <v>4.5</v>
      </c>
      <c r="F20" s="254">
        <f t="shared" si="12"/>
        <v>4.5</v>
      </c>
      <c r="G20" s="254">
        <f t="shared" si="12"/>
        <v>4.5</v>
      </c>
      <c r="H20" s="254">
        <f t="shared" si="12"/>
        <v>4.5</v>
      </c>
      <c r="I20" s="142"/>
      <c r="J20" s="252" t="s">
        <v>202</v>
      </c>
      <c r="K20" s="144" t="s">
        <v>269</v>
      </c>
      <c r="L20" s="165" t="s">
        <v>264</v>
      </c>
      <c r="M20" s="144" t="s">
        <v>269</v>
      </c>
      <c r="N20" s="165" t="s">
        <v>264</v>
      </c>
      <c r="O20" s="144" t="s">
        <v>269</v>
      </c>
      <c r="P20" s="165" t="s">
        <v>264</v>
      </c>
      <c r="Q20" s="144"/>
    </row>
    <row r="21" s="112" customFormat="1" ht="29.1" customHeight="1" spans="1:17">
      <c r="A21" s="269"/>
      <c r="B21" s="270"/>
      <c r="C21" s="270"/>
      <c r="D21" s="271"/>
      <c r="E21" s="270"/>
      <c r="F21" s="270"/>
      <c r="G21" s="270"/>
      <c r="H21" s="270"/>
      <c r="I21" s="272"/>
      <c r="J21" s="259"/>
      <c r="K21" s="165"/>
      <c r="L21" s="165"/>
      <c r="M21" s="144"/>
      <c r="N21" s="165"/>
      <c r="O21" s="144"/>
      <c r="P21" s="165"/>
      <c r="Q21" s="147"/>
    </row>
    <row r="22" s="112" customFormat="1" ht="15" spans="1:17">
      <c r="A22" s="269"/>
      <c r="B22" s="270"/>
      <c r="C22" s="270"/>
      <c r="D22" s="271"/>
      <c r="E22" s="270"/>
      <c r="F22" s="270"/>
      <c r="G22" s="270"/>
      <c r="H22" s="270"/>
      <c r="I22" s="273"/>
      <c r="J22" s="274"/>
      <c r="K22" s="275"/>
      <c r="L22" s="275"/>
      <c r="M22" s="275"/>
      <c r="N22" s="275"/>
      <c r="O22" s="275"/>
      <c r="P22" s="275"/>
      <c r="Q22" s="275"/>
    </row>
    <row r="23" s="112" customFormat="1" ht="14.25" spans="1:17">
      <c r="A23" s="112" t="s">
        <v>204</v>
      </c>
      <c r="B23" s="151"/>
      <c r="C23" s="151"/>
      <c r="D23" s="151"/>
      <c r="E23" s="151"/>
      <c r="F23" s="151"/>
      <c r="G23" s="151"/>
      <c r="H23" s="151"/>
      <c r="I23" s="151"/>
      <c r="J23" s="150" t="s">
        <v>278</v>
      </c>
      <c r="K23" s="169"/>
      <c r="L23" s="169" t="s">
        <v>206</v>
      </c>
      <c r="M23" s="169"/>
      <c r="N23" s="169" t="s">
        <v>207</v>
      </c>
      <c r="O23" s="169"/>
      <c r="P23" s="169"/>
      <c r="Q23" s="113"/>
    </row>
    <row r="24" s="112" customFormat="1" customHeight="1" spans="1:17">
      <c r="A24" s="151"/>
      <c r="K24" s="113"/>
      <c r="L24" s="113"/>
      <c r="M24" s="113"/>
      <c r="N24" s="113"/>
      <c r="O24" s="113"/>
      <c r="P24" s="113"/>
      <c r="Q24" s="113"/>
    </row>
  </sheetData>
  <mergeCells count="7">
    <mergeCell ref="A1:Q1"/>
    <mergeCell ref="B2:C2"/>
    <mergeCell ref="E2:H2"/>
    <mergeCell ref="K2:Q2"/>
    <mergeCell ref="B3:H3"/>
    <mergeCell ref="J3:Q3"/>
    <mergeCell ref="A3:A5"/>
  </mergeCells>
  <pageMargins left="0.75" right="0.75" top="1" bottom="1" header="0.5" footer="0.5"/>
  <headerFooter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47"/>
  <sheetViews>
    <sheetView tabSelected="1" workbookViewId="0">
      <selection activeCell="F6" sqref="F6"/>
    </sheetView>
  </sheetViews>
  <sheetFormatPr defaultColWidth="10.125" defaultRowHeight="14.25"/>
  <cols>
    <col min="1" max="1" width="9.625" style="172" customWidth="1"/>
    <col min="2" max="2" width="11.125" style="172" customWidth="1"/>
    <col min="3" max="3" width="9.125" style="172" customWidth="1"/>
    <col min="4" max="4" width="9.5" style="172" customWidth="1"/>
    <col min="5" max="5" width="11" style="172" customWidth="1"/>
    <col min="6" max="6" width="10.375" style="172" customWidth="1"/>
    <col min="7" max="7" width="9.5" style="172" customWidth="1"/>
    <col min="8" max="8" width="9.125" style="172" customWidth="1"/>
    <col min="9" max="9" width="8.125" style="172" customWidth="1"/>
    <col min="10" max="10" width="10.5" style="172" customWidth="1"/>
    <col min="11" max="11" width="12.125" style="172" customWidth="1"/>
    <col min="12" max="16384" width="10.125" style="172"/>
  </cols>
  <sheetData>
    <row r="1" s="172" customFormat="1" ht="26.25" spans="1:11">
      <c r="A1" s="175" t="s">
        <v>279</v>
      </c>
      <c r="B1" s="175"/>
      <c r="C1" s="175"/>
      <c r="D1" s="175"/>
      <c r="E1" s="175"/>
      <c r="F1" s="175"/>
      <c r="G1" s="175"/>
      <c r="H1" s="175"/>
      <c r="I1" s="175"/>
      <c r="J1" s="175"/>
      <c r="K1" s="175"/>
    </row>
    <row r="2" s="172" customFormat="1" spans="1:11">
      <c r="A2" s="176" t="s">
        <v>53</v>
      </c>
      <c r="B2" s="177" t="s">
        <v>54</v>
      </c>
      <c r="C2" s="177"/>
      <c r="D2" s="178" t="s">
        <v>62</v>
      </c>
      <c r="E2" s="249" t="s">
        <v>63</v>
      </c>
      <c r="F2" s="250"/>
      <c r="G2" s="181" t="s">
        <v>70</v>
      </c>
      <c r="H2" s="181"/>
      <c r="I2" s="211" t="s">
        <v>57</v>
      </c>
      <c r="J2" s="181" t="s">
        <v>280</v>
      </c>
      <c r="K2" s="233"/>
    </row>
    <row r="3" s="172" customFormat="1" ht="27" customHeight="1" spans="1:11">
      <c r="A3" s="182" t="s">
        <v>78</v>
      </c>
      <c r="B3" s="183">
        <v>1500</v>
      </c>
      <c r="C3" s="183"/>
      <c r="D3" s="184" t="s">
        <v>281</v>
      </c>
      <c r="E3" s="185" t="s">
        <v>282</v>
      </c>
      <c r="F3" s="186"/>
      <c r="G3" s="186"/>
      <c r="H3" s="187" t="s">
        <v>283</v>
      </c>
      <c r="I3" s="187"/>
      <c r="J3" s="187"/>
      <c r="K3" s="234"/>
    </row>
    <row r="4" s="172" customFormat="1" spans="1:11">
      <c r="A4" s="188" t="s">
        <v>74</v>
      </c>
      <c r="B4" s="189">
        <v>2</v>
      </c>
      <c r="C4" s="189">
        <v>6</v>
      </c>
      <c r="D4" s="190" t="s">
        <v>284</v>
      </c>
      <c r="E4" s="191"/>
      <c r="F4" s="191"/>
      <c r="G4" s="191"/>
      <c r="H4" s="190" t="s">
        <v>285</v>
      </c>
      <c r="I4" s="190"/>
      <c r="J4" s="204" t="s">
        <v>67</v>
      </c>
      <c r="K4" s="235" t="s">
        <v>68</v>
      </c>
    </row>
    <row r="5" s="172" customFormat="1" spans="1:11">
      <c r="A5" s="188" t="s">
        <v>286</v>
      </c>
      <c r="B5" s="183">
        <v>1</v>
      </c>
      <c r="C5" s="183"/>
      <c r="D5" s="184" t="s">
        <v>287</v>
      </c>
      <c r="E5" s="184" t="s">
        <v>288</v>
      </c>
      <c r="F5" s="184" t="s">
        <v>289</v>
      </c>
      <c r="G5" s="184" t="s">
        <v>290</v>
      </c>
      <c r="H5" s="190" t="s">
        <v>291</v>
      </c>
      <c r="I5" s="190"/>
      <c r="J5" s="204" t="s">
        <v>67</v>
      </c>
      <c r="K5" s="235" t="s">
        <v>68</v>
      </c>
    </row>
    <row r="6" s="172" customFormat="1" ht="15" spans="1:11">
      <c r="A6" s="192" t="s">
        <v>292</v>
      </c>
      <c r="B6" s="193">
        <v>80</v>
      </c>
      <c r="C6" s="193"/>
      <c r="D6" s="194" t="s">
        <v>293</v>
      </c>
      <c r="E6" s="195"/>
      <c r="F6" s="196">
        <v>1016</v>
      </c>
      <c r="G6" s="194"/>
      <c r="H6" s="197" t="s">
        <v>294</v>
      </c>
      <c r="I6" s="197"/>
      <c r="J6" s="196" t="s">
        <v>67</v>
      </c>
      <c r="K6" s="236" t="s">
        <v>68</v>
      </c>
    </row>
    <row r="7" s="172" customFormat="1" ht="15" spans="1:11">
      <c r="A7" s="198"/>
      <c r="B7" s="199"/>
      <c r="C7" s="199"/>
      <c r="D7" s="198"/>
      <c r="E7" s="199"/>
      <c r="F7" s="200"/>
      <c r="G7" s="198"/>
      <c r="H7" s="200"/>
      <c r="I7" s="199"/>
      <c r="J7" s="199"/>
      <c r="K7" s="199"/>
    </row>
    <row r="8" s="172" customFormat="1" spans="1:11">
      <c r="A8" s="201" t="s">
        <v>295</v>
      </c>
      <c r="B8" s="180" t="s">
        <v>296</v>
      </c>
      <c r="C8" s="180" t="s">
        <v>297</v>
      </c>
      <c r="D8" s="180" t="s">
        <v>298</v>
      </c>
      <c r="E8" s="180" t="s">
        <v>299</v>
      </c>
      <c r="F8" s="180" t="s">
        <v>300</v>
      </c>
      <c r="G8" s="202" t="s">
        <v>301</v>
      </c>
      <c r="H8" s="203"/>
      <c r="I8" s="203"/>
      <c r="J8" s="203"/>
      <c r="K8" s="237"/>
    </row>
    <row r="9" s="172" customFormat="1" spans="1:11">
      <c r="A9" s="188" t="s">
        <v>302</v>
      </c>
      <c r="B9" s="190"/>
      <c r="C9" s="204" t="s">
        <v>67</v>
      </c>
      <c r="D9" s="204" t="s">
        <v>68</v>
      </c>
      <c r="E9" s="184" t="s">
        <v>303</v>
      </c>
      <c r="F9" s="205" t="s">
        <v>304</v>
      </c>
      <c r="G9" s="206"/>
      <c r="H9" s="207"/>
      <c r="I9" s="207"/>
      <c r="J9" s="207"/>
      <c r="K9" s="238"/>
    </row>
    <row r="10" s="172" customFormat="1" spans="1:11">
      <c r="A10" s="188" t="s">
        <v>305</v>
      </c>
      <c r="B10" s="190"/>
      <c r="C10" s="204" t="s">
        <v>67</v>
      </c>
      <c r="D10" s="204" t="s">
        <v>68</v>
      </c>
      <c r="E10" s="184" t="s">
        <v>306</v>
      </c>
      <c r="F10" s="205" t="s">
        <v>307</v>
      </c>
      <c r="G10" s="206" t="s">
        <v>308</v>
      </c>
      <c r="H10" s="207"/>
      <c r="I10" s="207"/>
      <c r="J10" s="207"/>
      <c r="K10" s="238"/>
    </row>
    <row r="11" s="172" customFormat="1" spans="1:11">
      <c r="A11" s="208" t="s">
        <v>209</v>
      </c>
      <c r="B11" s="209"/>
      <c r="C11" s="209"/>
      <c r="D11" s="209"/>
      <c r="E11" s="209"/>
      <c r="F11" s="209"/>
      <c r="G11" s="209"/>
      <c r="H11" s="209"/>
      <c r="I11" s="209"/>
      <c r="J11" s="209"/>
      <c r="K11" s="239"/>
    </row>
    <row r="12" s="172" customFormat="1" spans="1:11">
      <c r="A12" s="182" t="s">
        <v>93</v>
      </c>
      <c r="B12" s="204" t="s">
        <v>89</v>
      </c>
      <c r="C12" s="204" t="s">
        <v>90</v>
      </c>
      <c r="D12" s="205"/>
      <c r="E12" s="184" t="s">
        <v>91</v>
      </c>
      <c r="F12" s="204" t="s">
        <v>89</v>
      </c>
      <c r="G12" s="204" t="s">
        <v>90</v>
      </c>
      <c r="H12" s="204"/>
      <c r="I12" s="184" t="s">
        <v>309</v>
      </c>
      <c r="J12" s="204" t="s">
        <v>89</v>
      </c>
      <c r="K12" s="235" t="s">
        <v>90</v>
      </c>
    </row>
    <row r="13" s="172" customFormat="1" spans="1:11">
      <c r="A13" s="182" t="s">
        <v>96</v>
      </c>
      <c r="B13" s="204" t="s">
        <v>89</v>
      </c>
      <c r="C13" s="204" t="s">
        <v>90</v>
      </c>
      <c r="D13" s="205"/>
      <c r="E13" s="184" t="s">
        <v>101</v>
      </c>
      <c r="F13" s="204" t="s">
        <v>89</v>
      </c>
      <c r="G13" s="204" t="s">
        <v>90</v>
      </c>
      <c r="H13" s="204"/>
      <c r="I13" s="184" t="s">
        <v>310</v>
      </c>
      <c r="J13" s="204" t="s">
        <v>89</v>
      </c>
      <c r="K13" s="235" t="s">
        <v>90</v>
      </c>
    </row>
    <row r="14" s="172" customFormat="1" ht="15" spans="1:11">
      <c r="A14" s="192" t="s">
        <v>311</v>
      </c>
      <c r="B14" s="196" t="s">
        <v>89</v>
      </c>
      <c r="C14" s="196" t="s">
        <v>90</v>
      </c>
      <c r="D14" s="195"/>
      <c r="E14" s="194" t="s">
        <v>312</v>
      </c>
      <c r="F14" s="196" t="s">
        <v>89</v>
      </c>
      <c r="G14" s="196" t="s">
        <v>90</v>
      </c>
      <c r="H14" s="196"/>
      <c r="I14" s="194" t="s">
        <v>313</v>
      </c>
      <c r="J14" s="196" t="s">
        <v>89</v>
      </c>
      <c r="K14" s="236" t="s">
        <v>90</v>
      </c>
    </row>
    <row r="15" s="172" customFormat="1" ht="15" spans="1:11">
      <c r="A15" s="198"/>
      <c r="B15" s="210"/>
      <c r="C15" s="210"/>
      <c r="D15" s="199"/>
      <c r="E15" s="198"/>
      <c r="F15" s="210"/>
      <c r="G15" s="210"/>
      <c r="H15" s="210"/>
      <c r="I15" s="198"/>
      <c r="J15" s="210"/>
      <c r="K15" s="210"/>
    </row>
    <row r="16" s="173" customFormat="1" spans="1:11">
      <c r="A16" s="176" t="s">
        <v>314</v>
      </c>
      <c r="B16" s="211"/>
      <c r="C16" s="211"/>
      <c r="D16" s="211"/>
      <c r="E16" s="211"/>
      <c r="F16" s="211"/>
      <c r="G16" s="211"/>
      <c r="H16" s="211"/>
      <c r="I16" s="211"/>
      <c r="J16" s="211"/>
      <c r="K16" s="240"/>
    </row>
    <row r="17" s="172" customFormat="1" spans="1:11">
      <c r="A17" s="188" t="s">
        <v>315</v>
      </c>
      <c r="B17" s="190"/>
      <c r="C17" s="190"/>
      <c r="D17" s="190"/>
      <c r="E17" s="190"/>
      <c r="F17" s="190"/>
      <c r="G17" s="190"/>
      <c r="H17" s="190"/>
      <c r="I17" s="190"/>
      <c r="J17" s="190"/>
      <c r="K17" s="241"/>
    </row>
    <row r="18" s="172" customFormat="1" spans="1:11">
      <c r="A18" s="188" t="s">
        <v>316</v>
      </c>
      <c r="B18" s="190"/>
      <c r="C18" s="190"/>
      <c r="D18" s="190"/>
      <c r="E18" s="190"/>
      <c r="F18" s="190"/>
      <c r="G18" s="190"/>
      <c r="H18" s="190"/>
      <c r="I18" s="190"/>
      <c r="J18" s="190"/>
      <c r="K18" s="241"/>
    </row>
    <row r="19" s="172" customFormat="1" spans="1:11">
      <c r="A19" s="212" t="s">
        <v>317</v>
      </c>
      <c r="B19" s="204"/>
      <c r="C19" s="204"/>
      <c r="D19" s="204"/>
      <c r="E19" s="204"/>
      <c r="F19" s="204"/>
      <c r="G19" s="204"/>
      <c r="H19" s="204"/>
      <c r="I19" s="204"/>
      <c r="J19" s="204"/>
      <c r="K19" s="235"/>
    </row>
    <row r="20" s="172" customFormat="1" spans="1:11">
      <c r="A20" s="213" t="s">
        <v>318</v>
      </c>
      <c r="B20" s="214"/>
      <c r="C20" s="214"/>
      <c r="D20" s="214"/>
      <c r="E20" s="214"/>
      <c r="F20" s="214"/>
      <c r="G20" s="214"/>
      <c r="H20" s="214"/>
      <c r="I20" s="214"/>
      <c r="J20" s="214"/>
      <c r="K20" s="242"/>
    </row>
    <row r="21" s="172" customFormat="1" spans="1:11">
      <c r="A21" s="213"/>
      <c r="B21" s="214"/>
      <c r="C21" s="214"/>
      <c r="D21" s="214"/>
      <c r="E21" s="214"/>
      <c r="F21" s="214"/>
      <c r="G21" s="214"/>
      <c r="H21" s="214"/>
      <c r="I21" s="214"/>
      <c r="J21" s="214"/>
      <c r="K21" s="242"/>
    </row>
    <row r="22" s="172" customFormat="1" spans="1:11">
      <c r="A22" s="213"/>
      <c r="B22" s="214"/>
      <c r="C22" s="214"/>
      <c r="D22" s="214"/>
      <c r="E22" s="214"/>
      <c r="F22" s="214"/>
      <c r="G22" s="214"/>
      <c r="H22" s="214"/>
      <c r="I22" s="214"/>
      <c r="J22" s="214"/>
      <c r="K22" s="242"/>
    </row>
    <row r="23" s="172" customFormat="1" spans="1:11">
      <c r="A23" s="213" t="s">
        <v>319</v>
      </c>
      <c r="B23" s="214"/>
      <c r="C23" s="214"/>
      <c r="D23" s="214"/>
      <c r="E23" s="214"/>
      <c r="F23" s="214"/>
      <c r="G23" s="214"/>
      <c r="H23" s="214"/>
      <c r="I23" s="214"/>
      <c r="J23" s="214"/>
      <c r="K23" s="242"/>
    </row>
    <row r="24" s="172" customFormat="1" spans="1:11">
      <c r="A24" s="213"/>
      <c r="B24" s="214"/>
      <c r="C24" s="214"/>
      <c r="D24" s="214"/>
      <c r="E24" s="214"/>
      <c r="F24" s="214"/>
      <c r="G24" s="214"/>
      <c r="H24" s="214"/>
      <c r="I24" s="214"/>
      <c r="J24" s="214"/>
      <c r="K24" s="242"/>
    </row>
    <row r="25" s="172" customFormat="1" spans="1:11">
      <c r="A25" s="215"/>
      <c r="B25" s="216"/>
      <c r="C25" s="216"/>
      <c r="D25" s="216"/>
      <c r="E25" s="216"/>
      <c r="F25" s="216"/>
      <c r="G25" s="216"/>
      <c r="H25" s="216"/>
      <c r="I25" s="216"/>
      <c r="J25" s="216"/>
      <c r="K25" s="243"/>
    </row>
    <row r="26" s="172" customFormat="1" spans="1:11">
      <c r="A26" s="188" t="s">
        <v>130</v>
      </c>
      <c r="B26" s="190"/>
      <c r="C26" s="204" t="s">
        <v>67</v>
      </c>
      <c r="D26" s="204" t="s">
        <v>68</v>
      </c>
      <c r="E26" s="187"/>
      <c r="F26" s="187"/>
      <c r="G26" s="187"/>
      <c r="H26" s="187"/>
      <c r="I26" s="187"/>
      <c r="J26" s="187"/>
      <c r="K26" s="234"/>
    </row>
    <row r="27" s="172" customFormat="1" ht="15" spans="1:11">
      <c r="A27" s="217" t="s">
        <v>320</v>
      </c>
      <c r="B27" s="218"/>
      <c r="C27" s="218"/>
      <c r="D27" s="218"/>
      <c r="E27" s="218"/>
      <c r="F27" s="218"/>
      <c r="G27" s="218"/>
      <c r="H27" s="218"/>
      <c r="I27" s="218"/>
      <c r="J27" s="218"/>
      <c r="K27" s="244"/>
    </row>
    <row r="28" s="172" customFormat="1" ht="15" spans="1:11">
      <c r="A28" s="219"/>
      <c r="B28" s="219"/>
      <c r="C28" s="219"/>
      <c r="D28" s="219"/>
      <c r="E28" s="219"/>
      <c r="F28" s="219"/>
      <c r="G28" s="219"/>
      <c r="H28" s="219"/>
      <c r="I28" s="219"/>
      <c r="J28" s="219"/>
      <c r="K28" s="219"/>
    </row>
    <row r="29" s="172" customFormat="1" spans="1:11">
      <c r="A29" s="220" t="s">
        <v>321</v>
      </c>
      <c r="B29" s="203"/>
      <c r="C29" s="203"/>
      <c r="D29" s="203"/>
      <c r="E29" s="203"/>
      <c r="F29" s="203"/>
      <c r="G29" s="203"/>
      <c r="H29" s="203"/>
      <c r="I29" s="203"/>
      <c r="J29" s="203"/>
      <c r="K29" s="237"/>
    </row>
    <row r="30" s="172" customFormat="1" spans="1:11">
      <c r="A30" s="266"/>
      <c r="B30" s="267"/>
      <c r="C30" s="267"/>
      <c r="D30" s="267"/>
      <c r="E30" s="267"/>
      <c r="F30" s="267"/>
      <c r="G30" s="267"/>
      <c r="H30" s="267"/>
      <c r="I30" s="267"/>
      <c r="J30" s="267"/>
      <c r="K30" s="268"/>
    </row>
    <row r="31" s="172" customFormat="1" ht="17.25" customHeight="1" spans="1:11">
      <c r="A31" s="221" t="s">
        <v>322</v>
      </c>
      <c r="B31" s="222"/>
      <c r="C31" s="222"/>
      <c r="D31" s="222"/>
      <c r="E31" s="222"/>
      <c r="F31" s="222"/>
      <c r="G31" s="222"/>
      <c r="H31" s="222"/>
      <c r="I31" s="222"/>
      <c r="J31" s="222"/>
      <c r="K31" s="245"/>
    </row>
    <row r="32" s="172" customFormat="1" ht="17.25" customHeight="1" spans="1:11">
      <c r="A32" s="221" t="s">
        <v>323</v>
      </c>
      <c r="B32" s="222"/>
      <c r="C32" s="222"/>
      <c r="D32" s="222"/>
      <c r="E32" s="222"/>
      <c r="F32" s="222"/>
      <c r="G32" s="222"/>
      <c r="H32" s="222"/>
      <c r="I32" s="222"/>
      <c r="J32" s="222"/>
      <c r="K32" s="245"/>
    </row>
    <row r="33" s="172" customFormat="1" ht="17.25" customHeight="1" spans="1:11">
      <c r="A33" s="221"/>
      <c r="B33" s="222"/>
      <c r="C33" s="222"/>
      <c r="D33" s="222"/>
      <c r="E33" s="222"/>
      <c r="F33" s="222"/>
      <c r="G33" s="222"/>
      <c r="H33" s="222"/>
      <c r="I33" s="222"/>
      <c r="J33" s="222"/>
      <c r="K33" s="245"/>
    </row>
    <row r="34" s="172" customFormat="1" ht="17.25" customHeight="1" spans="1:11">
      <c r="A34" s="221"/>
      <c r="B34" s="222"/>
      <c r="C34" s="222"/>
      <c r="D34" s="222"/>
      <c r="E34" s="222"/>
      <c r="F34" s="222"/>
      <c r="G34" s="222"/>
      <c r="H34" s="222"/>
      <c r="I34" s="222"/>
      <c r="J34" s="222"/>
      <c r="K34" s="245"/>
    </row>
    <row r="35" s="172" customFormat="1" ht="17.25" customHeight="1" spans="1:11">
      <c r="A35" s="221"/>
      <c r="B35" s="222"/>
      <c r="C35" s="222"/>
      <c r="D35" s="222"/>
      <c r="E35" s="222"/>
      <c r="F35" s="222"/>
      <c r="G35" s="222"/>
      <c r="H35" s="222"/>
      <c r="I35" s="222"/>
      <c r="J35" s="222"/>
      <c r="K35" s="245"/>
    </row>
    <row r="36" s="172" customFormat="1" ht="17.25" customHeight="1" spans="1:11">
      <c r="A36" s="213"/>
      <c r="B36" s="214"/>
      <c r="C36" s="214"/>
      <c r="D36" s="214"/>
      <c r="E36" s="214"/>
      <c r="F36" s="214"/>
      <c r="G36" s="214"/>
      <c r="H36" s="214"/>
      <c r="I36" s="214"/>
      <c r="J36" s="214"/>
      <c r="K36" s="242"/>
    </row>
    <row r="37" s="172" customFormat="1" ht="17.25" customHeight="1" spans="1:11">
      <c r="A37" s="223"/>
      <c r="B37" s="214"/>
      <c r="C37" s="214"/>
      <c r="D37" s="214"/>
      <c r="E37" s="214"/>
      <c r="F37" s="214"/>
      <c r="G37" s="214"/>
      <c r="H37" s="214"/>
      <c r="I37" s="214"/>
      <c r="J37" s="214"/>
      <c r="K37" s="242"/>
    </row>
    <row r="38" s="172" customFormat="1" ht="17.25" customHeight="1" spans="1:11">
      <c r="A38" s="224"/>
      <c r="B38" s="225"/>
      <c r="C38" s="225"/>
      <c r="D38" s="225"/>
      <c r="E38" s="225"/>
      <c r="F38" s="225"/>
      <c r="G38" s="225"/>
      <c r="H38" s="225"/>
      <c r="I38" s="225"/>
      <c r="J38" s="225"/>
      <c r="K38" s="246"/>
    </row>
    <row r="39" s="172" customFormat="1" ht="18.75" customHeight="1" spans="1:11">
      <c r="A39" s="226" t="s">
        <v>324</v>
      </c>
      <c r="B39" s="227"/>
      <c r="C39" s="227"/>
      <c r="D39" s="227"/>
      <c r="E39" s="227"/>
      <c r="F39" s="227"/>
      <c r="G39" s="227"/>
      <c r="H39" s="227"/>
      <c r="I39" s="227"/>
      <c r="J39" s="227"/>
      <c r="K39" s="247"/>
    </row>
    <row r="40" s="174" customFormat="1" ht="18.75" customHeight="1" spans="1:11">
      <c r="A40" s="188" t="s">
        <v>325</v>
      </c>
      <c r="B40" s="190"/>
      <c r="C40" s="190"/>
      <c r="D40" s="187" t="s">
        <v>326</v>
      </c>
      <c r="E40" s="187"/>
      <c r="F40" s="228" t="s">
        <v>327</v>
      </c>
      <c r="G40" s="229"/>
      <c r="H40" s="190" t="s">
        <v>328</v>
      </c>
      <c r="I40" s="190"/>
      <c r="J40" s="190" t="s">
        <v>329</v>
      </c>
      <c r="K40" s="241"/>
    </row>
    <row r="41" s="172" customFormat="1" ht="18.75" customHeight="1" spans="1:13">
      <c r="A41" s="188" t="s">
        <v>203</v>
      </c>
      <c r="B41" s="190"/>
      <c r="C41" s="190"/>
      <c r="D41" s="190"/>
      <c r="E41" s="190"/>
      <c r="F41" s="190"/>
      <c r="G41" s="190"/>
      <c r="H41" s="190"/>
      <c r="I41" s="190"/>
      <c r="J41" s="190"/>
      <c r="K41" s="241"/>
      <c r="M41" s="174"/>
    </row>
    <row r="42" s="172" customFormat="1" ht="30.95" customHeight="1" spans="1:11">
      <c r="A42" s="188"/>
      <c r="B42" s="190"/>
      <c r="C42" s="190"/>
      <c r="D42" s="190"/>
      <c r="E42" s="190"/>
      <c r="F42" s="190"/>
      <c r="G42" s="190"/>
      <c r="H42" s="190"/>
      <c r="I42" s="190"/>
      <c r="J42" s="190"/>
      <c r="K42" s="241"/>
    </row>
    <row r="43" s="172" customFormat="1" ht="18.75" customHeight="1" spans="1:11">
      <c r="A43" s="188"/>
      <c r="B43" s="190"/>
      <c r="C43" s="190"/>
      <c r="D43" s="190"/>
      <c r="E43" s="190"/>
      <c r="F43" s="190"/>
      <c r="G43" s="190"/>
      <c r="H43" s="190"/>
      <c r="I43" s="190"/>
      <c r="J43" s="190"/>
      <c r="K43" s="241"/>
    </row>
    <row r="44" s="172" customFormat="1" ht="32.1" customHeight="1" spans="1:11">
      <c r="A44" s="192" t="s">
        <v>142</v>
      </c>
      <c r="B44" s="230" t="s">
        <v>330</v>
      </c>
      <c r="C44" s="230"/>
      <c r="D44" s="194" t="s">
        <v>331</v>
      </c>
      <c r="E44" s="195"/>
      <c r="F44" s="194" t="s">
        <v>146</v>
      </c>
      <c r="G44" s="231">
        <v>10.21</v>
      </c>
      <c r="H44" s="232" t="s">
        <v>148</v>
      </c>
      <c r="I44" s="232"/>
      <c r="J44" s="230" t="s">
        <v>149</v>
      </c>
      <c r="K44" s="248"/>
    </row>
    <row r="45" s="172" customFormat="1" ht="16.5" customHeight="1"/>
    <row r="46" s="172" customFormat="1" ht="16.5" customHeight="1"/>
    <row r="47" s="172" customFormat="1" ht="16.5" customHeight="1"/>
  </sheetData>
  <mergeCells count="53">
    <mergeCell ref="A1:K1"/>
    <mergeCell ref="B2:C2"/>
    <mergeCell ref="E2:F2"/>
    <mergeCell ref="G2:H2"/>
    <mergeCell ref="J2:K2"/>
    <mergeCell ref="B3:C3"/>
    <mergeCell ref="E3:G3"/>
    <mergeCell ref="H3:K3"/>
    <mergeCell ref="E4:G4"/>
    <mergeCell ref="H4:I4"/>
    <mergeCell ref="B5:C5"/>
    <mergeCell ref="H5:I5"/>
    <mergeCell ref="B6:C6"/>
    <mergeCell ref="H6:I6"/>
    <mergeCell ref="G8:K8"/>
    <mergeCell ref="A9:B9"/>
    <mergeCell ref="G9:K9"/>
    <mergeCell ref="A10:B10"/>
    <mergeCell ref="G10:K10"/>
    <mergeCell ref="A11:K11"/>
    <mergeCell ref="A16:K16"/>
    <mergeCell ref="A17:K17"/>
    <mergeCell ref="A18:K18"/>
    <mergeCell ref="A19:K19"/>
    <mergeCell ref="A20:K20"/>
    <mergeCell ref="A23:K23"/>
    <mergeCell ref="A24:K24"/>
    <mergeCell ref="A25:K25"/>
    <mergeCell ref="A26:B26"/>
    <mergeCell ref="E26:K26"/>
    <mergeCell ref="B27:K27"/>
    <mergeCell ref="A28:K28"/>
    <mergeCell ref="A29:K29"/>
    <mergeCell ref="A31:K31"/>
    <mergeCell ref="A32:K32"/>
    <mergeCell ref="A33:K33"/>
    <mergeCell ref="A34:K34"/>
    <mergeCell ref="A35:K35"/>
    <mergeCell ref="A36:K36"/>
    <mergeCell ref="A37:K37"/>
    <mergeCell ref="A38:K38"/>
    <mergeCell ref="A39:K39"/>
    <mergeCell ref="A40:C40"/>
    <mergeCell ref="D40:E40"/>
    <mergeCell ref="F40:G40"/>
    <mergeCell ref="H40:I40"/>
    <mergeCell ref="J40:K40"/>
    <mergeCell ref="B41:K41"/>
    <mergeCell ref="A42:K42"/>
    <mergeCell ref="A43:K43"/>
    <mergeCell ref="B44:C44"/>
    <mergeCell ref="H44:I44"/>
    <mergeCell ref="J44:K44"/>
  </mergeCells>
  <pageMargins left="0.75" right="0.75" top="1" bottom="1" header="0.5" footer="0.5"/>
  <pageSetup paperSize="9" orientation="portrait"/>
  <headerFooter/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049" name="Check Box 1" r:id="rId3">
              <controlPr defaultSize="0">
                <anchor moveWithCells="1">
                  <from>
                    <xdr:col>2</xdr:col>
                    <xdr:colOff>371475</xdr:colOff>
                    <xdr:row>10</xdr:row>
                    <xdr:rowOff>190500</xdr:rowOff>
                  </from>
                  <to>
                    <xdr:col>3</xdr:col>
                    <xdr:colOff>457200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0" name="Check Box 2" r:id="rId4">
              <controlPr defaultSize="0">
                <anchor moveWithCells="1">
                  <from>
                    <xdr:col>1</xdr:col>
                    <xdr:colOff>533400</xdr:colOff>
                    <xdr:row>39</xdr:row>
                    <xdr:rowOff>0</xdr:rowOff>
                  </from>
                  <to>
                    <xdr:col>2</xdr:col>
                    <xdr:colOff>76200</xdr:colOff>
                    <xdr:row>39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1" name="Check Box 3" r:id="rId5">
              <controlPr defaultSize="0">
                <anchor moveWithCells="1">
                  <from>
                    <xdr:col>1</xdr:col>
                    <xdr:colOff>466725</xdr:colOff>
                    <xdr:row>6</xdr:row>
                    <xdr:rowOff>171450</xdr:rowOff>
                  </from>
                  <to>
                    <xdr:col>2</xdr:col>
                    <xdr:colOff>28575</xdr:colOff>
                    <xdr:row>8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2" name="Check Box 4" r:id="rId6">
              <controlPr defaultSize="0">
                <anchor moveWithCells="1">
                  <from>
                    <xdr:col>6</xdr:col>
                    <xdr:colOff>47625</xdr:colOff>
                    <xdr:row>39</xdr:row>
                    <xdr:rowOff>0</xdr:rowOff>
                  </from>
                  <to>
                    <xdr:col>6</xdr:col>
                    <xdr:colOff>447675</xdr:colOff>
                    <xdr:row>39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3" name="Check Box 5" r:id="rId7">
              <controlPr defaultSize="0">
                <anchor moveWithCells="1">
                  <from>
                    <xdr:col>8</xdr:col>
                    <xdr:colOff>85725</xdr:colOff>
                    <xdr:row>39</xdr:row>
                    <xdr:rowOff>0</xdr:rowOff>
                  </from>
                  <to>
                    <xdr:col>8</xdr:col>
                    <xdr:colOff>485775</xdr:colOff>
                    <xdr:row>39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4" name="Check Box 6" r:id="rId8">
              <controlPr defaultSize="0">
                <anchor moveWithCells="1">
                  <from>
                    <xdr:col>10</xdr:col>
                    <xdr:colOff>66675</xdr:colOff>
                    <xdr:row>39</xdr:row>
                    <xdr:rowOff>9525</xdr:rowOff>
                  </from>
                  <to>
                    <xdr:col>10</xdr:col>
                    <xdr:colOff>457200</xdr:colOff>
                    <xdr:row>39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5" name="Check Box 7" r:id="rId9">
              <controlPr defaultSize="0">
                <anchor moveWithCells="1">
                  <from>
                    <xdr:col>2</xdr:col>
                    <xdr:colOff>381000</xdr:colOff>
                    <xdr:row>13</xdr:row>
                    <xdr:rowOff>0</xdr:rowOff>
                  </from>
                  <to>
                    <xdr:col>3</xdr:col>
                    <xdr:colOff>466725</xdr:colOff>
                    <xdr:row>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6" name="Check Box 8" r:id="rId10">
              <controlPr defaultSize="0">
                <anchor moveWithCells="1">
                  <from>
                    <xdr:col>5</xdr:col>
                    <xdr:colOff>371475</xdr:colOff>
                    <xdr:row>10</xdr:row>
                    <xdr:rowOff>190500</xdr:rowOff>
                  </from>
                  <to>
                    <xdr:col>5</xdr:col>
                    <xdr:colOff>771525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7" name="Check Box 9" r:id="rId11">
              <controlPr defaultSize="0">
                <anchor moveWithCells="1">
                  <from>
                    <xdr:col>6</xdr:col>
                    <xdr:colOff>419100</xdr:colOff>
                    <xdr:row>10</xdr:row>
                    <xdr:rowOff>66675</xdr:rowOff>
                  </from>
                  <to>
                    <xdr:col>7</xdr:col>
                    <xdr:colOff>333375</xdr:colOff>
                    <xdr:row>12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8" name="Check Box 10" r:id="rId12">
              <controlPr defaultSize="0">
                <anchor moveWithCells="1">
                  <from>
                    <xdr:col>6</xdr:col>
                    <xdr:colOff>419100</xdr:colOff>
                    <xdr:row>11</xdr:row>
                    <xdr:rowOff>66675</xdr:rowOff>
                  </from>
                  <to>
                    <xdr:col>7</xdr:col>
                    <xdr:colOff>333375</xdr:colOff>
                    <xdr:row>13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9" name="Check Box 11" r:id="rId13">
              <controlPr defaultSize="0">
                <anchor moveWithCells="1">
                  <from>
                    <xdr:col>5</xdr:col>
                    <xdr:colOff>371475</xdr:colOff>
                    <xdr:row>12</xdr:row>
                    <xdr:rowOff>190500</xdr:rowOff>
                  </from>
                  <to>
                    <xdr:col>5</xdr:col>
                    <xdr:colOff>771525</xdr:colOff>
                    <xdr:row>13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0" name="Check Box 12" r:id="rId14">
              <controlPr defaultSize="0">
                <anchor moveWithCells="1">
                  <from>
                    <xdr:col>6</xdr:col>
                    <xdr:colOff>419100</xdr:colOff>
                    <xdr:row>12</xdr:row>
                    <xdr:rowOff>85725</xdr:rowOff>
                  </from>
                  <to>
                    <xdr:col>7</xdr:col>
                    <xdr:colOff>333375</xdr:colOff>
                    <xdr:row>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1" name="Check Box 13" r:id="rId15">
              <controlPr defaultSize="0">
                <anchor moveWithCells="1">
                  <from>
                    <xdr:col>10</xdr:col>
                    <xdr:colOff>419100</xdr:colOff>
                    <xdr:row>10</xdr:row>
                    <xdr:rowOff>47625</xdr:rowOff>
                  </from>
                  <to>
                    <xdr:col>10</xdr:col>
                    <xdr:colOff>771525</xdr:colOff>
                    <xdr:row>12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2" name="Check Box 14" r:id="rId16">
              <controlPr defaultSize="0">
                <anchor moveWithCells="1">
                  <from>
                    <xdr:col>10</xdr:col>
                    <xdr:colOff>419100</xdr:colOff>
                    <xdr:row>11</xdr:row>
                    <xdr:rowOff>66675</xdr:rowOff>
                  </from>
                  <to>
                    <xdr:col>10</xdr:col>
                    <xdr:colOff>771525</xdr:colOff>
                    <xdr:row>13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3" name="Check Box 15" r:id="rId17">
              <controlPr locked="0" defaultSize="0">
                <anchor moveWithCells="1">
                  <from>
                    <xdr:col>9</xdr:col>
                    <xdr:colOff>371475</xdr:colOff>
                    <xdr:row>12</xdr:row>
                    <xdr:rowOff>190500</xdr:rowOff>
                  </from>
                  <to>
                    <xdr:col>9</xdr:col>
                    <xdr:colOff>771525</xdr:colOff>
                    <xdr:row>13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4" name="Check Box 16" r:id="rId18">
              <controlPr defaultSize="0">
                <anchor moveWithCells="1">
                  <from>
                    <xdr:col>10</xdr:col>
                    <xdr:colOff>419100</xdr:colOff>
                    <xdr:row>12</xdr:row>
                    <xdr:rowOff>28575</xdr:rowOff>
                  </from>
                  <to>
                    <xdr:col>10</xdr:col>
                    <xdr:colOff>771525</xdr:colOff>
                    <xdr:row>14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5" name="Check Box 17" r:id="rId19">
              <controlPr defaultSize="0">
                <anchor moveWithCells="1">
                  <from>
                    <xdr:col>9</xdr:col>
                    <xdr:colOff>228600</xdr:colOff>
                    <xdr:row>5</xdr:row>
                    <xdr:rowOff>9525</xdr:rowOff>
                  </from>
                  <to>
                    <xdr:col>9</xdr:col>
                    <xdr:colOff>619125</xdr:colOff>
                    <xdr:row>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6" name="Check Box 18" r:id="rId20">
              <controlPr defaultSize="0">
                <anchor moveWithCells="1">
                  <from>
                    <xdr:col>10</xdr:col>
                    <xdr:colOff>228600</xdr:colOff>
                    <xdr:row>3</xdr:row>
                    <xdr:rowOff>9525</xdr:rowOff>
                  </from>
                  <to>
                    <xdr:col>10</xdr:col>
                    <xdr:colOff>619125</xdr:colOff>
                    <xdr:row>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7" name="Check Box 19" r:id="rId21">
              <controlPr defaultSize="0">
                <anchor moveWithCells="1">
                  <from>
                    <xdr:col>10</xdr:col>
                    <xdr:colOff>228600</xdr:colOff>
                    <xdr:row>4</xdr:row>
                    <xdr:rowOff>9525</xdr:rowOff>
                  </from>
                  <to>
                    <xdr:col>10</xdr:col>
                    <xdr:colOff>619125</xdr:colOff>
                    <xdr:row>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8" name="Check Box 20" r:id="rId22">
              <controlPr defaultSize="0">
                <anchor moveWithCells="1">
                  <from>
                    <xdr:col>2</xdr:col>
                    <xdr:colOff>371475</xdr:colOff>
                    <xdr:row>8</xdr:row>
                    <xdr:rowOff>0</xdr:rowOff>
                  </from>
                  <to>
                    <xdr:col>3</xdr:col>
                    <xdr:colOff>457200</xdr:colOff>
                    <xdr:row>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9" name="Check Box 21" r:id="rId23">
              <controlPr defaultSize="0">
                <anchor moveWithCells="1">
                  <from>
                    <xdr:col>3</xdr:col>
                    <xdr:colOff>333375</xdr:colOff>
                    <xdr:row>8</xdr:row>
                    <xdr:rowOff>9525</xdr:rowOff>
                  </from>
                  <to>
                    <xdr:col>4</xdr:col>
                    <xdr:colOff>200025</xdr:colOff>
                    <xdr:row>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0" name="Check Box 22" r:id="rId24">
              <controlPr defaultSize="0">
                <anchor moveWithCells="1">
                  <from>
                    <xdr:col>3</xdr:col>
                    <xdr:colOff>333375</xdr:colOff>
                    <xdr:row>9</xdr:row>
                    <xdr:rowOff>9525</xdr:rowOff>
                  </from>
                  <to>
                    <xdr:col>4</xdr:col>
                    <xdr:colOff>200025</xdr:colOff>
                    <xdr:row>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1" name="Check Box 23" r:id="rId25">
              <controlPr defaultSize="0">
                <anchor moveWithCells="1">
                  <from>
                    <xdr:col>4</xdr:col>
                    <xdr:colOff>390525</xdr:colOff>
                    <xdr:row>7</xdr:row>
                    <xdr:rowOff>0</xdr:rowOff>
                  </from>
                  <to>
                    <xdr:col>5</xdr:col>
                    <xdr:colOff>323850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2" name="Check Box 24" r:id="rId26">
              <controlPr defaultSize="0">
                <anchor moveWithCells="1">
                  <from>
                    <xdr:col>3</xdr:col>
                    <xdr:colOff>428625</xdr:colOff>
                    <xdr:row>7</xdr:row>
                    <xdr:rowOff>0</xdr:rowOff>
                  </from>
                  <to>
                    <xdr:col>4</xdr:col>
                    <xdr:colOff>371475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3" name="Check Box 25" r:id="rId27">
              <controlPr defaultSize="0">
                <anchor moveWithCells="1">
                  <from>
                    <xdr:col>5</xdr:col>
                    <xdr:colOff>485775</xdr:colOff>
                    <xdr:row>7</xdr:row>
                    <xdr:rowOff>0</xdr:rowOff>
                  </from>
                  <to>
                    <xdr:col>6</xdr:col>
                    <xdr:colOff>38100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4" name="Check Box 26" r:id="rId28">
              <controlPr defaultSize="0">
                <anchor moveWithCells="1">
                  <from>
                    <xdr:col>3</xdr:col>
                    <xdr:colOff>238125</xdr:colOff>
                    <xdr:row>24</xdr:row>
                    <xdr:rowOff>161925</xdr:rowOff>
                  </from>
                  <to>
                    <xdr:col>3</xdr:col>
                    <xdr:colOff>638175</xdr:colOff>
                    <xdr:row>25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5" name="Check Box 27" r:id="rId29">
              <controlPr locked="0" defaultSize="0">
                <anchor moveWithCells="1">
                  <from>
                    <xdr:col>9</xdr:col>
                    <xdr:colOff>371475</xdr:colOff>
                    <xdr:row>11</xdr:row>
                    <xdr:rowOff>0</xdr:rowOff>
                  </from>
                  <to>
                    <xdr:col>9</xdr:col>
                    <xdr:colOff>771525</xdr:colOff>
                    <xdr:row>11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6" name="Check Box 28" r:id="rId30">
              <controlPr locked="0" defaultSize="0">
                <anchor moveWithCells="1">
                  <from>
                    <xdr:col>9</xdr:col>
                    <xdr:colOff>371475</xdr:colOff>
                    <xdr:row>12</xdr:row>
                    <xdr:rowOff>0</xdr:rowOff>
                  </from>
                  <to>
                    <xdr:col>9</xdr:col>
                    <xdr:colOff>771525</xdr:colOff>
                    <xdr:row>12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7" name="Check Box 29" r:id="rId31">
              <controlPr defaultSize="0">
                <anchor moveWithCells="1">
                  <from>
                    <xdr:col>10</xdr:col>
                    <xdr:colOff>228600</xdr:colOff>
                    <xdr:row>5</xdr:row>
                    <xdr:rowOff>9525</xdr:rowOff>
                  </from>
                  <to>
                    <xdr:col>10</xdr:col>
                    <xdr:colOff>619125</xdr:colOff>
                    <xdr:row>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8" name="Check Box 30" r:id="rId32">
              <controlPr defaultSize="0">
                <anchor moveWithCells="1">
                  <from>
                    <xdr:col>9</xdr:col>
                    <xdr:colOff>228600</xdr:colOff>
                    <xdr:row>4</xdr:row>
                    <xdr:rowOff>9525</xdr:rowOff>
                  </from>
                  <to>
                    <xdr:col>9</xdr:col>
                    <xdr:colOff>619125</xdr:colOff>
                    <xdr:row>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9" name="Check Box 31" r:id="rId33">
              <controlPr defaultSize="0">
                <anchor moveWithCells="1">
                  <from>
                    <xdr:col>9</xdr:col>
                    <xdr:colOff>228600</xdr:colOff>
                    <xdr:row>3</xdr:row>
                    <xdr:rowOff>9525</xdr:rowOff>
                  </from>
                  <to>
                    <xdr:col>9</xdr:col>
                    <xdr:colOff>619125</xdr:colOff>
                    <xdr:row>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0" name="Check Box 32" r:id="rId34">
              <controlPr defaultSize="0">
                <anchor moveWithCells="1">
                  <from>
                    <xdr:col>1</xdr:col>
                    <xdr:colOff>409575</xdr:colOff>
                    <xdr:row>11</xdr:row>
                    <xdr:rowOff>161925</xdr:rowOff>
                  </from>
                  <to>
                    <xdr:col>2</xdr:col>
                    <xdr:colOff>76200</xdr:colOff>
                    <xdr:row>13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1" name="Check Box 33" r:id="rId35">
              <controlPr defaultSize="0">
                <anchor moveWithCells="1">
                  <from>
                    <xdr:col>2</xdr:col>
                    <xdr:colOff>180975</xdr:colOff>
                    <xdr:row>23</xdr:row>
                    <xdr:rowOff>161925</xdr:rowOff>
                  </from>
                  <to>
                    <xdr:col>3</xdr:col>
                    <xdr:colOff>504825</xdr:colOff>
                    <xdr:row>27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2" name="Check Box 34" r:id="rId36">
              <controlPr defaultSize="0">
                <anchor moveWithCells="1">
                  <from>
                    <xdr:col>2</xdr:col>
                    <xdr:colOff>371475</xdr:colOff>
                    <xdr:row>11</xdr:row>
                    <xdr:rowOff>152400</xdr:rowOff>
                  </from>
                  <to>
                    <xdr:col>3</xdr:col>
                    <xdr:colOff>457200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3" name="Check Box 35" r:id="rId37">
              <controlPr defaultSize="0">
                <anchor moveWithCells="1">
                  <from>
                    <xdr:col>1</xdr:col>
                    <xdr:colOff>400050</xdr:colOff>
                    <xdr:row>12</xdr:row>
                    <xdr:rowOff>190500</xdr:rowOff>
                  </from>
                  <to>
                    <xdr:col>2</xdr:col>
                    <xdr:colOff>180975</xdr:colOff>
                    <xdr:row>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4" name="Check Box 36" r:id="rId38">
              <controlPr defaultSize="0">
                <anchor moveWithCells="1">
                  <from>
                    <xdr:col>1</xdr:col>
                    <xdr:colOff>390525</xdr:colOff>
                    <xdr:row>10</xdr:row>
                    <xdr:rowOff>180975</xdr:rowOff>
                  </from>
                  <to>
                    <xdr:col>2</xdr:col>
                    <xdr:colOff>180975</xdr:colOff>
                    <xdr:row>12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5" name="Check Box 37" r:id="rId39">
              <controlPr defaultSize="0">
                <anchor moveWithCells="1">
                  <from>
                    <xdr:col>5</xdr:col>
                    <xdr:colOff>342900</xdr:colOff>
                    <xdr:row>11</xdr:row>
                    <xdr:rowOff>161925</xdr:rowOff>
                  </from>
                  <to>
                    <xdr:col>6</xdr:col>
                    <xdr:colOff>257175</xdr:colOff>
                    <xdr:row>13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6" name="Check Box 38" r:id="rId40">
              <controlPr defaultSize="0">
                <anchor moveWithCells="1">
                  <from>
                    <xdr:col>2</xdr:col>
                    <xdr:colOff>409575</xdr:colOff>
                    <xdr:row>6</xdr:row>
                    <xdr:rowOff>152400</xdr:rowOff>
                  </from>
                  <to>
                    <xdr:col>3</xdr:col>
                    <xdr:colOff>123825</xdr:colOff>
                    <xdr:row>8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7" name="Check Box 39" r:id="rId41">
              <controlPr defaultSize="0">
                <anchor moveWithCells="1">
                  <from>
                    <xdr:col>2</xdr:col>
                    <xdr:colOff>371475</xdr:colOff>
                    <xdr:row>8</xdr:row>
                    <xdr:rowOff>190500</xdr:rowOff>
                  </from>
                  <to>
                    <xdr:col>3</xdr:col>
                    <xdr:colOff>85725</xdr:colOff>
                    <xdr:row>10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8" name="Check Box 40" r:id="rId42">
              <controlPr defaultSize="0">
                <anchor moveWithCells="1">
                  <from>
                    <xdr:col>2</xdr:col>
                    <xdr:colOff>371475</xdr:colOff>
                    <xdr:row>10</xdr:row>
                    <xdr:rowOff>180975</xdr:rowOff>
                  </from>
                  <to>
                    <xdr:col>3</xdr:col>
                    <xdr:colOff>457200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9" name="Check Box 41" r:id="rId43">
              <controlPr defaultSize="0">
                <anchor moveWithCells="1">
                  <from>
                    <xdr:col>1</xdr:col>
                    <xdr:colOff>533400</xdr:colOff>
                    <xdr:row>39</xdr:row>
                    <xdr:rowOff>0</xdr:rowOff>
                  </from>
                  <to>
                    <xdr:col>2</xdr:col>
                    <xdr:colOff>76200</xdr:colOff>
                    <xdr:row>39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90" name="Check Box 42" r:id="rId44">
              <controlPr defaultSize="0">
                <anchor moveWithCells="1">
                  <from>
                    <xdr:col>1</xdr:col>
                    <xdr:colOff>466725</xdr:colOff>
                    <xdr:row>6</xdr:row>
                    <xdr:rowOff>171450</xdr:rowOff>
                  </from>
                  <to>
                    <xdr:col>2</xdr:col>
                    <xdr:colOff>28575</xdr:colOff>
                    <xdr:row>8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91" name="Check Box 43" r:id="rId45">
              <controlPr defaultSize="0">
                <anchor moveWithCells="1">
                  <from>
                    <xdr:col>6</xdr:col>
                    <xdr:colOff>47625</xdr:colOff>
                    <xdr:row>39</xdr:row>
                    <xdr:rowOff>0</xdr:rowOff>
                  </from>
                  <to>
                    <xdr:col>6</xdr:col>
                    <xdr:colOff>447675</xdr:colOff>
                    <xdr:row>39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92" name="Check Box 44" r:id="rId46">
              <controlPr defaultSize="0">
                <anchor moveWithCells="1">
                  <from>
                    <xdr:col>8</xdr:col>
                    <xdr:colOff>85725</xdr:colOff>
                    <xdr:row>39</xdr:row>
                    <xdr:rowOff>0</xdr:rowOff>
                  </from>
                  <to>
                    <xdr:col>8</xdr:col>
                    <xdr:colOff>485775</xdr:colOff>
                    <xdr:row>39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93" name="Check Box 45" r:id="rId47">
              <controlPr defaultSize="0">
                <anchor moveWithCells="1">
                  <from>
                    <xdr:col>10</xdr:col>
                    <xdr:colOff>66675</xdr:colOff>
                    <xdr:row>39</xdr:row>
                    <xdr:rowOff>9525</xdr:rowOff>
                  </from>
                  <to>
                    <xdr:col>10</xdr:col>
                    <xdr:colOff>457200</xdr:colOff>
                    <xdr:row>39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94" name="Check Box 46" r:id="rId48">
              <controlPr defaultSize="0">
                <anchor moveWithCells="1">
                  <from>
                    <xdr:col>2</xdr:col>
                    <xdr:colOff>381000</xdr:colOff>
                    <xdr:row>13</xdr:row>
                    <xdr:rowOff>0</xdr:rowOff>
                  </from>
                  <to>
                    <xdr:col>3</xdr:col>
                    <xdr:colOff>466725</xdr:colOff>
                    <xdr:row>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95" name="Check Box 47" r:id="rId49">
              <controlPr defaultSize="0">
                <anchor moveWithCells="1">
                  <from>
                    <xdr:col>5</xdr:col>
                    <xdr:colOff>371475</xdr:colOff>
                    <xdr:row>10</xdr:row>
                    <xdr:rowOff>180975</xdr:rowOff>
                  </from>
                  <to>
                    <xdr:col>5</xdr:col>
                    <xdr:colOff>771525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96" name="Check Box 48" r:id="rId50">
              <controlPr defaultSize="0">
                <anchor moveWithCells="1">
                  <from>
                    <xdr:col>6</xdr:col>
                    <xdr:colOff>419100</xdr:colOff>
                    <xdr:row>10</xdr:row>
                    <xdr:rowOff>66675</xdr:rowOff>
                  </from>
                  <to>
                    <xdr:col>7</xdr:col>
                    <xdr:colOff>333375</xdr:colOff>
                    <xdr:row>12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97" name="Check Box 49" r:id="rId51">
              <controlPr defaultSize="0">
                <anchor moveWithCells="1">
                  <from>
                    <xdr:col>6</xdr:col>
                    <xdr:colOff>419100</xdr:colOff>
                    <xdr:row>11</xdr:row>
                    <xdr:rowOff>66675</xdr:rowOff>
                  </from>
                  <to>
                    <xdr:col>7</xdr:col>
                    <xdr:colOff>333375</xdr:colOff>
                    <xdr:row>13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98" name="Check Box 50" r:id="rId52">
              <controlPr defaultSize="0">
                <anchor moveWithCells="1">
                  <from>
                    <xdr:col>5</xdr:col>
                    <xdr:colOff>371475</xdr:colOff>
                    <xdr:row>12</xdr:row>
                    <xdr:rowOff>180975</xdr:rowOff>
                  </from>
                  <to>
                    <xdr:col>5</xdr:col>
                    <xdr:colOff>771525</xdr:colOff>
                    <xdr:row>13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99" name="Check Box 51" r:id="rId53">
              <controlPr defaultSize="0">
                <anchor moveWithCells="1">
                  <from>
                    <xdr:col>6</xdr:col>
                    <xdr:colOff>419100</xdr:colOff>
                    <xdr:row>12</xdr:row>
                    <xdr:rowOff>85725</xdr:rowOff>
                  </from>
                  <to>
                    <xdr:col>7</xdr:col>
                    <xdr:colOff>333375</xdr:colOff>
                    <xdr:row>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00" name="Check Box 52" r:id="rId54">
              <controlPr defaultSize="0">
                <anchor moveWithCells="1">
                  <from>
                    <xdr:col>10</xdr:col>
                    <xdr:colOff>419100</xdr:colOff>
                    <xdr:row>10</xdr:row>
                    <xdr:rowOff>47625</xdr:rowOff>
                  </from>
                  <to>
                    <xdr:col>10</xdr:col>
                    <xdr:colOff>771525</xdr:colOff>
                    <xdr:row>12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01" name="Check Box 53" r:id="rId55">
              <controlPr defaultSize="0">
                <anchor moveWithCells="1">
                  <from>
                    <xdr:col>10</xdr:col>
                    <xdr:colOff>419100</xdr:colOff>
                    <xdr:row>11</xdr:row>
                    <xdr:rowOff>66675</xdr:rowOff>
                  </from>
                  <to>
                    <xdr:col>10</xdr:col>
                    <xdr:colOff>771525</xdr:colOff>
                    <xdr:row>13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02" name="Check Box 54" r:id="rId56">
              <controlPr locked="0" defaultSize="0">
                <anchor moveWithCells="1">
                  <from>
                    <xdr:col>9</xdr:col>
                    <xdr:colOff>371475</xdr:colOff>
                    <xdr:row>12</xdr:row>
                    <xdr:rowOff>180975</xdr:rowOff>
                  </from>
                  <to>
                    <xdr:col>9</xdr:col>
                    <xdr:colOff>771525</xdr:colOff>
                    <xdr:row>13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03" name="Check Box 55" r:id="rId57">
              <controlPr defaultSize="0">
                <anchor moveWithCells="1">
                  <from>
                    <xdr:col>10</xdr:col>
                    <xdr:colOff>419100</xdr:colOff>
                    <xdr:row>12</xdr:row>
                    <xdr:rowOff>28575</xdr:rowOff>
                  </from>
                  <to>
                    <xdr:col>10</xdr:col>
                    <xdr:colOff>771525</xdr:colOff>
                    <xdr:row>14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04" name="Check Box 56" r:id="rId58">
              <controlPr defaultSize="0">
                <anchor moveWithCells="1">
                  <from>
                    <xdr:col>9</xdr:col>
                    <xdr:colOff>228600</xdr:colOff>
                    <xdr:row>5</xdr:row>
                    <xdr:rowOff>9525</xdr:rowOff>
                  </from>
                  <to>
                    <xdr:col>9</xdr:col>
                    <xdr:colOff>619125</xdr:colOff>
                    <xdr:row>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05" name="Check Box 57" r:id="rId59">
              <controlPr defaultSize="0">
                <anchor moveWithCells="1">
                  <from>
                    <xdr:col>10</xdr:col>
                    <xdr:colOff>228600</xdr:colOff>
                    <xdr:row>3</xdr:row>
                    <xdr:rowOff>9525</xdr:rowOff>
                  </from>
                  <to>
                    <xdr:col>10</xdr:col>
                    <xdr:colOff>619125</xdr:colOff>
                    <xdr:row>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06" name="Check Box 58" r:id="rId60">
              <controlPr defaultSize="0">
                <anchor moveWithCells="1">
                  <from>
                    <xdr:col>10</xdr:col>
                    <xdr:colOff>228600</xdr:colOff>
                    <xdr:row>4</xdr:row>
                    <xdr:rowOff>9525</xdr:rowOff>
                  </from>
                  <to>
                    <xdr:col>10</xdr:col>
                    <xdr:colOff>619125</xdr:colOff>
                    <xdr:row>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07" name="Check Box 59" r:id="rId61">
              <controlPr defaultSize="0">
                <anchor moveWithCells="1">
                  <from>
                    <xdr:col>2</xdr:col>
                    <xdr:colOff>371475</xdr:colOff>
                    <xdr:row>8</xdr:row>
                    <xdr:rowOff>0</xdr:rowOff>
                  </from>
                  <to>
                    <xdr:col>3</xdr:col>
                    <xdr:colOff>457200</xdr:colOff>
                    <xdr:row>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08" name="Check Box 60" r:id="rId62">
              <controlPr defaultSize="0">
                <anchor moveWithCells="1">
                  <from>
                    <xdr:col>3</xdr:col>
                    <xdr:colOff>333375</xdr:colOff>
                    <xdr:row>8</xdr:row>
                    <xdr:rowOff>9525</xdr:rowOff>
                  </from>
                  <to>
                    <xdr:col>4</xdr:col>
                    <xdr:colOff>200025</xdr:colOff>
                    <xdr:row>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09" name="Check Box 61" r:id="rId63">
              <controlPr defaultSize="0">
                <anchor moveWithCells="1">
                  <from>
                    <xdr:col>3</xdr:col>
                    <xdr:colOff>333375</xdr:colOff>
                    <xdr:row>9</xdr:row>
                    <xdr:rowOff>9525</xdr:rowOff>
                  </from>
                  <to>
                    <xdr:col>4</xdr:col>
                    <xdr:colOff>200025</xdr:colOff>
                    <xdr:row>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10" name="Check Box 62" r:id="rId64">
              <controlPr defaultSize="0">
                <anchor moveWithCells="1">
                  <from>
                    <xdr:col>4</xdr:col>
                    <xdr:colOff>390525</xdr:colOff>
                    <xdr:row>7</xdr:row>
                    <xdr:rowOff>0</xdr:rowOff>
                  </from>
                  <to>
                    <xdr:col>5</xdr:col>
                    <xdr:colOff>323850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11" name="Check Box 63" r:id="rId65">
              <controlPr defaultSize="0">
                <anchor moveWithCells="1">
                  <from>
                    <xdr:col>3</xdr:col>
                    <xdr:colOff>428625</xdr:colOff>
                    <xdr:row>7</xdr:row>
                    <xdr:rowOff>0</xdr:rowOff>
                  </from>
                  <to>
                    <xdr:col>4</xdr:col>
                    <xdr:colOff>371475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12" name="Check Box 64" r:id="rId66">
              <controlPr defaultSize="0">
                <anchor moveWithCells="1">
                  <from>
                    <xdr:col>5</xdr:col>
                    <xdr:colOff>485775</xdr:colOff>
                    <xdr:row>7</xdr:row>
                    <xdr:rowOff>0</xdr:rowOff>
                  </from>
                  <to>
                    <xdr:col>6</xdr:col>
                    <xdr:colOff>38100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13" name="Check Box 65" r:id="rId67">
              <controlPr defaultSize="0">
                <anchor moveWithCells="1">
                  <from>
                    <xdr:col>3</xdr:col>
                    <xdr:colOff>238125</xdr:colOff>
                    <xdr:row>24</xdr:row>
                    <xdr:rowOff>161925</xdr:rowOff>
                  </from>
                  <to>
                    <xdr:col>3</xdr:col>
                    <xdr:colOff>638175</xdr:colOff>
                    <xdr:row>25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14" name="Check Box 66" r:id="rId68">
              <controlPr locked="0" defaultSize="0">
                <anchor moveWithCells="1">
                  <from>
                    <xdr:col>9</xdr:col>
                    <xdr:colOff>371475</xdr:colOff>
                    <xdr:row>11</xdr:row>
                    <xdr:rowOff>0</xdr:rowOff>
                  </from>
                  <to>
                    <xdr:col>9</xdr:col>
                    <xdr:colOff>771525</xdr:colOff>
                    <xdr:row>11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15" name="Check Box 67" r:id="rId69">
              <controlPr locked="0" defaultSize="0">
                <anchor moveWithCells="1">
                  <from>
                    <xdr:col>9</xdr:col>
                    <xdr:colOff>371475</xdr:colOff>
                    <xdr:row>12</xdr:row>
                    <xdr:rowOff>0</xdr:rowOff>
                  </from>
                  <to>
                    <xdr:col>9</xdr:col>
                    <xdr:colOff>771525</xdr:colOff>
                    <xdr:row>12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16" name="Check Box 68" r:id="rId70">
              <controlPr defaultSize="0">
                <anchor moveWithCells="1">
                  <from>
                    <xdr:col>10</xdr:col>
                    <xdr:colOff>228600</xdr:colOff>
                    <xdr:row>5</xdr:row>
                    <xdr:rowOff>9525</xdr:rowOff>
                  </from>
                  <to>
                    <xdr:col>10</xdr:col>
                    <xdr:colOff>619125</xdr:colOff>
                    <xdr:row>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17" name="Check Box 69" r:id="rId71">
              <controlPr defaultSize="0">
                <anchor moveWithCells="1">
                  <from>
                    <xdr:col>9</xdr:col>
                    <xdr:colOff>228600</xdr:colOff>
                    <xdr:row>4</xdr:row>
                    <xdr:rowOff>9525</xdr:rowOff>
                  </from>
                  <to>
                    <xdr:col>9</xdr:col>
                    <xdr:colOff>619125</xdr:colOff>
                    <xdr:row>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18" name="Check Box 70" r:id="rId72">
              <controlPr defaultSize="0">
                <anchor moveWithCells="1">
                  <from>
                    <xdr:col>9</xdr:col>
                    <xdr:colOff>228600</xdr:colOff>
                    <xdr:row>3</xdr:row>
                    <xdr:rowOff>9525</xdr:rowOff>
                  </from>
                  <to>
                    <xdr:col>9</xdr:col>
                    <xdr:colOff>619125</xdr:colOff>
                    <xdr:row>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19" name="Check Box 71" r:id="rId73">
              <controlPr defaultSize="0">
                <anchor moveWithCells="1">
                  <from>
                    <xdr:col>1</xdr:col>
                    <xdr:colOff>409575</xdr:colOff>
                    <xdr:row>11</xdr:row>
                    <xdr:rowOff>161925</xdr:rowOff>
                  </from>
                  <to>
                    <xdr:col>2</xdr:col>
                    <xdr:colOff>76200</xdr:colOff>
                    <xdr:row>13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20" name="Check Box 72" r:id="rId74">
              <controlPr defaultSize="0">
                <anchor moveWithCells="1">
                  <from>
                    <xdr:col>2</xdr:col>
                    <xdr:colOff>180975</xdr:colOff>
                    <xdr:row>23</xdr:row>
                    <xdr:rowOff>161925</xdr:rowOff>
                  </from>
                  <to>
                    <xdr:col>3</xdr:col>
                    <xdr:colOff>504825</xdr:colOff>
                    <xdr:row>27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21" name="Check Box 73" r:id="rId75">
              <controlPr defaultSize="0">
                <anchor moveWithCells="1">
                  <from>
                    <xdr:col>2</xdr:col>
                    <xdr:colOff>371475</xdr:colOff>
                    <xdr:row>11</xdr:row>
                    <xdr:rowOff>152400</xdr:rowOff>
                  </from>
                  <to>
                    <xdr:col>3</xdr:col>
                    <xdr:colOff>457200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22" name="Check Box 74" r:id="rId76">
              <controlPr defaultSize="0">
                <anchor moveWithCells="1">
                  <from>
                    <xdr:col>1</xdr:col>
                    <xdr:colOff>400050</xdr:colOff>
                    <xdr:row>12</xdr:row>
                    <xdr:rowOff>180975</xdr:rowOff>
                  </from>
                  <to>
                    <xdr:col>2</xdr:col>
                    <xdr:colOff>180975</xdr:colOff>
                    <xdr:row>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23" name="Check Box 75" r:id="rId77">
              <controlPr defaultSize="0">
                <anchor moveWithCells="1">
                  <from>
                    <xdr:col>1</xdr:col>
                    <xdr:colOff>390525</xdr:colOff>
                    <xdr:row>10</xdr:row>
                    <xdr:rowOff>180975</xdr:rowOff>
                  </from>
                  <to>
                    <xdr:col>2</xdr:col>
                    <xdr:colOff>180975</xdr:colOff>
                    <xdr:row>12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24" name="Check Box 76" r:id="rId78">
              <controlPr defaultSize="0">
                <anchor moveWithCells="1">
                  <from>
                    <xdr:col>5</xdr:col>
                    <xdr:colOff>342900</xdr:colOff>
                    <xdr:row>11</xdr:row>
                    <xdr:rowOff>161925</xdr:rowOff>
                  </from>
                  <to>
                    <xdr:col>6</xdr:col>
                    <xdr:colOff>257175</xdr:colOff>
                    <xdr:row>13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25" name="Check Box 77" r:id="rId79">
              <controlPr defaultSize="0">
                <anchor moveWithCells="1">
                  <from>
                    <xdr:col>2</xdr:col>
                    <xdr:colOff>409575</xdr:colOff>
                    <xdr:row>6</xdr:row>
                    <xdr:rowOff>152400</xdr:rowOff>
                  </from>
                  <to>
                    <xdr:col>3</xdr:col>
                    <xdr:colOff>123825</xdr:colOff>
                    <xdr:row>8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26" name="Check Box 78" r:id="rId80">
              <controlPr defaultSize="0">
                <anchor moveWithCells="1">
                  <from>
                    <xdr:col>2</xdr:col>
                    <xdr:colOff>371475</xdr:colOff>
                    <xdr:row>8</xdr:row>
                    <xdr:rowOff>180975</xdr:rowOff>
                  </from>
                  <to>
                    <xdr:col>3</xdr:col>
                    <xdr:colOff>85725</xdr:colOff>
                    <xdr:row>10</xdr:row>
                    <xdr:rowOff>19050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Q26"/>
  <sheetViews>
    <sheetView topLeftCell="A16" workbookViewId="0">
      <selection activeCell="K30" sqref="K30"/>
    </sheetView>
  </sheetViews>
  <sheetFormatPr defaultColWidth="9" defaultRowHeight="26.1" customHeight="1"/>
  <cols>
    <col min="1" max="1" width="17.125" style="112" customWidth="1"/>
    <col min="2" max="7" width="9.375" style="112" customWidth="1"/>
    <col min="8" max="8" width="9.68333333333333" style="112" customWidth="1"/>
    <col min="9" max="9" width="1.86666666666667" style="112" customWidth="1"/>
    <col min="10" max="10" width="20.3083333333333" style="112" customWidth="1"/>
    <col min="11" max="11" width="19.0583333333333" style="113" customWidth="1"/>
    <col min="12" max="12" width="20" style="113" customWidth="1"/>
    <col min="13" max="13" width="17.9666666666667" style="113" customWidth="1"/>
    <col min="14" max="14" width="15.775" style="113" customWidth="1"/>
    <col min="15" max="15" width="16.4" style="113" customWidth="1"/>
    <col min="16" max="16" width="16.0916666666667" style="113" customWidth="1"/>
    <col min="17" max="17" width="16.375" style="113" customWidth="1"/>
    <col min="18" max="16384" width="9" style="112"/>
  </cols>
  <sheetData>
    <row r="1" s="112" customFormat="1" ht="30" customHeight="1" spans="1:17">
      <c r="A1" s="114" t="s">
        <v>152</v>
      </c>
      <c r="B1" s="115"/>
      <c r="C1" s="115"/>
      <c r="D1" s="115"/>
      <c r="E1" s="115"/>
      <c r="F1" s="115"/>
      <c r="G1" s="115"/>
      <c r="H1" s="115"/>
      <c r="I1" s="115"/>
      <c r="J1" s="115"/>
      <c r="K1" s="152"/>
      <c r="L1" s="152"/>
      <c r="M1" s="152"/>
      <c r="N1" s="152"/>
      <c r="O1" s="152"/>
      <c r="P1" s="152"/>
      <c r="Q1" s="152"/>
    </row>
    <row r="2" s="112" customFormat="1" ht="29.1" customHeight="1" spans="1:17">
      <c r="A2" s="116" t="s">
        <v>62</v>
      </c>
      <c r="B2" s="249" t="s">
        <v>63</v>
      </c>
      <c r="C2" s="250"/>
      <c r="D2" s="118" t="s">
        <v>69</v>
      </c>
      <c r="E2" s="117" t="s">
        <v>70</v>
      </c>
      <c r="F2" s="117"/>
      <c r="G2" s="117"/>
      <c r="H2" s="117"/>
      <c r="I2" s="153"/>
      <c r="J2" s="154" t="s">
        <v>57</v>
      </c>
      <c r="K2" s="155" t="s">
        <v>255</v>
      </c>
      <c r="L2" s="155"/>
      <c r="M2" s="155"/>
      <c r="N2" s="155"/>
      <c r="O2" s="156"/>
      <c r="P2" s="156"/>
      <c r="Q2" s="170"/>
    </row>
    <row r="3" s="112" customFormat="1" ht="29.1" customHeight="1" spans="1:17">
      <c r="A3" s="119" t="s">
        <v>153</v>
      </c>
      <c r="B3" s="120" t="s">
        <v>154</v>
      </c>
      <c r="C3" s="120"/>
      <c r="D3" s="120"/>
      <c r="E3" s="120"/>
      <c r="F3" s="120"/>
      <c r="G3" s="120"/>
      <c r="H3" s="120"/>
      <c r="I3" s="142"/>
      <c r="J3" s="157" t="s">
        <v>155</v>
      </c>
      <c r="K3" s="158"/>
      <c r="L3" s="158"/>
      <c r="M3" s="158"/>
      <c r="N3" s="158"/>
      <c r="O3" s="159"/>
      <c r="P3" s="159"/>
      <c r="Q3" s="171"/>
    </row>
    <row r="4" s="112" customFormat="1" ht="29.1" customHeight="1" spans="1:17">
      <c r="A4" s="119"/>
      <c r="B4" s="251" t="s">
        <v>116</v>
      </c>
      <c r="C4" s="252" t="s">
        <v>117</v>
      </c>
      <c r="D4" s="253" t="s">
        <v>118</v>
      </c>
      <c r="E4" s="252" t="s">
        <v>119</v>
      </c>
      <c r="F4" s="252" t="s">
        <v>120</v>
      </c>
      <c r="G4" s="252" t="s">
        <v>121</v>
      </c>
      <c r="H4" s="252" t="s">
        <v>122</v>
      </c>
      <c r="I4" s="142"/>
      <c r="J4" s="160"/>
      <c r="K4" s="161" t="s">
        <v>116</v>
      </c>
      <c r="L4" s="161" t="s">
        <v>117</v>
      </c>
      <c r="M4" s="263" t="s">
        <v>118</v>
      </c>
      <c r="N4" s="161" t="s">
        <v>119</v>
      </c>
      <c r="O4" s="161" t="s">
        <v>120</v>
      </c>
      <c r="P4" s="161" t="s">
        <v>121</v>
      </c>
      <c r="Q4" s="147" t="s">
        <v>256</v>
      </c>
    </row>
    <row r="5" s="112" customFormat="1" ht="29.1" customHeight="1" spans="1:17">
      <c r="A5" s="119"/>
      <c r="B5" s="251" t="s">
        <v>156</v>
      </c>
      <c r="C5" s="252" t="s">
        <v>157</v>
      </c>
      <c r="D5" s="253" t="s">
        <v>158</v>
      </c>
      <c r="E5" s="252" t="s">
        <v>159</v>
      </c>
      <c r="F5" s="252" t="s">
        <v>160</v>
      </c>
      <c r="G5" s="252" t="s">
        <v>161</v>
      </c>
      <c r="H5" s="252" t="s">
        <v>162</v>
      </c>
      <c r="I5" s="142"/>
      <c r="J5" s="160"/>
      <c r="K5" s="264" t="s">
        <v>257</v>
      </c>
      <c r="L5" s="264" t="s">
        <v>258</v>
      </c>
      <c r="M5" s="264" t="s">
        <v>259</v>
      </c>
      <c r="N5" s="264" t="s">
        <v>260</v>
      </c>
      <c r="O5" s="264" t="s">
        <v>261</v>
      </c>
      <c r="P5" s="264" t="s">
        <v>262</v>
      </c>
      <c r="Q5" s="264" t="s">
        <v>263</v>
      </c>
    </row>
    <row r="6" s="112" customFormat="1" ht="29.1" customHeight="1" spans="1:17">
      <c r="A6" s="252" t="s">
        <v>164</v>
      </c>
      <c r="B6" s="254">
        <f>C6-2.1</f>
        <v>96.3</v>
      </c>
      <c r="C6" s="254">
        <f>D6-2.1</f>
        <v>98.4</v>
      </c>
      <c r="D6" s="126">
        <v>100.5</v>
      </c>
      <c r="E6" s="254">
        <f t="shared" ref="E6:H6" si="0">D6+2.1</f>
        <v>102.6</v>
      </c>
      <c r="F6" s="254">
        <f t="shared" si="0"/>
        <v>104.7</v>
      </c>
      <c r="G6" s="254">
        <f t="shared" si="0"/>
        <v>106.8</v>
      </c>
      <c r="H6" s="254">
        <f t="shared" si="0"/>
        <v>108.9</v>
      </c>
      <c r="I6" s="142"/>
      <c r="J6" s="252" t="s">
        <v>164</v>
      </c>
      <c r="K6" s="165" t="s">
        <v>264</v>
      </c>
      <c r="L6" s="165" t="s">
        <v>264</v>
      </c>
      <c r="M6" s="165" t="s">
        <v>265</v>
      </c>
      <c r="N6" s="165" t="s">
        <v>264</v>
      </c>
      <c r="O6" s="165" t="s">
        <v>265</v>
      </c>
      <c r="P6" s="165" t="s">
        <v>264</v>
      </c>
      <c r="Q6" s="165"/>
    </row>
    <row r="7" s="112" customFormat="1" ht="29.1" customHeight="1" spans="1:17">
      <c r="A7" s="252" t="s">
        <v>167</v>
      </c>
      <c r="B7" s="254">
        <f>C7-1.5</f>
        <v>69</v>
      </c>
      <c r="C7" s="254">
        <f>D7-1.5</f>
        <v>70.5</v>
      </c>
      <c r="D7" s="126">
        <v>72</v>
      </c>
      <c r="E7" s="254">
        <f t="shared" ref="E7:H7" si="1">D7+1.5</f>
        <v>73.5</v>
      </c>
      <c r="F7" s="254">
        <f t="shared" si="1"/>
        <v>75</v>
      </c>
      <c r="G7" s="254">
        <f t="shared" si="1"/>
        <v>76.5</v>
      </c>
      <c r="H7" s="254">
        <f t="shared" si="1"/>
        <v>78</v>
      </c>
      <c r="I7" s="142"/>
      <c r="J7" s="252" t="s">
        <v>167</v>
      </c>
      <c r="K7" s="165" t="s">
        <v>264</v>
      </c>
      <c r="L7" s="265" t="s">
        <v>266</v>
      </c>
      <c r="M7" s="165" t="s">
        <v>264</v>
      </c>
      <c r="N7" s="265" t="s">
        <v>266</v>
      </c>
      <c r="O7" s="165" t="s">
        <v>264</v>
      </c>
      <c r="P7" s="265" t="s">
        <v>266</v>
      </c>
      <c r="Q7" s="165"/>
    </row>
    <row r="8" s="112" customFormat="1" ht="29.1" customHeight="1" spans="1:17">
      <c r="A8" s="252" t="s">
        <v>170</v>
      </c>
      <c r="B8" s="254">
        <f>C8-4</f>
        <v>76</v>
      </c>
      <c r="C8" s="254">
        <f>D8-4</f>
        <v>80</v>
      </c>
      <c r="D8" s="126" t="s">
        <v>171</v>
      </c>
      <c r="E8" s="254">
        <f t="shared" ref="E8:E10" si="2">D8+4</f>
        <v>88</v>
      </c>
      <c r="F8" s="254">
        <f>E8+5</f>
        <v>93</v>
      </c>
      <c r="G8" s="254">
        <f>F8+6</f>
        <v>99</v>
      </c>
      <c r="H8" s="254">
        <f>G8+6</f>
        <v>105</v>
      </c>
      <c r="I8" s="142"/>
      <c r="J8" s="252" t="s">
        <v>170</v>
      </c>
      <c r="K8" s="165" t="s">
        <v>264</v>
      </c>
      <c r="L8" s="165" t="s">
        <v>264</v>
      </c>
      <c r="M8" s="165" t="s">
        <v>264</v>
      </c>
      <c r="N8" s="165" t="s">
        <v>265</v>
      </c>
      <c r="O8" s="165" t="s">
        <v>265</v>
      </c>
      <c r="P8" s="165" t="s">
        <v>265</v>
      </c>
      <c r="Q8" s="144"/>
    </row>
    <row r="9" s="112" customFormat="1" ht="29.1" customHeight="1" spans="1:17">
      <c r="A9" s="252" t="s">
        <v>173</v>
      </c>
      <c r="B9" s="254">
        <f>C9-4</f>
        <v>84</v>
      </c>
      <c r="C9" s="254">
        <f>D9-4</f>
        <v>88</v>
      </c>
      <c r="D9" s="126" t="s">
        <v>174</v>
      </c>
      <c r="E9" s="254">
        <f t="shared" si="2"/>
        <v>96</v>
      </c>
      <c r="F9" s="254">
        <f>E9+5</f>
        <v>101</v>
      </c>
      <c r="G9" s="254">
        <f>F9+6</f>
        <v>107</v>
      </c>
      <c r="H9" s="254">
        <f>G9+6</f>
        <v>113</v>
      </c>
      <c r="I9" s="142"/>
      <c r="J9" s="252" t="s">
        <v>173</v>
      </c>
      <c r="K9" s="144" t="s">
        <v>268</v>
      </c>
      <c r="L9" s="165" t="s">
        <v>264</v>
      </c>
      <c r="M9" s="144" t="s">
        <v>268</v>
      </c>
      <c r="N9" s="165" t="s">
        <v>264</v>
      </c>
      <c r="O9" s="144" t="s">
        <v>268</v>
      </c>
      <c r="P9" s="165" t="s">
        <v>264</v>
      </c>
      <c r="Q9" s="165"/>
    </row>
    <row r="10" s="112" customFormat="1" ht="29.1" customHeight="1" spans="1:17">
      <c r="A10" s="252" t="s">
        <v>177</v>
      </c>
      <c r="B10" s="254">
        <f>C10-3.6</f>
        <v>99.8</v>
      </c>
      <c r="C10" s="254">
        <f>D10-3.6</f>
        <v>103.4</v>
      </c>
      <c r="D10" s="126" t="s">
        <v>178</v>
      </c>
      <c r="E10" s="254">
        <f t="shared" si="2"/>
        <v>111</v>
      </c>
      <c r="F10" s="254">
        <f t="shared" ref="F10:H10" si="3">E10+4</f>
        <v>115</v>
      </c>
      <c r="G10" s="254">
        <f t="shared" si="3"/>
        <v>119</v>
      </c>
      <c r="H10" s="254">
        <f t="shared" si="3"/>
        <v>123</v>
      </c>
      <c r="I10" s="142"/>
      <c r="J10" s="252" t="s">
        <v>177</v>
      </c>
      <c r="K10" s="165" t="s">
        <v>332</v>
      </c>
      <c r="L10" s="166" t="s">
        <v>266</v>
      </c>
      <c r="M10" s="165" t="s">
        <v>332</v>
      </c>
      <c r="N10" s="165" t="s">
        <v>264</v>
      </c>
      <c r="O10" s="165" t="s">
        <v>270</v>
      </c>
      <c r="P10" s="165" t="s">
        <v>264</v>
      </c>
      <c r="Q10" s="144"/>
    </row>
    <row r="11" s="112" customFormat="1" ht="29.1" customHeight="1" spans="1:17">
      <c r="A11" s="255" t="s">
        <v>181</v>
      </c>
      <c r="B11" s="254">
        <f>C11-2.3/2</f>
        <v>30.2</v>
      </c>
      <c r="C11" s="254">
        <f>D11-2.3/2</f>
        <v>31.35</v>
      </c>
      <c r="D11" s="126">
        <v>32.5</v>
      </c>
      <c r="E11" s="254">
        <f t="shared" ref="E11:H11" si="4">D11+2.6/2</f>
        <v>33.8</v>
      </c>
      <c r="F11" s="254">
        <f t="shared" si="4"/>
        <v>35.1</v>
      </c>
      <c r="G11" s="254">
        <f t="shared" si="4"/>
        <v>36.4</v>
      </c>
      <c r="H11" s="254">
        <f t="shared" si="4"/>
        <v>37.7</v>
      </c>
      <c r="I11" s="142"/>
      <c r="J11" s="255" t="s">
        <v>181</v>
      </c>
      <c r="K11" s="144" t="s">
        <v>271</v>
      </c>
      <c r="L11" s="165" t="s">
        <v>264</v>
      </c>
      <c r="M11" s="144" t="s">
        <v>271</v>
      </c>
      <c r="N11" s="165" t="s">
        <v>264</v>
      </c>
      <c r="O11" s="144" t="s">
        <v>271</v>
      </c>
      <c r="P11" s="166" t="s">
        <v>272</v>
      </c>
      <c r="Q11" s="144"/>
    </row>
    <row r="12" s="112" customFormat="1" ht="29.1" customHeight="1" spans="1:17">
      <c r="A12" s="255" t="s">
        <v>185</v>
      </c>
      <c r="B12" s="254">
        <f>C12-0.7</f>
        <v>21.6</v>
      </c>
      <c r="C12" s="254">
        <f>D12-0.7</f>
        <v>22.3</v>
      </c>
      <c r="D12" s="126">
        <v>23</v>
      </c>
      <c r="E12" s="254">
        <f>D12+0.7</f>
        <v>23.7</v>
      </c>
      <c r="F12" s="254">
        <f>E12+0.7</f>
        <v>24.4</v>
      </c>
      <c r="G12" s="254">
        <f>F12+0.9</f>
        <v>25.3</v>
      </c>
      <c r="H12" s="254">
        <f>G12+0.9</f>
        <v>26.2</v>
      </c>
      <c r="I12" s="142"/>
      <c r="J12" s="255" t="s">
        <v>185</v>
      </c>
      <c r="K12" s="144" t="s">
        <v>269</v>
      </c>
      <c r="L12" s="165" t="s">
        <v>264</v>
      </c>
      <c r="M12" s="144" t="s">
        <v>269</v>
      </c>
      <c r="N12" s="166" t="s">
        <v>273</v>
      </c>
      <c r="O12" s="144" t="s">
        <v>269</v>
      </c>
      <c r="P12" s="166" t="s">
        <v>273</v>
      </c>
      <c r="Q12" s="144"/>
    </row>
    <row r="13" s="112" customFormat="1" ht="29.1" customHeight="1" spans="1:17">
      <c r="A13" s="252" t="s">
        <v>189</v>
      </c>
      <c r="B13" s="254">
        <f>C13-0.5</f>
        <v>13.5</v>
      </c>
      <c r="C13" s="254">
        <f>D13-0.5</f>
        <v>14</v>
      </c>
      <c r="D13" s="126">
        <v>14.5</v>
      </c>
      <c r="E13" s="254">
        <f>D13+0.5</f>
        <v>15</v>
      </c>
      <c r="F13" s="254">
        <f>E13+0.5</f>
        <v>15.5</v>
      </c>
      <c r="G13" s="254">
        <f>F13+0.7</f>
        <v>16.2</v>
      </c>
      <c r="H13" s="254">
        <f t="shared" ref="H13:H15" si="5">G13+0.7</f>
        <v>16.9</v>
      </c>
      <c r="I13" s="142"/>
      <c r="J13" s="252" t="s">
        <v>189</v>
      </c>
      <c r="K13" s="165" t="s">
        <v>264</v>
      </c>
      <c r="L13" s="166" t="s">
        <v>274</v>
      </c>
      <c r="M13" s="165" t="s">
        <v>264</v>
      </c>
      <c r="N13" s="165" t="s">
        <v>264</v>
      </c>
      <c r="O13" s="165" t="s">
        <v>264</v>
      </c>
      <c r="P13" s="166" t="s">
        <v>274</v>
      </c>
      <c r="Q13" s="144"/>
    </row>
    <row r="14" s="112" customFormat="1" ht="29.1" customHeight="1" spans="1:17">
      <c r="A14" s="252" t="s">
        <v>191</v>
      </c>
      <c r="B14" s="254">
        <f>C14-0.5</f>
        <v>19</v>
      </c>
      <c r="C14" s="254">
        <f>D14-0.5</f>
        <v>19.5</v>
      </c>
      <c r="D14" s="126">
        <v>20</v>
      </c>
      <c r="E14" s="254">
        <f>D14+0.5</f>
        <v>20.5</v>
      </c>
      <c r="F14" s="254">
        <f>E14+0.5</f>
        <v>21</v>
      </c>
      <c r="G14" s="254">
        <f>F14+0.7</f>
        <v>21.7</v>
      </c>
      <c r="H14" s="254">
        <f t="shared" si="5"/>
        <v>22.4</v>
      </c>
      <c r="I14" s="142"/>
      <c r="J14" s="252" t="s">
        <v>191</v>
      </c>
      <c r="K14" s="144" t="s">
        <v>275</v>
      </c>
      <c r="L14" s="165" t="s">
        <v>264</v>
      </c>
      <c r="M14" s="144" t="s">
        <v>275</v>
      </c>
      <c r="N14" s="165" t="s">
        <v>264</v>
      </c>
      <c r="O14" s="144" t="s">
        <v>275</v>
      </c>
      <c r="P14" s="165" t="s">
        <v>264</v>
      </c>
      <c r="Q14" s="144"/>
    </row>
    <row r="15" s="112" customFormat="1" ht="29.1" customHeight="1" spans="1:17">
      <c r="A15" s="252" t="s">
        <v>193</v>
      </c>
      <c r="B15" s="254">
        <f>C15-0.7</f>
        <v>27.2</v>
      </c>
      <c r="C15" s="254">
        <f>D15-0.6</f>
        <v>27.9</v>
      </c>
      <c r="D15" s="126">
        <v>28.5</v>
      </c>
      <c r="E15" s="254">
        <f>D15+0.6</f>
        <v>29.1</v>
      </c>
      <c r="F15" s="254">
        <f>E15+0.7</f>
        <v>29.8</v>
      </c>
      <c r="G15" s="254">
        <f>F15+0.6</f>
        <v>30.4</v>
      </c>
      <c r="H15" s="254">
        <f t="shared" si="5"/>
        <v>31.1</v>
      </c>
      <c r="I15" s="142"/>
      <c r="J15" s="252" t="s">
        <v>193</v>
      </c>
      <c r="K15" s="144" t="s">
        <v>276</v>
      </c>
      <c r="L15" s="166" t="s">
        <v>277</v>
      </c>
      <c r="M15" s="144" t="s">
        <v>276</v>
      </c>
      <c r="N15" s="165" t="s">
        <v>264</v>
      </c>
      <c r="O15" s="144" t="s">
        <v>276</v>
      </c>
      <c r="P15" s="165" t="s">
        <v>264</v>
      </c>
      <c r="Q15" s="144"/>
    </row>
    <row r="16" s="112" customFormat="1" ht="29.1" customHeight="1" spans="1:17">
      <c r="A16" s="252" t="s">
        <v>194</v>
      </c>
      <c r="B16" s="254">
        <f>C16-0.9</f>
        <v>40.2</v>
      </c>
      <c r="C16" s="254">
        <f>D16-0.9</f>
        <v>41.1</v>
      </c>
      <c r="D16" s="126">
        <v>42</v>
      </c>
      <c r="E16" s="254">
        <f t="shared" ref="E16:H16" si="6">D16+1.1</f>
        <v>43.1</v>
      </c>
      <c r="F16" s="254">
        <f t="shared" si="6"/>
        <v>44.2</v>
      </c>
      <c r="G16" s="254">
        <f t="shared" si="6"/>
        <v>45.3</v>
      </c>
      <c r="H16" s="254">
        <f t="shared" si="6"/>
        <v>46.4</v>
      </c>
      <c r="I16" s="142"/>
      <c r="J16" s="252" t="s">
        <v>194</v>
      </c>
      <c r="K16" s="144" t="s">
        <v>276</v>
      </c>
      <c r="L16" s="166" t="s">
        <v>277</v>
      </c>
      <c r="M16" s="144" t="s">
        <v>276</v>
      </c>
      <c r="N16" s="165" t="s">
        <v>264</v>
      </c>
      <c r="O16" s="144" t="s">
        <v>276</v>
      </c>
      <c r="P16" s="165" t="s">
        <v>264</v>
      </c>
      <c r="Q16" s="144"/>
    </row>
    <row r="17" s="112" customFormat="1" ht="29.1" customHeight="1" spans="1:17">
      <c r="A17" s="252" t="s">
        <v>195</v>
      </c>
      <c r="B17" s="254">
        <f t="shared" ref="B17:B19" si="7">D17-0.5</f>
        <v>14.5</v>
      </c>
      <c r="C17" s="254">
        <f t="shared" ref="C17:H17" si="8">B17</f>
        <v>14.5</v>
      </c>
      <c r="D17" s="126">
        <v>15</v>
      </c>
      <c r="E17" s="254">
        <f t="shared" si="8"/>
        <v>15</v>
      </c>
      <c r="F17" s="254">
        <f t="shared" ref="F17:F19" si="9">D17+1.5</f>
        <v>16.5</v>
      </c>
      <c r="G17" s="254">
        <f t="shared" si="8"/>
        <v>16.5</v>
      </c>
      <c r="H17" s="254">
        <f t="shared" si="8"/>
        <v>16.5</v>
      </c>
      <c r="I17" s="142"/>
      <c r="J17" s="252" t="s">
        <v>195</v>
      </c>
      <c r="K17" s="165" t="s">
        <v>264</v>
      </c>
      <c r="L17" s="265" t="s">
        <v>266</v>
      </c>
      <c r="M17" s="165" t="s">
        <v>264</v>
      </c>
      <c r="N17" s="265" t="s">
        <v>266</v>
      </c>
      <c r="O17" s="165" t="s">
        <v>264</v>
      </c>
      <c r="P17" s="265" t="s">
        <v>266</v>
      </c>
      <c r="Q17" s="144"/>
    </row>
    <row r="18" s="112" customFormat="1" ht="29.1" customHeight="1" spans="1:17">
      <c r="A18" s="252" t="s">
        <v>199</v>
      </c>
      <c r="B18" s="254">
        <f t="shared" si="7"/>
        <v>16.5</v>
      </c>
      <c r="C18" s="254">
        <f t="shared" ref="C18:H18" si="10">B18</f>
        <v>16.5</v>
      </c>
      <c r="D18" s="126">
        <v>17</v>
      </c>
      <c r="E18" s="254">
        <f t="shared" si="10"/>
        <v>17</v>
      </c>
      <c r="F18" s="254">
        <f t="shared" si="9"/>
        <v>18.5</v>
      </c>
      <c r="G18" s="254">
        <f t="shared" si="10"/>
        <v>18.5</v>
      </c>
      <c r="H18" s="254">
        <f t="shared" si="10"/>
        <v>18.5</v>
      </c>
      <c r="I18" s="142"/>
      <c r="J18" s="252" t="s">
        <v>199</v>
      </c>
      <c r="K18" s="165" t="s">
        <v>264</v>
      </c>
      <c r="L18" s="165" t="s">
        <v>264</v>
      </c>
      <c r="M18" s="165" t="s">
        <v>264</v>
      </c>
      <c r="N18" s="165" t="s">
        <v>264</v>
      </c>
      <c r="O18" s="165" t="s">
        <v>264</v>
      </c>
      <c r="P18" s="165" t="s">
        <v>264</v>
      </c>
      <c r="Q18" s="144"/>
    </row>
    <row r="19" s="112" customFormat="1" ht="29.1" customHeight="1" spans="1:17">
      <c r="A19" s="252" t="s">
        <v>200</v>
      </c>
      <c r="B19" s="254">
        <f t="shared" si="7"/>
        <v>14</v>
      </c>
      <c r="C19" s="254">
        <f t="shared" ref="C19:H19" si="11">B19</f>
        <v>14</v>
      </c>
      <c r="D19" s="126">
        <v>14.5</v>
      </c>
      <c r="E19" s="254">
        <f t="shared" si="11"/>
        <v>14.5</v>
      </c>
      <c r="F19" s="254">
        <f t="shared" si="9"/>
        <v>16</v>
      </c>
      <c r="G19" s="254">
        <f t="shared" si="11"/>
        <v>16</v>
      </c>
      <c r="H19" s="254">
        <f t="shared" si="11"/>
        <v>16</v>
      </c>
      <c r="I19" s="142"/>
      <c r="J19" s="252" t="s">
        <v>200</v>
      </c>
      <c r="K19" s="144" t="s">
        <v>276</v>
      </c>
      <c r="L19" s="166" t="s">
        <v>277</v>
      </c>
      <c r="M19" s="144" t="s">
        <v>276</v>
      </c>
      <c r="N19" s="165" t="s">
        <v>264</v>
      </c>
      <c r="O19" s="144" t="s">
        <v>276</v>
      </c>
      <c r="P19" s="165" t="s">
        <v>264</v>
      </c>
      <c r="Q19" s="144"/>
    </row>
    <row r="20" s="112" customFormat="1" ht="29.1" customHeight="1" spans="1:17">
      <c r="A20" s="252" t="s">
        <v>202</v>
      </c>
      <c r="B20" s="254">
        <f>C20</f>
        <v>4.5</v>
      </c>
      <c r="C20" s="254">
        <f>D20</f>
        <v>4.5</v>
      </c>
      <c r="D20" s="126">
        <v>4.5</v>
      </c>
      <c r="E20" s="254">
        <f t="shared" ref="E20:H20" si="12">D20</f>
        <v>4.5</v>
      </c>
      <c r="F20" s="254">
        <f t="shared" si="12"/>
        <v>4.5</v>
      </c>
      <c r="G20" s="254">
        <f t="shared" si="12"/>
        <v>4.5</v>
      </c>
      <c r="H20" s="254">
        <f t="shared" si="12"/>
        <v>4.5</v>
      </c>
      <c r="I20" s="142"/>
      <c r="J20" s="252" t="s">
        <v>202</v>
      </c>
      <c r="K20" s="144" t="s">
        <v>269</v>
      </c>
      <c r="L20" s="165" t="s">
        <v>264</v>
      </c>
      <c r="M20" s="144" t="s">
        <v>269</v>
      </c>
      <c r="N20" s="165" t="s">
        <v>264</v>
      </c>
      <c r="O20" s="144" t="s">
        <v>269</v>
      </c>
      <c r="P20" s="165" t="s">
        <v>264</v>
      </c>
      <c r="Q20" s="144"/>
    </row>
    <row r="21" s="112" customFormat="1" ht="29.1" customHeight="1" spans="1:17">
      <c r="A21" s="122" t="s">
        <v>333</v>
      </c>
      <c r="B21" s="256">
        <f>C21</f>
        <v>17.5</v>
      </c>
      <c r="C21" s="256">
        <f>D21-0.5</f>
        <v>17.5</v>
      </c>
      <c r="D21" s="257">
        <v>18</v>
      </c>
      <c r="E21" s="256">
        <f>D21</f>
        <v>18</v>
      </c>
      <c r="F21" s="256">
        <f>E21+1</f>
        <v>19</v>
      </c>
      <c r="G21" s="256">
        <f>F21</f>
        <v>19</v>
      </c>
      <c r="H21" s="256">
        <f>G21</f>
        <v>19</v>
      </c>
      <c r="I21" s="142"/>
      <c r="J21" s="122" t="s">
        <v>333</v>
      </c>
      <c r="K21" s="165" t="s">
        <v>264</v>
      </c>
      <c r="L21" s="165" t="s">
        <v>264</v>
      </c>
      <c r="M21" s="144" t="s">
        <v>334</v>
      </c>
      <c r="N21" s="166" t="s">
        <v>335</v>
      </c>
      <c r="O21" s="144" t="s">
        <v>334</v>
      </c>
      <c r="P21" s="144" t="s">
        <v>334</v>
      </c>
      <c r="Q21" s="144"/>
    </row>
    <row r="22" s="112" customFormat="1" ht="29.1" customHeight="1" spans="1:17">
      <c r="A22" s="122"/>
      <c r="B22" s="256"/>
      <c r="C22" s="256"/>
      <c r="D22" s="258"/>
      <c r="E22" s="256"/>
      <c r="F22" s="256"/>
      <c r="G22" s="256"/>
      <c r="H22" s="256"/>
      <c r="I22" s="142"/>
      <c r="J22" s="122"/>
      <c r="K22" s="165"/>
      <c r="L22" s="165"/>
      <c r="M22" s="144"/>
      <c r="N22" s="166"/>
      <c r="O22" s="144"/>
      <c r="P22" s="144"/>
      <c r="Q22" s="144"/>
    </row>
    <row r="23" s="112" customFormat="1" ht="29.1" customHeight="1" spans="1:17">
      <c r="A23" s="122"/>
      <c r="B23" s="256"/>
      <c r="C23" s="256"/>
      <c r="D23" s="258"/>
      <c r="E23" s="256"/>
      <c r="F23" s="256"/>
      <c r="G23" s="256"/>
      <c r="H23" s="256"/>
      <c r="I23" s="142"/>
      <c r="J23" s="122"/>
      <c r="K23" s="165"/>
      <c r="L23" s="165"/>
      <c r="M23" s="144"/>
      <c r="N23" s="166"/>
      <c r="O23" s="144"/>
      <c r="P23" s="144"/>
      <c r="Q23" s="144"/>
    </row>
    <row r="24" s="112" customFormat="1" ht="29.1" customHeight="1" spans="1:17">
      <c r="A24" s="259"/>
      <c r="B24" s="260"/>
      <c r="C24" s="260"/>
      <c r="D24" s="261"/>
      <c r="E24" s="260"/>
      <c r="F24" s="260"/>
      <c r="G24" s="260"/>
      <c r="H24" s="262"/>
      <c r="I24" s="142"/>
      <c r="J24" s="259"/>
      <c r="K24" s="165"/>
      <c r="L24" s="165"/>
      <c r="M24" s="144"/>
      <c r="N24" s="165"/>
      <c r="O24" s="144"/>
      <c r="P24" s="165"/>
      <c r="Q24" s="147"/>
    </row>
    <row r="25" s="112" customFormat="1" ht="14.25" spans="1:17">
      <c r="A25" s="112" t="s">
        <v>204</v>
      </c>
      <c r="B25" s="151"/>
      <c r="C25" s="151"/>
      <c r="D25" s="151"/>
      <c r="E25" s="151"/>
      <c r="F25" s="151"/>
      <c r="G25" s="151"/>
      <c r="H25" s="151"/>
      <c r="I25" s="151"/>
      <c r="J25" s="150" t="s">
        <v>336</v>
      </c>
      <c r="K25" s="169"/>
      <c r="L25" s="169" t="s">
        <v>206</v>
      </c>
      <c r="M25" s="169"/>
      <c r="N25" s="169" t="s">
        <v>207</v>
      </c>
      <c r="O25" s="169"/>
      <c r="P25" s="169"/>
      <c r="Q25" s="113"/>
    </row>
    <row r="26" s="112" customFormat="1" customHeight="1" spans="1:17">
      <c r="A26" s="151"/>
      <c r="K26" s="113"/>
      <c r="L26" s="113"/>
      <c r="M26" s="113"/>
      <c r="N26" s="113"/>
      <c r="O26" s="113"/>
      <c r="P26" s="113"/>
      <c r="Q26" s="113"/>
    </row>
  </sheetData>
  <mergeCells count="7">
    <mergeCell ref="A1:Q1"/>
    <mergeCell ref="B2:C2"/>
    <mergeCell ref="E2:H2"/>
    <mergeCell ref="K2:Q2"/>
    <mergeCell ref="B3:H3"/>
    <mergeCell ref="J3:Q3"/>
    <mergeCell ref="A3:A5"/>
  </mergeCells>
  <pageMargins left="0.75" right="0.75" top="1" bottom="1" header="0.5" footer="0.5"/>
  <pageSetup paperSize="9" orientation="portrait"/>
  <headerFooter/>
  <drawing r:id="rId1"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47"/>
  <sheetViews>
    <sheetView topLeftCell="A5" workbookViewId="0">
      <selection activeCell="A36" sqref="A36:K36"/>
    </sheetView>
  </sheetViews>
  <sheetFormatPr defaultColWidth="10.125" defaultRowHeight="14.25"/>
  <cols>
    <col min="1" max="1" width="9.625" style="172" customWidth="1"/>
    <col min="2" max="2" width="11.125" style="172" customWidth="1"/>
    <col min="3" max="3" width="9.125" style="172" customWidth="1"/>
    <col min="4" max="4" width="9.5" style="172" customWidth="1"/>
    <col min="5" max="5" width="9.125" style="172" customWidth="1"/>
    <col min="6" max="6" width="10.375" style="172" customWidth="1"/>
    <col min="7" max="7" width="9.5" style="172" customWidth="1"/>
    <col min="8" max="8" width="9.125" style="172" customWidth="1"/>
    <col min="9" max="9" width="8.125" style="172" customWidth="1"/>
    <col min="10" max="10" width="10.5" style="172" customWidth="1"/>
    <col min="11" max="11" width="12.125" style="172" customWidth="1"/>
    <col min="12" max="16384" width="10.125" style="172"/>
  </cols>
  <sheetData>
    <row r="1" s="172" customFormat="1" ht="26.25" spans="1:11">
      <c r="A1" s="175" t="s">
        <v>279</v>
      </c>
      <c r="B1" s="175"/>
      <c r="C1" s="175"/>
      <c r="D1" s="175"/>
      <c r="E1" s="175"/>
      <c r="F1" s="175"/>
      <c r="G1" s="175"/>
      <c r="H1" s="175"/>
      <c r="I1" s="175"/>
      <c r="J1" s="175"/>
      <c r="K1" s="175"/>
    </row>
    <row r="2" s="172" customFormat="1" spans="1:11">
      <c r="A2" s="176" t="s">
        <v>53</v>
      </c>
      <c r="B2" s="177" t="s">
        <v>54</v>
      </c>
      <c r="C2" s="177"/>
      <c r="D2" s="178" t="s">
        <v>62</v>
      </c>
      <c r="E2" s="179"/>
      <c r="F2" s="180" t="s">
        <v>337</v>
      </c>
      <c r="G2" s="181" t="s">
        <v>338</v>
      </c>
      <c r="H2" s="181"/>
      <c r="I2" s="211" t="s">
        <v>57</v>
      </c>
      <c r="J2" s="181" t="s">
        <v>280</v>
      </c>
      <c r="K2" s="233"/>
    </row>
    <row r="3" s="172" customFormat="1" ht="27" customHeight="1" spans="1:11">
      <c r="A3" s="182" t="s">
        <v>78</v>
      </c>
      <c r="B3" s="183">
        <v>3498</v>
      </c>
      <c r="C3" s="183"/>
      <c r="D3" s="184" t="s">
        <v>281</v>
      </c>
      <c r="E3" s="185" t="s">
        <v>339</v>
      </c>
      <c r="F3" s="186"/>
      <c r="G3" s="186"/>
      <c r="H3" s="187" t="s">
        <v>283</v>
      </c>
      <c r="I3" s="187"/>
      <c r="J3" s="187"/>
      <c r="K3" s="234"/>
    </row>
    <row r="4" s="172" customFormat="1" spans="1:11">
      <c r="A4" s="188" t="s">
        <v>74</v>
      </c>
      <c r="B4" s="189">
        <v>3</v>
      </c>
      <c r="C4" s="189">
        <v>6</v>
      </c>
      <c r="D4" s="190" t="s">
        <v>284</v>
      </c>
      <c r="E4" s="191" t="s">
        <v>340</v>
      </c>
      <c r="F4" s="191"/>
      <c r="G4" s="191"/>
      <c r="H4" s="190" t="s">
        <v>285</v>
      </c>
      <c r="I4" s="190"/>
      <c r="J4" s="204" t="s">
        <v>67</v>
      </c>
      <c r="K4" s="235" t="s">
        <v>68</v>
      </c>
    </row>
    <row r="5" s="172" customFormat="1" spans="1:11">
      <c r="A5" s="188" t="s">
        <v>286</v>
      </c>
      <c r="B5" s="183">
        <v>1</v>
      </c>
      <c r="C5" s="183"/>
      <c r="D5" s="184" t="s">
        <v>287</v>
      </c>
      <c r="E5" s="184" t="s">
        <v>288</v>
      </c>
      <c r="F5" s="184" t="s">
        <v>289</v>
      </c>
      <c r="G5" s="184" t="s">
        <v>290</v>
      </c>
      <c r="H5" s="190" t="s">
        <v>291</v>
      </c>
      <c r="I5" s="190"/>
      <c r="J5" s="204" t="s">
        <v>67</v>
      </c>
      <c r="K5" s="235" t="s">
        <v>68</v>
      </c>
    </row>
    <row r="6" s="172" customFormat="1" ht="15" spans="1:11">
      <c r="A6" s="192" t="s">
        <v>292</v>
      </c>
      <c r="B6" s="193">
        <v>125</v>
      </c>
      <c r="C6" s="193"/>
      <c r="D6" s="194" t="s">
        <v>293</v>
      </c>
      <c r="E6" s="195"/>
      <c r="F6" s="196">
        <v>2064</v>
      </c>
      <c r="G6" s="194"/>
      <c r="H6" s="197" t="s">
        <v>294</v>
      </c>
      <c r="I6" s="197"/>
      <c r="J6" s="196" t="s">
        <v>67</v>
      </c>
      <c r="K6" s="236" t="s">
        <v>68</v>
      </c>
    </row>
    <row r="7" s="172" customFormat="1" ht="15" spans="1:11">
      <c r="A7" s="198"/>
      <c r="B7" s="199"/>
      <c r="C7" s="199"/>
      <c r="D7" s="198"/>
      <c r="E7" s="199"/>
      <c r="F7" s="200"/>
      <c r="G7" s="198"/>
      <c r="H7" s="200"/>
      <c r="I7" s="199"/>
      <c r="J7" s="199"/>
      <c r="K7" s="199"/>
    </row>
    <row r="8" s="172" customFormat="1" spans="1:11">
      <c r="A8" s="201" t="s">
        <v>295</v>
      </c>
      <c r="B8" s="180" t="s">
        <v>296</v>
      </c>
      <c r="C8" s="180" t="s">
        <v>297</v>
      </c>
      <c r="D8" s="180" t="s">
        <v>298</v>
      </c>
      <c r="E8" s="180" t="s">
        <v>299</v>
      </c>
      <c r="F8" s="180" t="s">
        <v>300</v>
      </c>
      <c r="G8" s="202" t="s">
        <v>341</v>
      </c>
      <c r="H8" s="203"/>
      <c r="I8" s="203"/>
      <c r="J8" s="203"/>
      <c r="K8" s="237"/>
    </row>
    <row r="9" s="172" customFormat="1" spans="1:11">
      <c r="A9" s="188" t="s">
        <v>302</v>
      </c>
      <c r="B9" s="190"/>
      <c r="C9" s="204" t="s">
        <v>67</v>
      </c>
      <c r="D9" s="204" t="s">
        <v>68</v>
      </c>
      <c r="E9" s="184" t="s">
        <v>303</v>
      </c>
      <c r="F9" s="205" t="s">
        <v>304</v>
      </c>
      <c r="G9" s="206"/>
      <c r="H9" s="207"/>
      <c r="I9" s="207"/>
      <c r="J9" s="207"/>
      <c r="K9" s="238"/>
    </row>
    <row r="10" s="172" customFormat="1" spans="1:11">
      <c r="A10" s="188" t="s">
        <v>305</v>
      </c>
      <c r="B10" s="190"/>
      <c r="C10" s="204" t="s">
        <v>67</v>
      </c>
      <c r="D10" s="204" t="s">
        <v>68</v>
      </c>
      <c r="E10" s="184" t="s">
        <v>306</v>
      </c>
      <c r="F10" s="205" t="s">
        <v>307</v>
      </c>
      <c r="G10" s="206" t="s">
        <v>308</v>
      </c>
      <c r="H10" s="207"/>
      <c r="I10" s="207"/>
      <c r="J10" s="207"/>
      <c r="K10" s="238"/>
    </row>
    <row r="11" s="172" customFormat="1" spans="1:11">
      <c r="A11" s="208" t="s">
        <v>209</v>
      </c>
      <c r="B11" s="209"/>
      <c r="C11" s="209"/>
      <c r="D11" s="209"/>
      <c r="E11" s="209"/>
      <c r="F11" s="209"/>
      <c r="G11" s="209"/>
      <c r="H11" s="209"/>
      <c r="I11" s="209"/>
      <c r="J11" s="209"/>
      <c r="K11" s="239"/>
    </row>
    <row r="12" s="172" customFormat="1" spans="1:11">
      <c r="A12" s="182" t="s">
        <v>93</v>
      </c>
      <c r="B12" s="204" t="s">
        <v>89</v>
      </c>
      <c r="C12" s="204" t="s">
        <v>90</v>
      </c>
      <c r="D12" s="205"/>
      <c r="E12" s="184" t="s">
        <v>91</v>
      </c>
      <c r="F12" s="204" t="s">
        <v>89</v>
      </c>
      <c r="G12" s="204" t="s">
        <v>90</v>
      </c>
      <c r="H12" s="204"/>
      <c r="I12" s="184" t="s">
        <v>309</v>
      </c>
      <c r="J12" s="204" t="s">
        <v>89</v>
      </c>
      <c r="K12" s="235" t="s">
        <v>90</v>
      </c>
    </row>
    <row r="13" s="172" customFormat="1" spans="1:11">
      <c r="A13" s="182" t="s">
        <v>96</v>
      </c>
      <c r="B13" s="204" t="s">
        <v>89</v>
      </c>
      <c r="C13" s="204" t="s">
        <v>90</v>
      </c>
      <c r="D13" s="205"/>
      <c r="E13" s="184" t="s">
        <v>101</v>
      </c>
      <c r="F13" s="204" t="s">
        <v>89</v>
      </c>
      <c r="G13" s="204" t="s">
        <v>90</v>
      </c>
      <c r="H13" s="204"/>
      <c r="I13" s="184" t="s">
        <v>310</v>
      </c>
      <c r="J13" s="204" t="s">
        <v>89</v>
      </c>
      <c r="K13" s="235" t="s">
        <v>90</v>
      </c>
    </row>
    <row r="14" s="172" customFormat="1" ht="15" spans="1:11">
      <c r="A14" s="192" t="s">
        <v>311</v>
      </c>
      <c r="B14" s="196" t="s">
        <v>89</v>
      </c>
      <c r="C14" s="196" t="s">
        <v>90</v>
      </c>
      <c r="D14" s="195"/>
      <c r="E14" s="194" t="s">
        <v>312</v>
      </c>
      <c r="F14" s="196" t="s">
        <v>89</v>
      </c>
      <c r="G14" s="196" t="s">
        <v>90</v>
      </c>
      <c r="H14" s="196"/>
      <c r="I14" s="194" t="s">
        <v>313</v>
      </c>
      <c r="J14" s="196" t="s">
        <v>89</v>
      </c>
      <c r="K14" s="236" t="s">
        <v>90</v>
      </c>
    </row>
    <row r="15" s="172" customFormat="1" ht="15" spans="1:11">
      <c r="A15" s="198"/>
      <c r="B15" s="210"/>
      <c r="C15" s="210"/>
      <c r="D15" s="199"/>
      <c r="E15" s="198"/>
      <c r="F15" s="210"/>
      <c r="G15" s="210"/>
      <c r="H15" s="210"/>
      <c r="I15" s="198"/>
      <c r="J15" s="210"/>
      <c r="K15" s="210"/>
    </row>
    <row r="16" s="173" customFormat="1" spans="1:11">
      <c r="A16" s="176" t="s">
        <v>314</v>
      </c>
      <c r="B16" s="211"/>
      <c r="C16" s="211"/>
      <c r="D16" s="211"/>
      <c r="E16" s="211"/>
      <c r="F16" s="211"/>
      <c r="G16" s="211"/>
      <c r="H16" s="211"/>
      <c r="I16" s="211"/>
      <c r="J16" s="211"/>
      <c r="K16" s="240"/>
    </row>
    <row r="17" s="172" customFormat="1" spans="1:11">
      <c r="A17" s="188" t="s">
        <v>315</v>
      </c>
      <c r="B17" s="190"/>
      <c r="C17" s="190"/>
      <c r="D17" s="190"/>
      <c r="E17" s="190"/>
      <c r="F17" s="190"/>
      <c r="G17" s="190"/>
      <c r="H17" s="190"/>
      <c r="I17" s="190"/>
      <c r="J17" s="190"/>
      <c r="K17" s="241"/>
    </row>
    <row r="18" s="172" customFormat="1" spans="1:11">
      <c r="A18" s="188" t="s">
        <v>316</v>
      </c>
      <c r="B18" s="190"/>
      <c r="C18" s="190"/>
      <c r="D18" s="190"/>
      <c r="E18" s="190"/>
      <c r="F18" s="190"/>
      <c r="G18" s="190"/>
      <c r="H18" s="190"/>
      <c r="I18" s="190"/>
      <c r="J18" s="190"/>
      <c r="K18" s="241"/>
    </row>
    <row r="19" s="172" customFormat="1" spans="1:11">
      <c r="A19" s="212" t="s">
        <v>342</v>
      </c>
      <c r="B19" s="204"/>
      <c r="C19" s="204"/>
      <c r="D19" s="204"/>
      <c r="E19" s="204"/>
      <c r="F19" s="204"/>
      <c r="G19" s="204"/>
      <c r="H19" s="204"/>
      <c r="I19" s="204"/>
      <c r="J19" s="204"/>
      <c r="K19" s="235"/>
    </row>
    <row r="20" s="172" customFormat="1" spans="1:11">
      <c r="A20" s="213" t="s">
        <v>343</v>
      </c>
      <c r="B20" s="214"/>
      <c r="C20" s="214"/>
      <c r="D20" s="214"/>
      <c r="E20" s="214"/>
      <c r="F20" s="214"/>
      <c r="G20" s="214"/>
      <c r="H20" s="214"/>
      <c r="I20" s="214"/>
      <c r="J20" s="214"/>
      <c r="K20" s="242"/>
    </row>
    <row r="21" s="172" customFormat="1" spans="1:11">
      <c r="A21" s="213" t="s">
        <v>344</v>
      </c>
      <c r="B21" s="214"/>
      <c r="C21" s="214"/>
      <c r="D21" s="214"/>
      <c r="E21" s="214"/>
      <c r="F21" s="214"/>
      <c r="G21" s="214"/>
      <c r="H21" s="214"/>
      <c r="I21" s="214"/>
      <c r="J21" s="214"/>
      <c r="K21" s="242"/>
    </row>
    <row r="22" s="172" customFormat="1" spans="1:11">
      <c r="A22" s="213" t="s">
        <v>345</v>
      </c>
      <c r="B22" s="214"/>
      <c r="C22" s="214"/>
      <c r="D22" s="214"/>
      <c r="E22" s="214"/>
      <c r="F22" s="214"/>
      <c r="G22" s="214"/>
      <c r="H22" s="214"/>
      <c r="I22" s="214"/>
      <c r="J22" s="214"/>
      <c r="K22" s="242"/>
    </row>
    <row r="23" s="172" customFormat="1" spans="1:11">
      <c r="A23" s="213"/>
      <c r="B23" s="214"/>
      <c r="C23" s="214"/>
      <c r="D23" s="214"/>
      <c r="E23" s="214"/>
      <c r="F23" s="214"/>
      <c r="G23" s="214"/>
      <c r="H23" s="214"/>
      <c r="I23" s="214"/>
      <c r="J23" s="214"/>
      <c r="K23" s="242"/>
    </row>
    <row r="24" s="172" customFormat="1" spans="1:11">
      <c r="A24" s="215"/>
      <c r="B24" s="216"/>
      <c r="C24" s="216"/>
      <c r="D24" s="216"/>
      <c r="E24" s="216"/>
      <c r="F24" s="216"/>
      <c r="G24" s="216"/>
      <c r="H24" s="216"/>
      <c r="I24" s="216"/>
      <c r="J24" s="216"/>
      <c r="K24" s="243"/>
    </row>
    <row r="25" s="172" customFormat="1" spans="1:11">
      <c r="A25" s="188" t="s">
        <v>130</v>
      </c>
      <c r="B25" s="190"/>
      <c r="C25" s="204" t="s">
        <v>67</v>
      </c>
      <c r="D25" s="204" t="s">
        <v>68</v>
      </c>
      <c r="E25" s="187"/>
      <c r="F25" s="187"/>
      <c r="G25" s="187"/>
      <c r="H25" s="187"/>
      <c r="I25" s="187"/>
      <c r="J25" s="187"/>
      <c r="K25" s="234"/>
    </row>
    <row r="26" s="172" customFormat="1" ht="15" spans="1:11">
      <c r="A26" s="217" t="s">
        <v>320</v>
      </c>
      <c r="B26" s="218"/>
      <c r="C26" s="218"/>
      <c r="D26" s="218"/>
      <c r="E26" s="218"/>
      <c r="F26" s="218"/>
      <c r="G26" s="218"/>
      <c r="H26" s="218"/>
      <c r="I26" s="218"/>
      <c r="J26" s="218"/>
      <c r="K26" s="244"/>
    </row>
    <row r="27" s="172" customFormat="1" ht="15" spans="1:11">
      <c r="A27" s="219"/>
      <c r="B27" s="219"/>
      <c r="C27" s="219"/>
      <c r="D27" s="219"/>
      <c r="E27" s="219"/>
      <c r="F27" s="219"/>
      <c r="G27" s="219"/>
      <c r="H27" s="219"/>
      <c r="I27" s="219"/>
      <c r="J27" s="219"/>
      <c r="K27" s="219"/>
    </row>
    <row r="28" s="172" customFormat="1" spans="1:11">
      <c r="A28" s="220" t="s">
        <v>321</v>
      </c>
      <c r="B28" s="203"/>
      <c r="C28" s="203"/>
      <c r="D28" s="203"/>
      <c r="E28" s="203"/>
      <c r="F28" s="203"/>
      <c r="G28" s="203"/>
      <c r="H28" s="203"/>
      <c r="I28" s="203"/>
      <c r="J28" s="203"/>
      <c r="K28" s="237"/>
    </row>
    <row r="29" s="172" customFormat="1" spans="1:11">
      <c r="A29" s="221" t="s">
        <v>322</v>
      </c>
      <c r="B29" s="222"/>
      <c r="C29" s="222"/>
      <c r="D29" s="222"/>
      <c r="E29" s="222"/>
      <c r="F29" s="222"/>
      <c r="G29" s="222"/>
      <c r="H29" s="222"/>
      <c r="I29" s="222"/>
      <c r="J29" s="222"/>
      <c r="K29" s="245"/>
    </row>
    <row r="30" s="172" customFormat="1" ht="17.25" customHeight="1" spans="1:1">
      <c r="A30" s="172" t="s">
        <v>346</v>
      </c>
    </row>
    <row r="31" s="172" customFormat="1" ht="17.25" customHeight="1" spans="1:11">
      <c r="A31" s="221" t="s">
        <v>347</v>
      </c>
      <c r="B31" s="222"/>
      <c r="C31" s="222"/>
      <c r="D31" s="222"/>
      <c r="E31" s="222"/>
      <c r="F31" s="222"/>
      <c r="G31" s="222"/>
      <c r="H31" s="222"/>
      <c r="I31" s="222"/>
      <c r="J31" s="222"/>
      <c r="K31" s="245"/>
    </row>
    <row r="32" s="172" customFormat="1" ht="17.25" customHeight="1" spans="1:11">
      <c r="A32" s="221"/>
      <c r="B32" s="222"/>
      <c r="C32" s="222"/>
      <c r="D32" s="222"/>
      <c r="E32" s="222"/>
      <c r="F32" s="222"/>
      <c r="G32" s="222"/>
      <c r="H32" s="222"/>
      <c r="I32" s="222"/>
      <c r="J32" s="222"/>
      <c r="K32" s="245"/>
    </row>
    <row r="33" s="172" customFormat="1" ht="17.25" customHeight="1" spans="1:11">
      <c r="A33" s="221"/>
      <c r="B33" s="222"/>
      <c r="C33" s="222"/>
      <c r="D33" s="222"/>
      <c r="E33" s="222"/>
      <c r="F33" s="222"/>
      <c r="G33" s="222"/>
      <c r="H33" s="222"/>
      <c r="I33" s="222"/>
      <c r="J33" s="222"/>
      <c r="K33" s="245"/>
    </row>
    <row r="34" s="172" customFormat="1" ht="17.25" customHeight="1" spans="1:11">
      <c r="A34" s="221"/>
      <c r="B34" s="222"/>
      <c r="C34" s="222"/>
      <c r="D34" s="222"/>
      <c r="E34" s="222"/>
      <c r="F34" s="222"/>
      <c r="G34" s="222"/>
      <c r="H34" s="222"/>
      <c r="I34" s="222"/>
      <c r="J34" s="222"/>
      <c r="K34" s="245"/>
    </row>
    <row r="35" s="172" customFormat="1" ht="17.25" customHeight="1" spans="1:11">
      <c r="A35" s="221"/>
      <c r="B35" s="222"/>
      <c r="C35" s="222"/>
      <c r="D35" s="222"/>
      <c r="E35" s="222"/>
      <c r="F35" s="222"/>
      <c r="G35" s="222"/>
      <c r="H35" s="222"/>
      <c r="I35" s="222"/>
      <c r="J35" s="222"/>
      <c r="K35" s="245"/>
    </row>
    <row r="36" s="172" customFormat="1" ht="17.25" customHeight="1" spans="1:11">
      <c r="A36" s="213"/>
      <c r="B36" s="214"/>
      <c r="C36" s="214"/>
      <c r="D36" s="214"/>
      <c r="E36" s="214"/>
      <c r="F36" s="214"/>
      <c r="G36" s="214"/>
      <c r="H36" s="214"/>
      <c r="I36" s="214"/>
      <c r="J36" s="214"/>
      <c r="K36" s="242"/>
    </row>
    <row r="37" s="172" customFormat="1" ht="17.25" customHeight="1" spans="1:11">
      <c r="A37" s="223"/>
      <c r="B37" s="214"/>
      <c r="C37" s="214"/>
      <c r="D37" s="214"/>
      <c r="E37" s="214"/>
      <c r="F37" s="214"/>
      <c r="G37" s="214"/>
      <c r="H37" s="214"/>
      <c r="I37" s="214"/>
      <c r="J37" s="214"/>
      <c r="K37" s="242"/>
    </row>
    <row r="38" s="172" customFormat="1" ht="17.25" customHeight="1" spans="1:11">
      <c r="A38" s="224"/>
      <c r="B38" s="225"/>
      <c r="C38" s="225"/>
      <c r="D38" s="225"/>
      <c r="E38" s="225"/>
      <c r="F38" s="225"/>
      <c r="G38" s="225"/>
      <c r="H38" s="225"/>
      <c r="I38" s="225"/>
      <c r="J38" s="225"/>
      <c r="K38" s="246"/>
    </row>
    <row r="39" s="172" customFormat="1" ht="18.75" customHeight="1" spans="1:11">
      <c r="A39" s="226" t="s">
        <v>324</v>
      </c>
      <c r="B39" s="227"/>
      <c r="C39" s="227"/>
      <c r="D39" s="227"/>
      <c r="E39" s="227"/>
      <c r="F39" s="227"/>
      <c r="G39" s="227"/>
      <c r="H39" s="227"/>
      <c r="I39" s="227"/>
      <c r="J39" s="227"/>
      <c r="K39" s="247"/>
    </row>
    <row r="40" s="174" customFormat="1" ht="18.75" customHeight="1" spans="1:11">
      <c r="A40" s="188" t="s">
        <v>325</v>
      </c>
      <c r="B40" s="190"/>
      <c r="C40" s="190"/>
      <c r="D40" s="187" t="s">
        <v>326</v>
      </c>
      <c r="E40" s="187"/>
      <c r="F40" s="228" t="s">
        <v>327</v>
      </c>
      <c r="G40" s="229"/>
      <c r="H40" s="190" t="s">
        <v>328</v>
      </c>
      <c r="I40" s="190"/>
      <c r="J40" s="190" t="s">
        <v>329</v>
      </c>
      <c r="K40" s="241"/>
    </row>
    <row r="41" s="172" customFormat="1" ht="18.75" customHeight="1" spans="1:13">
      <c r="A41" s="188" t="s">
        <v>203</v>
      </c>
      <c r="B41" s="190"/>
      <c r="C41" s="190"/>
      <c r="D41" s="190"/>
      <c r="E41" s="190"/>
      <c r="F41" s="190"/>
      <c r="G41" s="190"/>
      <c r="H41" s="190"/>
      <c r="I41" s="190"/>
      <c r="J41" s="190"/>
      <c r="K41" s="241"/>
      <c r="M41" s="174"/>
    </row>
    <row r="42" s="172" customFormat="1" ht="30.95" customHeight="1" spans="1:11">
      <c r="A42" s="188"/>
      <c r="B42" s="190"/>
      <c r="C42" s="190"/>
      <c r="D42" s="190"/>
      <c r="E42" s="190"/>
      <c r="F42" s="190"/>
      <c r="G42" s="190"/>
      <c r="H42" s="190"/>
      <c r="I42" s="190"/>
      <c r="J42" s="190"/>
      <c r="K42" s="241"/>
    </row>
    <row r="43" s="172" customFormat="1" ht="18.75" customHeight="1" spans="1:11">
      <c r="A43" s="188"/>
      <c r="B43" s="190"/>
      <c r="C43" s="190"/>
      <c r="D43" s="190"/>
      <c r="E43" s="190"/>
      <c r="F43" s="190"/>
      <c r="G43" s="190"/>
      <c r="H43" s="190"/>
      <c r="I43" s="190"/>
      <c r="J43" s="190"/>
      <c r="K43" s="241"/>
    </row>
    <row r="44" s="172" customFormat="1" ht="32.1" customHeight="1" spans="1:11">
      <c r="A44" s="192" t="s">
        <v>142</v>
      </c>
      <c r="B44" s="230" t="s">
        <v>330</v>
      </c>
      <c r="C44" s="230"/>
      <c r="D44" s="194" t="s">
        <v>331</v>
      </c>
      <c r="E44" s="195"/>
      <c r="F44" s="194" t="s">
        <v>146</v>
      </c>
      <c r="G44" s="231">
        <v>11.27</v>
      </c>
      <c r="H44" s="232" t="s">
        <v>148</v>
      </c>
      <c r="I44" s="232"/>
      <c r="J44" s="230"/>
      <c r="K44" s="248"/>
    </row>
    <row r="45" s="172" customFormat="1" ht="16.5" customHeight="1"/>
    <row r="46" s="172" customFormat="1" ht="16.5" customHeight="1"/>
    <row r="47" s="172" customFormat="1" ht="16.5" customHeight="1"/>
  </sheetData>
  <mergeCells count="53">
    <mergeCell ref="A1:K1"/>
    <mergeCell ref="B2:C2"/>
    <mergeCell ref="G2:H2"/>
    <mergeCell ref="J2:K2"/>
    <mergeCell ref="B3:C3"/>
    <mergeCell ref="E3:G3"/>
    <mergeCell ref="H3:K3"/>
    <mergeCell ref="E4:G4"/>
    <mergeCell ref="H4:I4"/>
    <mergeCell ref="B5:C5"/>
    <mergeCell ref="H5:I5"/>
    <mergeCell ref="B6:C6"/>
    <mergeCell ref="H6:I6"/>
    <mergeCell ref="G8:K8"/>
    <mergeCell ref="A9:B9"/>
    <mergeCell ref="G9:K9"/>
    <mergeCell ref="A10:B10"/>
    <mergeCell ref="G10:K10"/>
    <mergeCell ref="A11:K11"/>
    <mergeCell ref="A16:K16"/>
    <mergeCell ref="A17:K17"/>
    <mergeCell ref="A18:K18"/>
    <mergeCell ref="A19:K19"/>
    <mergeCell ref="A20:K20"/>
    <mergeCell ref="A22:K22"/>
    <mergeCell ref="A23:K23"/>
    <mergeCell ref="A24:K24"/>
    <mergeCell ref="A25:B25"/>
    <mergeCell ref="E25:K25"/>
    <mergeCell ref="B26:K26"/>
    <mergeCell ref="A27:K27"/>
    <mergeCell ref="A28:K28"/>
    <mergeCell ref="A29:K29"/>
    <mergeCell ref="A31:K31"/>
    <mergeCell ref="A32:K32"/>
    <mergeCell ref="A33:K33"/>
    <mergeCell ref="A34:K34"/>
    <mergeCell ref="A35:K35"/>
    <mergeCell ref="A36:K36"/>
    <mergeCell ref="A37:K37"/>
    <mergeCell ref="A38:K38"/>
    <mergeCell ref="A39:K39"/>
    <mergeCell ref="A40:C40"/>
    <mergeCell ref="D40:E40"/>
    <mergeCell ref="F40:G40"/>
    <mergeCell ref="H40:I40"/>
    <mergeCell ref="J40:K40"/>
    <mergeCell ref="B41:K41"/>
    <mergeCell ref="A42:K42"/>
    <mergeCell ref="A43:K43"/>
    <mergeCell ref="B44:C44"/>
    <mergeCell ref="H44:I44"/>
    <mergeCell ref="J44:K44"/>
  </mergeCells>
  <pageMargins left="0.75" right="0.75" top="1" bottom="1" header="0.5" footer="0.5"/>
  <pageSetup paperSize="9" orientation="portrait"/>
  <headerFooter/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2289" name="Check Box 1" r:id="rId3">
              <controlPr defaultSize="0">
                <anchor moveWithCells="1">
                  <from>
                    <xdr:col>2</xdr:col>
                    <xdr:colOff>371475</xdr:colOff>
                    <xdr:row>10</xdr:row>
                    <xdr:rowOff>180975</xdr:rowOff>
                  </from>
                  <to>
                    <xdr:col>3</xdr:col>
                    <xdr:colOff>457200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290" name="Check Box 2" r:id="rId4">
              <controlPr defaultSize="0">
                <anchor moveWithCells="1">
                  <from>
                    <xdr:col>1</xdr:col>
                    <xdr:colOff>533400</xdr:colOff>
                    <xdr:row>39</xdr:row>
                    <xdr:rowOff>0</xdr:rowOff>
                  </from>
                  <to>
                    <xdr:col>2</xdr:col>
                    <xdr:colOff>76200</xdr:colOff>
                    <xdr:row>39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291" name="Check Box 3" r:id="rId5">
              <controlPr defaultSize="0">
                <anchor moveWithCells="1">
                  <from>
                    <xdr:col>1</xdr:col>
                    <xdr:colOff>466725</xdr:colOff>
                    <xdr:row>6</xdr:row>
                    <xdr:rowOff>171450</xdr:rowOff>
                  </from>
                  <to>
                    <xdr:col>2</xdr:col>
                    <xdr:colOff>28575</xdr:colOff>
                    <xdr:row>8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292" name="Check Box 4" r:id="rId6">
              <controlPr defaultSize="0">
                <anchor moveWithCells="1">
                  <from>
                    <xdr:col>6</xdr:col>
                    <xdr:colOff>47625</xdr:colOff>
                    <xdr:row>39</xdr:row>
                    <xdr:rowOff>0</xdr:rowOff>
                  </from>
                  <to>
                    <xdr:col>6</xdr:col>
                    <xdr:colOff>447675</xdr:colOff>
                    <xdr:row>39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293" name="Check Box 5" r:id="rId7">
              <controlPr defaultSize="0">
                <anchor moveWithCells="1">
                  <from>
                    <xdr:col>8</xdr:col>
                    <xdr:colOff>85725</xdr:colOff>
                    <xdr:row>39</xdr:row>
                    <xdr:rowOff>0</xdr:rowOff>
                  </from>
                  <to>
                    <xdr:col>8</xdr:col>
                    <xdr:colOff>485775</xdr:colOff>
                    <xdr:row>39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294" name="Check Box 6" r:id="rId8">
              <controlPr defaultSize="0">
                <anchor moveWithCells="1">
                  <from>
                    <xdr:col>10</xdr:col>
                    <xdr:colOff>66675</xdr:colOff>
                    <xdr:row>39</xdr:row>
                    <xdr:rowOff>9525</xdr:rowOff>
                  </from>
                  <to>
                    <xdr:col>10</xdr:col>
                    <xdr:colOff>457200</xdr:colOff>
                    <xdr:row>39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295" name="Check Box 7" r:id="rId9">
              <controlPr defaultSize="0">
                <anchor moveWithCells="1">
                  <from>
                    <xdr:col>2</xdr:col>
                    <xdr:colOff>381000</xdr:colOff>
                    <xdr:row>13</xdr:row>
                    <xdr:rowOff>0</xdr:rowOff>
                  </from>
                  <to>
                    <xdr:col>3</xdr:col>
                    <xdr:colOff>466725</xdr:colOff>
                    <xdr:row>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296" name="Check Box 8" r:id="rId10">
              <controlPr defaultSize="0">
                <anchor moveWithCells="1">
                  <from>
                    <xdr:col>5</xdr:col>
                    <xdr:colOff>371475</xdr:colOff>
                    <xdr:row>10</xdr:row>
                    <xdr:rowOff>180975</xdr:rowOff>
                  </from>
                  <to>
                    <xdr:col>5</xdr:col>
                    <xdr:colOff>771525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297" name="Check Box 9" r:id="rId11">
              <controlPr defaultSize="0">
                <anchor moveWithCells="1">
                  <from>
                    <xdr:col>6</xdr:col>
                    <xdr:colOff>419100</xdr:colOff>
                    <xdr:row>10</xdr:row>
                    <xdr:rowOff>66675</xdr:rowOff>
                  </from>
                  <to>
                    <xdr:col>7</xdr:col>
                    <xdr:colOff>333375</xdr:colOff>
                    <xdr:row>12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298" name="Check Box 10" r:id="rId12">
              <controlPr defaultSize="0">
                <anchor moveWithCells="1">
                  <from>
                    <xdr:col>6</xdr:col>
                    <xdr:colOff>419100</xdr:colOff>
                    <xdr:row>11</xdr:row>
                    <xdr:rowOff>66675</xdr:rowOff>
                  </from>
                  <to>
                    <xdr:col>7</xdr:col>
                    <xdr:colOff>333375</xdr:colOff>
                    <xdr:row>13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299" name="Check Box 11" r:id="rId13">
              <controlPr defaultSize="0">
                <anchor moveWithCells="1">
                  <from>
                    <xdr:col>5</xdr:col>
                    <xdr:colOff>371475</xdr:colOff>
                    <xdr:row>12</xdr:row>
                    <xdr:rowOff>180975</xdr:rowOff>
                  </from>
                  <to>
                    <xdr:col>5</xdr:col>
                    <xdr:colOff>771525</xdr:colOff>
                    <xdr:row>13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00" name="Check Box 12" r:id="rId14">
              <controlPr defaultSize="0">
                <anchor moveWithCells="1">
                  <from>
                    <xdr:col>6</xdr:col>
                    <xdr:colOff>419100</xdr:colOff>
                    <xdr:row>12</xdr:row>
                    <xdr:rowOff>85725</xdr:rowOff>
                  </from>
                  <to>
                    <xdr:col>7</xdr:col>
                    <xdr:colOff>333375</xdr:colOff>
                    <xdr:row>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01" name="Check Box 13" r:id="rId15">
              <controlPr defaultSize="0">
                <anchor moveWithCells="1">
                  <from>
                    <xdr:col>10</xdr:col>
                    <xdr:colOff>419100</xdr:colOff>
                    <xdr:row>10</xdr:row>
                    <xdr:rowOff>47625</xdr:rowOff>
                  </from>
                  <to>
                    <xdr:col>10</xdr:col>
                    <xdr:colOff>771525</xdr:colOff>
                    <xdr:row>12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02" name="Check Box 14" r:id="rId16">
              <controlPr defaultSize="0">
                <anchor moveWithCells="1">
                  <from>
                    <xdr:col>10</xdr:col>
                    <xdr:colOff>419100</xdr:colOff>
                    <xdr:row>11</xdr:row>
                    <xdr:rowOff>66675</xdr:rowOff>
                  </from>
                  <to>
                    <xdr:col>10</xdr:col>
                    <xdr:colOff>771525</xdr:colOff>
                    <xdr:row>13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03" name="Check Box 15" r:id="rId17">
              <controlPr locked="0" defaultSize="0">
                <anchor moveWithCells="1">
                  <from>
                    <xdr:col>9</xdr:col>
                    <xdr:colOff>371475</xdr:colOff>
                    <xdr:row>12</xdr:row>
                    <xdr:rowOff>180975</xdr:rowOff>
                  </from>
                  <to>
                    <xdr:col>9</xdr:col>
                    <xdr:colOff>771525</xdr:colOff>
                    <xdr:row>13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04" name="Check Box 16" r:id="rId18">
              <controlPr defaultSize="0">
                <anchor moveWithCells="1">
                  <from>
                    <xdr:col>10</xdr:col>
                    <xdr:colOff>419100</xdr:colOff>
                    <xdr:row>12</xdr:row>
                    <xdr:rowOff>28575</xdr:rowOff>
                  </from>
                  <to>
                    <xdr:col>10</xdr:col>
                    <xdr:colOff>771525</xdr:colOff>
                    <xdr:row>14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05" name="Check Box 17" r:id="rId19">
              <controlPr defaultSize="0">
                <anchor moveWithCells="1">
                  <from>
                    <xdr:col>9</xdr:col>
                    <xdr:colOff>228600</xdr:colOff>
                    <xdr:row>5</xdr:row>
                    <xdr:rowOff>9525</xdr:rowOff>
                  </from>
                  <to>
                    <xdr:col>9</xdr:col>
                    <xdr:colOff>619125</xdr:colOff>
                    <xdr:row>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06" name="Check Box 18" r:id="rId20">
              <controlPr defaultSize="0">
                <anchor moveWithCells="1">
                  <from>
                    <xdr:col>10</xdr:col>
                    <xdr:colOff>228600</xdr:colOff>
                    <xdr:row>3</xdr:row>
                    <xdr:rowOff>9525</xdr:rowOff>
                  </from>
                  <to>
                    <xdr:col>10</xdr:col>
                    <xdr:colOff>619125</xdr:colOff>
                    <xdr:row>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07" name="Check Box 19" r:id="rId21">
              <controlPr defaultSize="0">
                <anchor moveWithCells="1">
                  <from>
                    <xdr:col>10</xdr:col>
                    <xdr:colOff>228600</xdr:colOff>
                    <xdr:row>4</xdr:row>
                    <xdr:rowOff>9525</xdr:rowOff>
                  </from>
                  <to>
                    <xdr:col>10</xdr:col>
                    <xdr:colOff>619125</xdr:colOff>
                    <xdr:row>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08" name="Check Box 20" r:id="rId22">
              <controlPr defaultSize="0">
                <anchor moveWithCells="1">
                  <from>
                    <xdr:col>2</xdr:col>
                    <xdr:colOff>371475</xdr:colOff>
                    <xdr:row>8</xdr:row>
                    <xdr:rowOff>0</xdr:rowOff>
                  </from>
                  <to>
                    <xdr:col>3</xdr:col>
                    <xdr:colOff>457200</xdr:colOff>
                    <xdr:row>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09" name="Check Box 21" r:id="rId23">
              <controlPr defaultSize="0">
                <anchor moveWithCells="1">
                  <from>
                    <xdr:col>3</xdr:col>
                    <xdr:colOff>333375</xdr:colOff>
                    <xdr:row>8</xdr:row>
                    <xdr:rowOff>9525</xdr:rowOff>
                  </from>
                  <to>
                    <xdr:col>4</xdr:col>
                    <xdr:colOff>200025</xdr:colOff>
                    <xdr:row>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10" name="Check Box 22" r:id="rId24">
              <controlPr defaultSize="0">
                <anchor moveWithCells="1">
                  <from>
                    <xdr:col>3</xdr:col>
                    <xdr:colOff>333375</xdr:colOff>
                    <xdr:row>9</xdr:row>
                    <xdr:rowOff>9525</xdr:rowOff>
                  </from>
                  <to>
                    <xdr:col>4</xdr:col>
                    <xdr:colOff>200025</xdr:colOff>
                    <xdr:row>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11" name="Check Box 23" r:id="rId25">
              <controlPr defaultSize="0">
                <anchor moveWithCells="1">
                  <from>
                    <xdr:col>4</xdr:col>
                    <xdr:colOff>390525</xdr:colOff>
                    <xdr:row>7</xdr:row>
                    <xdr:rowOff>0</xdr:rowOff>
                  </from>
                  <to>
                    <xdr:col>5</xdr:col>
                    <xdr:colOff>466725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12" name="Check Box 24" r:id="rId26">
              <controlPr defaultSize="0">
                <anchor moveWithCells="1">
                  <from>
                    <xdr:col>3</xdr:col>
                    <xdr:colOff>428625</xdr:colOff>
                    <xdr:row>7</xdr:row>
                    <xdr:rowOff>0</xdr:rowOff>
                  </from>
                  <to>
                    <xdr:col>4</xdr:col>
                    <xdr:colOff>371475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13" name="Check Box 25" r:id="rId27">
              <controlPr defaultSize="0">
                <anchor moveWithCells="1">
                  <from>
                    <xdr:col>5</xdr:col>
                    <xdr:colOff>485775</xdr:colOff>
                    <xdr:row>7</xdr:row>
                    <xdr:rowOff>0</xdr:rowOff>
                  </from>
                  <to>
                    <xdr:col>6</xdr:col>
                    <xdr:colOff>38100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14" name="Check Box 26" r:id="rId28">
              <controlPr defaultSize="0">
                <anchor moveWithCells="1">
                  <from>
                    <xdr:col>3</xdr:col>
                    <xdr:colOff>238125</xdr:colOff>
                    <xdr:row>23</xdr:row>
                    <xdr:rowOff>161925</xdr:rowOff>
                  </from>
                  <to>
                    <xdr:col>3</xdr:col>
                    <xdr:colOff>638175</xdr:colOff>
                    <xdr:row>24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15" name="Check Box 27" r:id="rId29">
              <controlPr locked="0" defaultSize="0">
                <anchor moveWithCells="1">
                  <from>
                    <xdr:col>9</xdr:col>
                    <xdr:colOff>371475</xdr:colOff>
                    <xdr:row>11</xdr:row>
                    <xdr:rowOff>0</xdr:rowOff>
                  </from>
                  <to>
                    <xdr:col>9</xdr:col>
                    <xdr:colOff>771525</xdr:colOff>
                    <xdr:row>11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16" name="Check Box 28" r:id="rId30">
              <controlPr locked="0" defaultSize="0">
                <anchor moveWithCells="1">
                  <from>
                    <xdr:col>9</xdr:col>
                    <xdr:colOff>371475</xdr:colOff>
                    <xdr:row>12</xdr:row>
                    <xdr:rowOff>0</xdr:rowOff>
                  </from>
                  <to>
                    <xdr:col>9</xdr:col>
                    <xdr:colOff>771525</xdr:colOff>
                    <xdr:row>12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17" name="Check Box 29" r:id="rId31">
              <controlPr defaultSize="0">
                <anchor moveWithCells="1">
                  <from>
                    <xdr:col>10</xdr:col>
                    <xdr:colOff>228600</xdr:colOff>
                    <xdr:row>5</xdr:row>
                    <xdr:rowOff>9525</xdr:rowOff>
                  </from>
                  <to>
                    <xdr:col>10</xdr:col>
                    <xdr:colOff>619125</xdr:colOff>
                    <xdr:row>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18" name="Check Box 30" r:id="rId32">
              <controlPr defaultSize="0">
                <anchor moveWithCells="1">
                  <from>
                    <xdr:col>9</xdr:col>
                    <xdr:colOff>228600</xdr:colOff>
                    <xdr:row>4</xdr:row>
                    <xdr:rowOff>9525</xdr:rowOff>
                  </from>
                  <to>
                    <xdr:col>9</xdr:col>
                    <xdr:colOff>619125</xdr:colOff>
                    <xdr:row>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19" name="Check Box 31" r:id="rId33">
              <controlPr defaultSize="0">
                <anchor moveWithCells="1">
                  <from>
                    <xdr:col>9</xdr:col>
                    <xdr:colOff>228600</xdr:colOff>
                    <xdr:row>3</xdr:row>
                    <xdr:rowOff>9525</xdr:rowOff>
                  </from>
                  <to>
                    <xdr:col>9</xdr:col>
                    <xdr:colOff>619125</xdr:colOff>
                    <xdr:row>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20" name="Check Box 32" r:id="rId34">
              <controlPr defaultSize="0">
                <anchor moveWithCells="1">
                  <from>
                    <xdr:col>1</xdr:col>
                    <xdr:colOff>409575</xdr:colOff>
                    <xdr:row>11</xdr:row>
                    <xdr:rowOff>161925</xdr:rowOff>
                  </from>
                  <to>
                    <xdr:col>2</xdr:col>
                    <xdr:colOff>76200</xdr:colOff>
                    <xdr:row>13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21" name="Check Box 33" r:id="rId35">
              <controlPr defaultSize="0">
                <anchor moveWithCells="1">
                  <from>
                    <xdr:col>2</xdr:col>
                    <xdr:colOff>180975</xdr:colOff>
                    <xdr:row>22</xdr:row>
                    <xdr:rowOff>161925</xdr:rowOff>
                  </from>
                  <to>
                    <xdr:col>3</xdr:col>
                    <xdr:colOff>504825</xdr:colOff>
                    <xdr:row>26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22" name="Check Box 34" r:id="rId36">
              <controlPr defaultSize="0">
                <anchor moveWithCells="1">
                  <from>
                    <xdr:col>2</xdr:col>
                    <xdr:colOff>371475</xdr:colOff>
                    <xdr:row>11</xdr:row>
                    <xdr:rowOff>152400</xdr:rowOff>
                  </from>
                  <to>
                    <xdr:col>3</xdr:col>
                    <xdr:colOff>457200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23" name="Check Box 35" r:id="rId37">
              <controlPr defaultSize="0">
                <anchor moveWithCells="1">
                  <from>
                    <xdr:col>1</xdr:col>
                    <xdr:colOff>400050</xdr:colOff>
                    <xdr:row>12</xdr:row>
                    <xdr:rowOff>180975</xdr:rowOff>
                  </from>
                  <to>
                    <xdr:col>2</xdr:col>
                    <xdr:colOff>180975</xdr:colOff>
                    <xdr:row>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24" name="Check Box 36" r:id="rId38">
              <controlPr defaultSize="0">
                <anchor moveWithCells="1">
                  <from>
                    <xdr:col>1</xdr:col>
                    <xdr:colOff>390525</xdr:colOff>
                    <xdr:row>10</xdr:row>
                    <xdr:rowOff>180975</xdr:rowOff>
                  </from>
                  <to>
                    <xdr:col>2</xdr:col>
                    <xdr:colOff>180975</xdr:colOff>
                    <xdr:row>12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25" name="Check Box 37" r:id="rId39">
              <controlPr defaultSize="0">
                <anchor moveWithCells="1">
                  <from>
                    <xdr:col>5</xdr:col>
                    <xdr:colOff>342900</xdr:colOff>
                    <xdr:row>11</xdr:row>
                    <xdr:rowOff>161925</xdr:rowOff>
                  </from>
                  <to>
                    <xdr:col>6</xdr:col>
                    <xdr:colOff>257175</xdr:colOff>
                    <xdr:row>13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26" name="Check Box 38" r:id="rId40">
              <controlPr defaultSize="0">
                <anchor moveWithCells="1">
                  <from>
                    <xdr:col>2</xdr:col>
                    <xdr:colOff>409575</xdr:colOff>
                    <xdr:row>6</xdr:row>
                    <xdr:rowOff>152400</xdr:rowOff>
                  </from>
                  <to>
                    <xdr:col>3</xdr:col>
                    <xdr:colOff>123825</xdr:colOff>
                    <xdr:row>8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27" name="Check Box 39" r:id="rId41">
              <controlPr defaultSize="0">
                <anchor moveWithCells="1">
                  <from>
                    <xdr:col>2</xdr:col>
                    <xdr:colOff>371475</xdr:colOff>
                    <xdr:row>8</xdr:row>
                    <xdr:rowOff>180975</xdr:rowOff>
                  </from>
                  <to>
                    <xdr:col>3</xdr:col>
                    <xdr:colOff>85725</xdr:colOff>
                    <xdr:row>10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28" name="Check Box 40" r:id="rId42">
              <controlPr defaultSize="0">
                <anchor moveWithCells="1">
                  <from>
                    <xdr:col>2</xdr:col>
                    <xdr:colOff>371475</xdr:colOff>
                    <xdr:row>10</xdr:row>
                    <xdr:rowOff>180975</xdr:rowOff>
                  </from>
                  <to>
                    <xdr:col>3</xdr:col>
                    <xdr:colOff>457200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29" name="Check Box 41" r:id="rId43">
              <controlPr defaultSize="0">
                <anchor moveWithCells="1">
                  <from>
                    <xdr:col>1</xdr:col>
                    <xdr:colOff>533400</xdr:colOff>
                    <xdr:row>39</xdr:row>
                    <xdr:rowOff>0</xdr:rowOff>
                  </from>
                  <to>
                    <xdr:col>2</xdr:col>
                    <xdr:colOff>76200</xdr:colOff>
                    <xdr:row>39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30" name="Check Box 42" r:id="rId44">
              <controlPr defaultSize="0">
                <anchor moveWithCells="1">
                  <from>
                    <xdr:col>1</xdr:col>
                    <xdr:colOff>466725</xdr:colOff>
                    <xdr:row>6</xdr:row>
                    <xdr:rowOff>171450</xdr:rowOff>
                  </from>
                  <to>
                    <xdr:col>2</xdr:col>
                    <xdr:colOff>28575</xdr:colOff>
                    <xdr:row>8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31" name="Check Box 43" r:id="rId45">
              <controlPr defaultSize="0">
                <anchor moveWithCells="1">
                  <from>
                    <xdr:col>6</xdr:col>
                    <xdr:colOff>47625</xdr:colOff>
                    <xdr:row>39</xdr:row>
                    <xdr:rowOff>0</xdr:rowOff>
                  </from>
                  <to>
                    <xdr:col>6</xdr:col>
                    <xdr:colOff>447675</xdr:colOff>
                    <xdr:row>39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32" name="Check Box 44" r:id="rId46">
              <controlPr defaultSize="0">
                <anchor moveWithCells="1">
                  <from>
                    <xdr:col>8</xdr:col>
                    <xdr:colOff>85725</xdr:colOff>
                    <xdr:row>39</xdr:row>
                    <xdr:rowOff>0</xdr:rowOff>
                  </from>
                  <to>
                    <xdr:col>8</xdr:col>
                    <xdr:colOff>485775</xdr:colOff>
                    <xdr:row>39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33" name="Check Box 45" r:id="rId47">
              <controlPr defaultSize="0">
                <anchor moveWithCells="1">
                  <from>
                    <xdr:col>10</xdr:col>
                    <xdr:colOff>66675</xdr:colOff>
                    <xdr:row>39</xdr:row>
                    <xdr:rowOff>9525</xdr:rowOff>
                  </from>
                  <to>
                    <xdr:col>10</xdr:col>
                    <xdr:colOff>457200</xdr:colOff>
                    <xdr:row>39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34" name="Check Box 46" r:id="rId48">
              <controlPr defaultSize="0">
                <anchor moveWithCells="1">
                  <from>
                    <xdr:col>2</xdr:col>
                    <xdr:colOff>381000</xdr:colOff>
                    <xdr:row>13</xdr:row>
                    <xdr:rowOff>0</xdr:rowOff>
                  </from>
                  <to>
                    <xdr:col>3</xdr:col>
                    <xdr:colOff>466725</xdr:colOff>
                    <xdr:row>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35" name="Check Box 47" r:id="rId49">
              <controlPr defaultSize="0">
                <anchor moveWithCells="1">
                  <from>
                    <xdr:col>5</xdr:col>
                    <xdr:colOff>371475</xdr:colOff>
                    <xdr:row>10</xdr:row>
                    <xdr:rowOff>180975</xdr:rowOff>
                  </from>
                  <to>
                    <xdr:col>5</xdr:col>
                    <xdr:colOff>771525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36" name="Check Box 48" r:id="rId50">
              <controlPr defaultSize="0">
                <anchor moveWithCells="1">
                  <from>
                    <xdr:col>6</xdr:col>
                    <xdr:colOff>419100</xdr:colOff>
                    <xdr:row>10</xdr:row>
                    <xdr:rowOff>66675</xdr:rowOff>
                  </from>
                  <to>
                    <xdr:col>7</xdr:col>
                    <xdr:colOff>333375</xdr:colOff>
                    <xdr:row>12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37" name="Check Box 49" r:id="rId51">
              <controlPr defaultSize="0">
                <anchor moveWithCells="1">
                  <from>
                    <xdr:col>6</xdr:col>
                    <xdr:colOff>419100</xdr:colOff>
                    <xdr:row>11</xdr:row>
                    <xdr:rowOff>66675</xdr:rowOff>
                  </from>
                  <to>
                    <xdr:col>7</xdr:col>
                    <xdr:colOff>333375</xdr:colOff>
                    <xdr:row>13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38" name="Check Box 50" r:id="rId52">
              <controlPr defaultSize="0">
                <anchor moveWithCells="1">
                  <from>
                    <xdr:col>5</xdr:col>
                    <xdr:colOff>371475</xdr:colOff>
                    <xdr:row>12</xdr:row>
                    <xdr:rowOff>180975</xdr:rowOff>
                  </from>
                  <to>
                    <xdr:col>5</xdr:col>
                    <xdr:colOff>771525</xdr:colOff>
                    <xdr:row>13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39" name="Check Box 51" r:id="rId53">
              <controlPr defaultSize="0">
                <anchor moveWithCells="1">
                  <from>
                    <xdr:col>6</xdr:col>
                    <xdr:colOff>419100</xdr:colOff>
                    <xdr:row>12</xdr:row>
                    <xdr:rowOff>85725</xdr:rowOff>
                  </from>
                  <to>
                    <xdr:col>7</xdr:col>
                    <xdr:colOff>333375</xdr:colOff>
                    <xdr:row>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40" name="Check Box 52" r:id="rId54">
              <controlPr defaultSize="0">
                <anchor moveWithCells="1">
                  <from>
                    <xdr:col>10</xdr:col>
                    <xdr:colOff>419100</xdr:colOff>
                    <xdr:row>10</xdr:row>
                    <xdr:rowOff>47625</xdr:rowOff>
                  </from>
                  <to>
                    <xdr:col>10</xdr:col>
                    <xdr:colOff>771525</xdr:colOff>
                    <xdr:row>12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41" name="Check Box 53" r:id="rId55">
              <controlPr defaultSize="0">
                <anchor moveWithCells="1">
                  <from>
                    <xdr:col>10</xdr:col>
                    <xdr:colOff>419100</xdr:colOff>
                    <xdr:row>11</xdr:row>
                    <xdr:rowOff>66675</xdr:rowOff>
                  </from>
                  <to>
                    <xdr:col>10</xdr:col>
                    <xdr:colOff>771525</xdr:colOff>
                    <xdr:row>13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42" name="Check Box 54" r:id="rId56">
              <controlPr locked="0" defaultSize="0">
                <anchor moveWithCells="1">
                  <from>
                    <xdr:col>9</xdr:col>
                    <xdr:colOff>371475</xdr:colOff>
                    <xdr:row>12</xdr:row>
                    <xdr:rowOff>180975</xdr:rowOff>
                  </from>
                  <to>
                    <xdr:col>9</xdr:col>
                    <xdr:colOff>771525</xdr:colOff>
                    <xdr:row>13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43" name="Check Box 55" r:id="rId57">
              <controlPr defaultSize="0">
                <anchor moveWithCells="1">
                  <from>
                    <xdr:col>10</xdr:col>
                    <xdr:colOff>419100</xdr:colOff>
                    <xdr:row>12</xdr:row>
                    <xdr:rowOff>28575</xdr:rowOff>
                  </from>
                  <to>
                    <xdr:col>10</xdr:col>
                    <xdr:colOff>771525</xdr:colOff>
                    <xdr:row>14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44" name="Check Box 56" r:id="rId58">
              <controlPr defaultSize="0">
                <anchor moveWithCells="1">
                  <from>
                    <xdr:col>9</xdr:col>
                    <xdr:colOff>228600</xdr:colOff>
                    <xdr:row>5</xdr:row>
                    <xdr:rowOff>9525</xdr:rowOff>
                  </from>
                  <to>
                    <xdr:col>9</xdr:col>
                    <xdr:colOff>619125</xdr:colOff>
                    <xdr:row>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45" name="Check Box 57" r:id="rId59">
              <controlPr defaultSize="0">
                <anchor moveWithCells="1">
                  <from>
                    <xdr:col>10</xdr:col>
                    <xdr:colOff>228600</xdr:colOff>
                    <xdr:row>3</xdr:row>
                    <xdr:rowOff>9525</xdr:rowOff>
                  </from>
                  <to>
                    <xdr:col>10</xdr:col>
                    <xdr:colOff>619125</xdr:colOff>
                    <xdr:row>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46" name="Check Box 58" r:id="rId60">
              <controlPr defaultSize="0">
                <anchor moveWithCells="1">
                  <from>
                    <xdr:col>10</xdr:col>
                    <xdr:colOff>228600</xdr:colOff>
                    <xdr:row>4</xdr:row>
                    <xdr:rowOff>9525</xdr:rowOff>
                  </from>
                  <to>
                    <xdr:col>10</xdr:col>
                    <xdr:colOff>619125</xdr:colOff>
                    <xdr:row>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47" name="Check Box 59" r:id="rId61">
              <controlPr defaultSize="0">
                <anchor moveWithCells="1">
                  <from>
                    <xdr:col>2</xdr:col>
                    <xdr:colOff>371475</xdr:colOff>
                    <xdr:row>8</xdr:row>
                    <xdr:rowOff>0</xdr:rowOff>
                  </from>
                  <to>
                    <xdr:col>3</xdr:col>
                    <xdr:colOff>457200</xdr:colOff>
                    <xdr:row>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48" name="Check Box 60" r:id="rId62">
              <controlPr defaultSize="0">
                <anchor moveWithCells="1">
                  <from>
                    <xdr:col>3</xdr:col>
                    <xdr:colOff>333375</xdr:colOff>
                    <xdr:row>8</xdr:row>
                    <xdr:rowOff>9525</xdr:rowOff>
                  </from>
                  <to>
                    <xdr:col>4</xdr:col>
                    <xdr:colOff>200025</xdr:colOff>
                    <xdr:row>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49" name="Check Box 61" r:id="rId63">
              <controlPr defaultSize="0">
                <anchor moveWithCells="1">
                  <from>
                    <xdr:col>3</xdr:col>
                    <xdr:colOff>333375</xdr:colOff>
                    <xdr:row>9</xdr:row>
                    <xdr:rowOff>9525</xdr:rowOff>
                  </from>
                  <to>
                    <xdr:col>4</xdr:col>
                    <xdr:colOff>200025</xdr:colOff>
                    <xdr:row>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50" name="Check Box 62" r:id="rId64">
              <controlPr defaultSize="0">
                <anchor moveWithCells="1">
                  <from>
                    <xdr:col>4</xdr:col>
                    <xdr:colOff>390525</xdr:colOff>
                    <xdr:row>7</xdr:row>
                    <xdr:rowOff>0</xdr:rowOff>
                  </from>
                  <to>
                    <xdr:col>5</xdr:col>
                    <xdr:colOff>466725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51" name="Check Box 63" r:id="rId65">
              <controlPr defaultSize="0">
                <anchor moveWithCells="1">
                  <from>
                    <xdr:col>3</xdr:col>
                    <xdr:colOff>428625</xdr:colOff>
                    <xdr:row>7</xdr:row>
                    <xdr:rowOff>0</xdr:rowOff>
                  </from>
                  <to>
                    <xdr:col>4</xdr:col>
                    <xdr:colOff>371475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52" name="Check Box 64" r:id="rId66">
              <controlPr defaultSize="0">
                <anchor moveWithCells="1">
                  <from>
                    <xdr:col>5</xdr:col>
                    <xdr:colOff>485775</xdr:colOff>
                    <xdr:row>7</xdr:row>
                    <xdr:rowOff>0</xdr:rowOff>
                  </from>
                  <to>
                    <xdr:col>6</xdr:col>
                    <xdr:colOff>38100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53" name="Check Box 65" r:id="rId67">
              <controlPr defaultSize="0">
                <anchor moveWithCells="1">
                  <from>
                    <xdr:col>3</xdr:col>
                    <xdr:colOff>238125</xdr:colOff>
                    <xdr:row>23</xdr:row>
                    <xdr:rowOff>161925</xdr:rowOff>
                  </from>
                  <to>
                    <xdr:col>3</xdr:col>
                    <xdr:colOff>638175</xdr:colOff>
                    <xdr:row>24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54" name="Check Box 66" r:id="rId68">
              <controlPr locked="0" defaultSize="0">
                <anchor moveWithCells="1">
                  <from>
                    <xdr:col>9</xdr:col>
                    <xdr:colOff>371475</xdr:colOff>
                    <xdr:row>11</xdr:row>
                    <xdr:rowOff>0</xdr:rowOff>
                  </from>
                  <to>
                    <xdr:col>9</xdr:col>
                    <xdr:colOff>771525</xdr:colOff>
                    <xdr:row>11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55" name="Check Box 67" r:id="rId69">
              <controlPr locked="0" defaultSize="0">
                <anchor moveWithCells="1">
                  <from>
                    <xdr:col>9</xdr:col>
                    <xdr:colOff>371475</xdr:colOff>
                    <xdr:row>12</xdr:row>
                    <xdr:rowOff>0</xdr:rowOff>
                  </from>
                  <to>
                    <xdr:col>9</xdr:col>
                    <xdr:colOff>771525</xdr:colOff>
                    <xdr:row>12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56" name="Check Box 68" r:id="rId70">
              <controlPr defaultSize="0">
                <anchor moveWithCells="1">
                  <from>
                    <xdr:col>10</xdr:col>
                    <xdr:colOff>228600</xdr:colOff>
                    <xdr:row>5</xdr:row>
                    <xdr:rowOff>9525</xdr:rowOff>
                  </from>
                  <to>
                    <xdr:col>10</xdr:col>
                    <xdr:colOff>619125</xdr:colOff>
                    <xdr:row>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57" name="Check Box 69" r:id="rId71">
              <controlPr defaultSize="0">
                <anchor moveWithCells="1">
                  <from>
                    <xdr:col>9</xdr:col>
                    <xdr:colOff>228600</xdr:colOff>
                    <xdr:row>4</xdr:row>
                    <xdr:rowOff>9525</xdr:rowOff>
                  </from>
                  <to>
                    <xdr:col>9</xdr:col>
                    <xdr:colOff>619125</xdr:colOff>
                    <xdr:row>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58" name="Check Box 70" r:id="rId72">
              <controlPr defaultSize="0">
                <anchor moveWithCells="1">
                  <from>
                    <xdr:col>9</xdr:col>
                    <xdr:colOff>228600</xdr:colOff>
                    <xdr:row>3</xdr:row>
                    <xdr:rowOff>9525</xdr:rowOff>
                  </from>
                  <to>
                    <xdr:col>9</xdr:col>
                    <xdr:colOff>619125</xdr:colOff>
                    <xdr:row>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59" name="Check Box 71" r:id="rId73">
              <controlPr defaultSize="0">
                <anchor moveWithCells="1">
                  <from>
                    <xdr:col>1</xdr:col>
                    <xdr:colOff>409575</xdr:colOff>
                    <xdr:row>11</xdr:row>
                    <xdr:rowOff>161925</xdr:rowOff>
                  </from>
                  <to>
                    <xdr:col>2</xdr:col>
                    <xdr:colOff>76200</xdr:colOff>
                    <xdr:row>13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60" name="Check Box 72" r:id="rId74">
              <controlPr defaultSize="0">
                <anchor moveWithCells="1">
                  <from>
                    <xdr:col>2</xdr:col>
                    <xdr:colOff>180975</xdr:colOff>
                    <xdr:row>22</xdr:row>
                    <xdr:rowOff>161925</xdr:rowOff>
                  </from>
                  <to>
                    <xdr:col>3</xdr:col>
                    <xdr:colOff>504825</xdr:colOff>
                    <xdr:row>26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61" name="Check Box 73" r:id="rId75">
              <controlPr defaultSize="0">
                <anchor moveWithCells="1">
                  <from>
                    <xdr:col>2</xdr:col>
                    <xdr:colOff>371475</xdr:colOff>
                    <xdr:row>11</xdr:row>
                    <xdr:rowOff>152400</xdr:rowOff>
                  </from>
                  <to>
                    <xdr:col>3</xdr:col>
                    <xdr:colOff>457200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62" name="Check Box 74" r:id="rId76">
              <controlPr defaultSize="0">
                <anchor moveWithCells="1">
                  <from>
                    <xdr:col>1</xdr:col>
                    <xdr:colOff>400050</xdr:colOff>
                    <xdr:row>12</xdr:row>
                    <xdr:rowOff>180975</xdr:rowOff>
                  </from>
                  <to>
                    <xdr:col>2</xdr:col>
                    <xdr:colOff>180975</xdr:colOff>
                    <xdr:row>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63" name="Check Box 75" r:id="rId77">
              <controlPr defaultSize="0">
                <anchor moveWithCells="1">
                  <from>
                    <xdr:col>1</xdr:col>
                    <xdr:colOff>390525</xdr:colOff>
                    <xdr:row>10</xdr:row>
                    <xdr:rowOff>180975</xdr:rowOff>
                  </from>
                  <to>
                    <xdr:col>2</xdr:col>
                    <xdr:colOff>180975</xdr:colOff>
                    <xdr:row>12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64" name="Check Box 76" r:id="rId78">
              <controlPr defaultSize="0">
                <anchor moveWithCells="1">
                  <from>
                    <xdr:col>5</xdr:col>
                    <xdr:colOff>342900</xdr:colOff>
                    <xdr:row>11</xdr:row>
                    <xdr:rowOff>161925</xdr:rowOff>
                  </from>
                  <to>
                    <xdr:col>6</xdr:col>
                    <xdr:colOff>257175</xdr:colOff>
                    <xdr:row>13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65" name="Check Box 77" r:id="rId79">
              <controlPr defaultSize="0">
                <anchor moveWithCells="1">
                  <from>
                    <xdr:col>2</xdr:col>
                    <xdr:colOff>409575</xdr:colOff>
                    <xdr:row>6</xdr:row>
                    <xdr:rowOff>152400</xdr:rowOff>
                  </from>
                  <to>
                    <xdr:col>3</xdr:col>
                    <xdr:colOff>123825</xdr:colOff>
                    <xdr:row>8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66" name="Check Box 78" r:id="rId80">
              <controlPr defaultSize="0">
                <anchor moveWithCells="1">
                  <from>
                    <xdr:col>2</xdr:col>
                    <xdr:colOff>371475</xdr:colOff>
                    <xdr:row>8</xdr:row>
                    <xdr:rowOff>180975</xdr:rowOff>
                  </from>
                  <to>
                    <xdr:col>3</xdr:col>
                    <xdr:colOff>85725</xdr:colOff>
                    <xdr:row>10</xdr:row>
                    <xdr:rowOff>19050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Q21"/>
  <sheetViews>
    <sheetView topLeftCell="A2" workbookViewId="0">
      <selection activeCell="A16" sqref="A16"/>
    </sheetView>
  </sheetViews>
  <sheetFormatPr defaultColWidth="9" defaultRowHeight="26.1" customHeight="1"/>
  <cols>
    <col min="1" max="1" width="17.125" style="112" customWidth="1"/>
    <col min="2" max="7" width="9.375" style="112" customWidth="1"/>
    <col min="8" max="8" width="9.68333333333333" style="112" customWidth="1"/>
    <col min="9" max="9" width="1.86666666666667" style="112" customWidth="1"/>
    <col min="10" max="10" width="20.3083333333333" style="112" customWidth="1"/>
    <col min="11" max="11" width="19.0583333333333" style="113" customWidth="1"/>
    <col min="12" max="12" width="20" style="113" customWidth="1"/>
    <col min="13" max="13" width="17.9666666666667" style="113" customWidth="1"/>
    <col min="14" max="14" width="15.775" style="113" customWidth="1"/>
    <col min="15" max="15" width="16.4" style="113" customWidth="1"/>
    <col min="16" max="16" width="16.0916666666667" style="113" customWidth="1"/>
    <col min="17" max="17" width="16.375" style="113" customWidth="1"/>
    <col min="18" max="16384" width="9" style="112"/>
  </cols>
  <sheetData>
    <row r="1" s="112" customFormat="1" ht="30" customHeight="1" spans="1:17">
      <c r="A1" s="114" t="s">
        <v>152</v>
      </c>
      <c r="B1" s="115"/>
      <c r="C1" s="115"/>
      <c r="D1" s="115"/>
      <c r="E1" s="115"/>
      <c r="F1" s="115"/>
      <c r="G1" s="115"/>
      <c r="H1" s="115"/>
      <c r="I1" s="115"/>
      <c r="J1" s="115"/>
      <c r="K1" s="152"/>
      <c r="L1" s="152"/>
      <c r="M1" s="152"/>
      <c r="N1" s="152"/>
      <c r="O1" s="152"/>
      <c r="P1" s="152"/>
      <c r="Q1" s="152"/>
    </row>
    <row r="2" s="112" customFormat="1" ht="29.1" customHeight="1" spans="1:17">
      <c r="A2" s="116" t="s">
        <v>62</v>
      </c>
      <c r="B2" s="117" t="s">
        <v>348</v>
      </c>
      <c r="C2" s="117"/>
      <c r="D2" s="118" t="s">
        <v>69</v>
      </c>
      <c r="E2" s="117" t="s">
        <v>349</v>
      </c>
      <c r="F2" s="117"/>
      <c r="G2" s="117"/>
      <c r="H2" s="117"/>
      <c r="I2" s="153"/>
      <c r="J2" s="154" t="s">
        <v>57</v>
      </c>
      <c r="K2" s="155" t="s">
        <v>350</v>
      </c>
      <c r="L2" s="155"/>
      <c r="M2" s="155"/>
      <c r="N2" s="155"/>
      <c r="O2" s="156"/>
      <c r="P2" s="156"/>
      <c r="Q2" s="170"/>
    </row>
    <row r="3" s="112" customFormat="1" ht="29.1" customHeight="1" spans="1:17">
      <c r="A3" s="119" t="s">
        <v>153</v>
      </c>
      <c r="B3" s="120" t="s">
        <v>154</v>
      </c>
      <c r="C3" s="120"/>
      <c r="D3" s="120"/>
      <c r="E3" s="120"/>
      <c r="F3" s="120"/>
      <c r="G3" s="120"/>
      <c r="H3" s="120"/>
      <c r="I3" s="142"/>
      <c r="J3" s="157" t="s">
        <v>155</v>
      </c>
      <c r="K3" s="158"/>
      <c r="L3" s="158"/>
      <c r="M3" s="158"/>
      <c r="N3" s="158"/>
      <c r="O3" s="159"/>
      <c r="P3" s="159"/>
      <c r="Q3" s="171"/>
    </row>
    <row r="4" s="112" customFormat="1" ht="29.1" customHeight="1" spans="1:17">
      <c r="A4" s="119"/>
      <c r="B4" s="121" t="s">
        <v>116</v>
      </c>
      <c r="C4" s="122" t="s">
        <v>117</v>
      </c>
      <c r="D4" s="123" t="s">
        <v>118</v>
      </c>
      <c r="E4" s="124" t="s">
        <v>119</v>
      </c>
      <c r="F4" s="122" t="s">
        <v>120</v>
      </c>
      <c r="G4" s="124" t="s">
        <v>121</v>
      </c>
      <c r="H4" s="122" t="s">
        <v>122</v>
      </c>
      <c r="I4" s="142"/>
      <c r="J4" s="160"/>
      <c r="K4" s="161" t="s">
        <v>116</v>
      </c>
      <c r="L4" s="161" t="s">
        <v>117</v>
      </c>
      <c r="M4" s="162" t="s">
        <v>118</v>
      </c>
      <c r="N4" s="161" t="s">
        <v>119</v>
      </c>
      <c r="O4" s="161" t="s">
        <v>120</v>
      </c>
      <c r="P4" s="161" t="s">
        <v>121</v>
      </c>
      <c r="Q4" s="147" t="s">
        <v>256</v>
      </c>
    </row>
    <row r="5" s="112" customFormat="1" ht="29.1" customHeight="1" spans="1:17">
      <c r="A5" s="119"/>
      <c r="B5" s="121" t="s">
        <v>257</v>
      </c>
      <c r="C5" s="122" t="s">
        <v>258</v>
      </c>
      <c r="D5" s="123" t="s">
        <v>259</v>
      </c>
      <c r="E5" s="124" t="s">
        <v>260</v>
      </c>
      <c r="F5" s="122" t="s">
        <v>261</v>
      </c>
      <c r="G5" s="124" t="s">
        <v>262</v>
      </c>
      <c r="H5" s="122" t="s">
        <v>263</v>
      </c>
      <c r="I5" s="142"/>
      <c r="J5" s="160"/>
      <c r="K5" s="163" t="s">
        <v>257</v>
      </c>
      <c r="L5" s="163" t="s">
        <v>258</v>
      </c>
      <c r="M5" s="163" t="s">
        <v>259</v>
      </c>
      <c r="N5" s="163" t="s">
        <v>260</v>
      </c>
      <c r="O5" s="163" t="s">
        <v>261</v>
      </c>
      <c r="P5" s="163" t="s">
        <v>262</v>
      </c>
      <c r="Q5" s="163" t="s">
        <v>263</v>
      </c>
    </row>
    <row r="6" s="112" customFormat="1" ht="29.1" customHeight="1" spans="1:17">
      <c r="A6" s="122" t="s">
        <v>351</v>
      </c>
      <c r="B6" s="125">
        <f>C6-1</f>
        <v>68</v>
      </c>
      <c r="C6" s="125">
        <f>D6-2</f>
        <v>69</v>
      </c>
      <c r="D6" s="126">
        <v>71</v>
      </c>
      <c r="E6" s="127">
        <f>D6+2</f>
        <v>73</v>
      </c>
      <c r="F6" s="125">
        <f>E6+2</f>
        <v>75</v>
      </c>
      <c r="G6" s="127">
        <f>F6+1</f>
        <v>76</v>
      </c>
      <c r="H6" s="125">
        <f>G6+1</f>
        <v>77</v>
      </c>
      <c r="I6" s="142"/>
      <c r="J6" s="164" t="s">
        <v>351</v>
      </c>
      <c r="K6" s="165" t="s">
        <v>352</v>
      </c>
      <c r="L6" s="165" t="s">
        <v>352</v>
      </c>
      <c r="M6" s="165" t="s">
        <v>264</v>
      </c>
      <c r="N6" s="165" t="s">
        <v>352</v>
      </c>
      <c r="O6" s="165" t="s">
        <v>264</v>
      </c>
      <c r="P6" s="165" t="s">
        <v>264</v>
      </c>
      <c r="Q6" s="165"/>
    </row>
    <row r="7" s="112" customFormat="1" ht="29.1" customHeight="1" spans="1:17">
      <c r="A7" s="122" t="s">
        <v>353</v>
      </c>
      <c r="B7" s="125">
        <f>C7-1</f>
        <v>65</v>
      </c>
      <c r="C7" s="125">
        <f>D7-2</f>
        <v>66</v>
      </c>
      <c r="D7" s="126">
        <v>68</v>
      </c>
      <c r="E7" s="127">
        <f>D7+2</f>
        <v>70</v>
      </c>
      <c r="F7" s="125">
        <f>E7+2</f>
        <v>72</v>
      </c>
      <c r="G7" s="127">
        <f>F7+1</f>
        <v>73</v>
      </c>
      <c r="H7" s="125">
        <f>G7+1</f>
        <v>74</v>
      </c>
      <c r="I7" s="142"/>
      <c r="J7" s="164" t="s">
        <v>353</v>
      </c>
      <c r="K7" s="165" t="s">
        <v>264</v>
      </c>
      <c r="L7" s="165" t="s">
        <v>264</v>
      </c>
      <c r="M7" s="165" t="s">
        <v>264</v>
      </c>
      <c r="N7" s="144" t="s">
        <v>269</v>
      </c>
      <c r="O7" s="165" t="s">
        <v>264</v>
      </c>
      <c r="P7" s="165" t="s">
        <v>264</v>
      </c>
      <c r="Q7" s="165"/>
    </row>
    <row r="8" s="112" customFormat="1" ht="29.1" customHeight="1" spans="1:17">
      <c r="A8" s="122" t="s">
        <v>354</v>
      </c>
      <c r="B8" s="125">
        <f>C8-4</f>
        <v>104</v>
      </c>
      <c r="C8" s="125">
        <f>D8-4</f>
        <v>108</v>
      </c>
      <c r="D8" s="128" t="s">
        <v>355</v>
      </c>
      <c r="E8" s="127">
        <f>D8+4</f>
        <v>116</v>
      </c>
      <c r="F8" s="125">
        <f>E8+4</f>
        <v>120</v>
      </c>
      <c r="G8" s="127">
        <f>F8+6</f>
        <v>126</v>
      </c>
      <c r="H8" s="125">
        <f>G8+6</f>
        <v>132</v>
      </c>
      <c r="I8" s="142"/>
      <c r="J8" s="164" t="s">
        <v>354</v>
      </c>
      <c r="K8" s="165" t="s">
        <v>352</v>
      </c>
      <c r="L8" s="144" t="s">
        <v>269</v>
      </c>
      <c r="M8" s="165" t="s">
        <v>264</v>
      </c>
      <c r="N8" s="165" t="s">
        <v>264</v>
      </c>
      <c r="O8" s="166" t="s">
        <v>356</v>
      </c>
      <c r="P8" s="166" t="s">
        <v>332</v>
      </c>
      <c r="Q8" s="144"/>
    </row>
    <row r="9" s="112" customFormat="1" ht="29.1" customHeight="1" spans="1:17">
      <c r="A9" s="129" t="s">
        <v>357</v>
      </c>
      <c r="B9" s="130">
        <f>C9-4</f>
        <v>102</v>
      </c>
      <c r="C9" s="130">
        <f>D9-4</f>
        <v>106</v>
      </c>
      <c r="D9" s="131">
        <v>110</v>
      </c>
      <c r="E9" s="132">
        <f>D9+4</f>
        <v>114</v>
      </c>
      <c r="F9" s="130">
        <f>E9+5</f>
        <v>119</v>
      </c>
      <c r="G9" s="132">
        <f>F9+6</f>
        <v>125</v>
      </c>
      <c r="H9" s="130">
        <f>G9+7</f>
        <v>132</v>
      </c>
      <c r="I9" s="142"/>
      <c r="J9" s="164" t="s">
        <v>358</v>
      </c>
      <c r="K9" s="144" t="s">
        <v>268</v>
      </c>
      <c r="L9" s="165" t="s">
        <v>359</v>
      </c>
      <c r="M9" s="165" t="s">
        <v>264</v>
      </c>
      <c r="N9" s="166" t="s">
        <v>332</v>
      </c>
      <c r="O9" s="165" t="s">
        <v>264</v>
      </c>
      <c r="P9" s="165" t="s">
        <v>264</v>
      </c>
      <c r="Q9" s="165"/>
    </row>
    <row r="10" s="112" customFormat="1" ht="29.1" customHeight="1" spans="1:17">
      <c r="A10" s="122" t="s">
        <v>360</v>
      </c>
      <c r="B10" s="125">
        <f>C10-1.2</f>
        <v>83.5</v>
      </c>
      <c r="C10" s="125">
        <f>D10-1.8</f>
        <v>84.7</v>
      </c>
      <c r="D10" s="126">
        <v>86.5</v>
      </c>
      <c r="E10" s="127">
        <f>D10+1.8</f>
        <v>88.3</v>
      </c>
      <c r="F10" s="125">
        <f>E10+1.8</f>
        <v>90.1</v>
      </c>
      <c r="G10" s="127">
        <f>F10+1.3</f>
        <v>91.4</v>
      </c>
      <c r="H10" s="125">
        <f>G10+1.3</f>
        <v>92.7</v>
      </c>
      <c r="I10" s="142"/>
      <c r="J10" s="164" t="s">
        <v>357</v>
      </c>
      <c r="K10" s="165" t="s">
        <v>352</v>
      </c>
      <c r="L10" s="165" t="s">
        <v>359</v>
      </c>
      <c r="M10" s="144" t="s">
        <v>269</v>
      </c>
      <c r="N10" s="165" t="s">
        <v>264</v>
      </c>
      <c r="O10" s="165" t="s">
        <v>359</v>
      </c>
      <c r="P10" s="165" t="s">
        <v>359</v>
      </c>
      <c r="Q10" s="144"/>
    </row>
    <row r="11" s="112" customFormat="1" ht="29.1" customHeight="1" spans="1:17">
      <c r="A11" s="122" t="s">
        <v>361</v>
      </c>
      <c r="B11" s="125">
        <f>C11-0.8</f>
        <v>19.9</v>
      </c>
      <c r="C11" s="125">
        <f>D11-0.8</f>
        <v>20.7</v>
      </c>
      <c r="D11" s="126">
        <v>21.5</v>
      </c>
      <c r="E11" s="127">
        <f>D11+0.8</f>
        <v>22.3</v>
      </c>
      <c r="F11" s="125">
        <f>E11+0.8</f>
        <v>23.1</v>
      </c>
      <c r="G11" s="127">
        <f>F11+1.3</f>
        <v>24.4</v>
      </c>
      <c r="H11" s="125">
        <f>G11+1.3</f>
        <v>25.7</v>
      </c>
      <c r="I11" s="142"/>
      <c r="J11" s="164" t="s">
        <v>362</v>
      </c>
      <c r="K11" s="144" t="s">
        <v>271</v>
      </c>
      <c r="L11" s="144" t="s">
        <v>363</v>
      </c>
      <c r="M11" s="144" t="s">
        <v>352</v>
      </c>
      <c r="N11" s="165" t="s">
        <v>264</v>
      </c>
      <c r="O11" s="144" t="s">
        <v>269</v>
      </c>
      <c r="P11" s="144" t="s">
        <v>269</v>
      </c>
      <c r="Q11" s="144"/>
    </row>
    <row r="12" s="112" customFormat="1" ht="29.1" customHeight="1" spans="1:17">
      <c r="A12" s="122" t="s">
        <v>364</v>
      </c>
      <c r="B12" s="125">
        <f>C12-0.7</f>
        <v>16.6</v>
      </c>
      <c r="C12" s="125">
        <f>D12-0.7</f>
        <v>17.3</v>
      </c>
      <c r="D12" s="133">
        <v>18</v>
      </c>
      <c r="E12" s="127">
        <f>D12+0.7</f>
        <v>18.7</v>
      </c>
      <c r="F12" s="125">
        <f>E12+0.7</f>
        <v>19.4</v>
      </c>
      <c r="G12" s="127">
        <f>F12+1</f>
        <v>20.4</v>
      </c>
      <c r="H12" s="125">
        <f>G12+1</f>
        <v>21.4</v>
      </c>
      <c r="I12" s="142"/>
      <c r="J12" s="164" t="s">
        <v>365</v>
      </c>
      <c r="K12" s="165" t="s">
        <v>352</v>
      </c>
      <c r="L12" s="165" t="s">
        <v>269</v>
      </c>
      <c r="M12" s="144" t="s">
        <v>269</v>
      </c>
      <c r="N12" s="144" t="s">
        <v>269</v>
      </c>
      <c r="O12" s="144" t="s">
        <v>269</v>
      </c>
      <c r="P12" s="144" t="s">
        <v>269</v>
      </c>
      <c r="Q12" s="144"/>
    </row>
    <row r="13" s="112" customFormat="1" ht="29.1" customHeight="1" spans="1:17">
      <c r="A13" s="122" t="s">
        <v>366</v>
      </c>
      <c r="B13" s="125">
        <f>C13-0.5</f>
        <v>10</v>
      </c>
      <c r="C13" s="125">
        <f>D13-0.5</f>
        <v>10.5</v>
      </c>
      <c r="D13" s="126">
        <v>11</v>
      </c>
      <c r="E13" s="127">
        <f>D13+0.5</f>
        <v>11.5</v>
      </c>
      <c r="F13" s="125">
        <f>E13+0.5</f>
        <v>12</v>
      </c>
      <c r="G13" s="134">
        <f>F13+0.7</f>
        <v>12.7</v>
      </c>
      <c r="H13" s="135">
        <f>G13+0.7</f>
        <v>13.4</v>
      </c>
      <c r="I13" s="142"/>
      <c r="J13" s="167" t="s">
        <v>367</v>
      </c>
      <c r="K13" s="165" t="s">
        <v>264</v>
      </c>
      <c r="L13" s="144" t="s">
        <v>269</v>
      </c>
      <c r="M13" s="165" t="s">
        <v>264</v>
      </c>
      <c r="N13" s="144" t="s">
        <v>269</v>
      </c>
      <c r="O13" s="165" t="s">
        <v>264</v>
      </c>
      <c r="P13" s="165" t="s">
        <v>264</v>
      </c>
      <c r="Q13" s="144"/>
    </row>
    <row r="14" s="112" customFormat="1" ht="29.1" customHeight="1" spans="1:17">
      <c r="A14" s="122" t="s">
        <v>368</v>
      </c>
      <c r="B14" s="125">
        <f>C14-1</f>
        <v>52</v>
      </c>
      <c r="C14" s="125">
        <f>D14-1</f>
        <v>53</v>
      </c>
      <c r="D14" s="126">
        <v>54</v>
      </c>
      <c r="E14" s="127">
        <f>D14+1</f>
        <v>55</v>
      </c>
      <c r="F14" s="125">
        <f>E14+1</f>
        <v>56</v>
      </c>
      <c r="G14" s="127">
        <f>F14+1.5</f>
        <v>57.5</v>
      </c>
      <c r="H14" s="125">
        <f>G14+1.5</f>
        <v>59</v>
      </c>
      <c r="I14" s="142"/>
      <c r="J14" s="164" t="s">
        <v>364</v>
      </c>
      <c r="K14" s="144" t="s">
        <v>275</v>
      </c>
      <c r="L14" s="165" t="s">
        <v>264</v>
      </c>
      <c r="M14" s="165" t="s">
        <v>264</v>
      </c>
      <c r="N14" s="165" t="s">
        <v>264</v>
      </c>
      <c r="O14" s="144" t="s">
        <v>269</v>
      </c>
      <c r="P14" s="144" t="s">
        <v>269</v>
      </c>
      <c r="Q14" s="144"/>
    </row>
    <row r="15" s="112" customFormat="1" ht="29.1" customHeight="1" spans="1:17">
      <c r="A15" s="136"/>
      <c r="B15" s="137"/>
      <c r="C15" s="137"/>
      <c r="D15" s="137"/>
      <c r="E15" s="137"/>
      <c r="F15" s="137"/>
      <c r="G15" s="137"/>
      <c r="H15" s="137"/>
      <c r="I15" s="142"/>
      <c r="J15" s="164" t="s">
        <v>369</v>
      </c>
      <c r="K15" s="165" t="s">
        <v>264</v>
      </c>
      <c r="L15" s="165" t="s">
        <v>269</v>
      </c>
      <c r="M15" s="144" t="s">
        <v>269</v>
      </c>
      <c r="N15" s="165" t="s">
        <v>264</v>
      </c>
      <c r="O15" s="144" t="s">
        <v>269</v>
      </c>
      <c r="P15" s="165" t="s">
        <v>264</v>
      </c>
      <c r="Q15" s="144"/>
    </row>
    <row r="16" s="112" customFormat="1" ht="29.1" customHeight="1" spans="1:17">
      <c r="A16" s="138"/>
      <c r="B16" s="139"/>
      <c r="C16" s="140"/>
      <c r="D16" s="141"/>
      <c r="E16" s="140"/>
      <c r="F16" s="140"/>
      <c r="G16" s="140"/>
      <c r="H16" s="142"/>
      <c r="I16" s="142"/>
      <c r="J16" s="144"/>
      <c r="K16" s="144"/>
      <c r="L16" s="144"/>
      <c r="M16" s="144"/>
      <c r="N16" s="166"/>
      <c r="O16" s="144"/>
      <c r="P16" s="144"/>
      <c r="Q16" s="144"/>
    </row>
    <row r="17" s="112" customFormat="1" ht="29.1" customHeight="1" spans="1:17">
      <c r="A17" s="143"/>
      <c r="B17" s="144"/>
      <c r="C17" s="145"/>
      <c r="D17" s="145"/>
      <c r="E17" s="145"/>
      <c r="F17" s="145"/>
      <c r="G17" s="144"/>
      <c r="H17" s="142"/>
      <c r="I17" s="142"/>
      <c r="J17" s="144"/>
      <c r="K17" s="144"/>
      <c r="L17" s="144"/>
      <c r="M17" s="144"/>
      <c r="N17" s="144"/>
      <c r="O17" s="144"/>
      <c r="P17" s="144"/>
      <c r="Q17" s="144"/>
    </row>
    <row r="18" s="112" customFormat="1" ht="29.1" customHeight="1" spans="1:17">
      <c r="A18" s="146"/>
      <c r="B18" s="147"/>
      <c r="C18" s="148"/>
      <c r="D18" s="148"/>
      <c r="E18" s="149"/>
      <c r="F18" s="149"/>
      <c r="G18" s="147"/>
      <c r="H18" s="142"/>
      <c r="I18" s="142"/>
      <c r="J18" s="147"/>
      <c r="K18" s="147"/>
      <c r="L18" s="144"/>
      <c r="M18" s="147"/>
      <c r="N18" s="147"/>
      <c r="O18" s="147"/>
      <c r="P18" s="147"/>
      <c r="Q18" s="147"/>
    </row>
    <row r="19" s="112" customFormat="1" ht="14.25" spans="1:17">
      <c r="A19" s="150" t="s">
        <v>203</v>
      </c>
      <c r="D19" s="151"/>
      <c r="E19" s="151"/>
      <c r="F19" s="151"/>
      <c r="G19" s="151"/>
      <c r="H19" s="151"/>
      <c r="I19" s="151"/>
      <c r="J19" s="151"/>
      <c r="K19" s="168"/>
      <c r="L19" s="168"/>
      <c r="M19" s="168"/>
      <c r="N19" s="168"/>
      <c r="O19" s="168"/>
      <c r="P19" s="168"/>
      <c r="Q19" s="168"/>
    </row>
    <row r="20" s="112" customFormat="1" ht="14.25" spans="1:17">
      <c r="A20" s="112" t="s">
        <v>204</v>
      </c>
      <c r="B20" s="151"/>
      <c r="C20" s="151"/>
      <c r="D20" s="151"/>
      <c r="E20" s="151"/>
      <c r="F20" s="151"/>
      <c r="G20" s="151"/>
      <c r="H20" s="151"/>
      <c r="I20" s="151"/>
      <c r="J20" s="150" t="s">
        <v>254</v>
      </c>
      <c r="K20" s="169"/>
      <c r="L20" s="169" t="s">
        <v>370</v>
      </c>
      <c r="M20" s="169"/>
      <c r="N20" s="169" t="s">
        <v>371</v>
      </c>
      <c r="O20" s="169"/>
      <c r="P20" s="169"/>
      <c r="Q20" s="113"/>
    </row>
    <row r="21" s="112" customFormat="1" customHeight="1" spans="1:17">
      <c r="A21" s="151"/>
      <c r="K21" s="113"/>
      <c r="L21" s="113"/>
      <c r="M21" s="113"/>
      <c r="N21" s="113"/>
      <c r="O21" s="113"/>
      <c r="P21" s="113"/>
      <c r="Q21" s="113"/>
    </row>
  </sheetData>
  <mergeCells count="7">
    <mergeCell ref="A1:Q1"/>
    <mergeCell ref="B2:C2"/>
    <mergeCell ref="E2:H2"/>
    <mergeCell ref="K2:Q2"/>
    <mergeCell ref="B3:H3"/>
    <mergeCell ref="J3:Q3"/>
    <mergeCell ref="A3:A5"/>
  </mergeCells>
  <pageMargins left="0.75" right="0.75" top="1" bottom="1" header="0.5" footer="0.5"/>
  <pageSetup paperSize="9" orientation="portrait"/>
  <headerFooter/>
  <drawing r:id="rId1"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O20"/>
  <sheetViews>
    <sheetView zoomScale="125" zoomScaleNormal="125" workbookViewId="0">
      <selection activeCell="L21" sqref="L21"/>
    </sheetView>
  </sheetViews>
  <sheetFormatPr defaultColWidth="9" defaultRowHeight="14.25"/>
  <cols>
    <col min="1" max="1" width="5" customWidth="1"/>
    <col min="2" max="2" width="11" style="21" customWidth="1"/>
    <col min="3" max="3" width="19" customWidth="1"/>
    <col min="4" max="4" width="10" customWidth="1"/>
    <col min="5" max="5" width="14.375" style="109" customWidth="1"/>
    <col min="6" max="6" width="11.375" customWidth="1"/>
    <col min="7" max="7" width="8" customWidth="1"/>
    <col min="8" max="8" width="11.625" customWidth="1"/>
    <col min="9" max="12" width="10" customWidth="1"/>
    <col min="13" max="14" width="9.125" customWidth="1"/>
    <col min="15" max="15" width="10.625" customWidth="1"/>
  </cols>
  <sheetData>
    <row r="1" customFormat="1" ht="29.25" spans="1:15">
      <c r="A1" s="3" t="s">
        <v>372</v>
      </c>
      <c r="B1" s="22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</row>
    <row r="2" s="1" customFormat="1" ht="16.5" spans="1:15">
      <c r="A2" s="4" t="s">
        <v>373</v>
      </c>
      <c r="B2" s="23" t="s">
        <v>374</v>
      </c>
      <c r="C2" s="5" t="s">
        <v>375</v>
      </c>
      <c r="D2" s="5" t="s">
        <v>376</v>
      </c>
      <c r="E2" s="5" t="s">
        <v>377</v>
      </c>
      <c r="F2" s="5" t="s">
        <v>378</v>
      </c>
      <c r="G2" s="5" t="s">
        <v>379</v>
      </c>
      <c r="H2" s="5" t="s">
        <v>380</v>
      </c>
      <c r="I2" s="4" t="s">
        <v>381</v>
      </c>
      <c r="J2" s="4" t="s">
        <v>382</v>
      </c>
      <c r="K2" s="4" t="s">
        <v>383</v>
      </c>
      <c r="L2" s="4" t="s">
        <v>384</v>
      </c>
      <c r="M2" s="4" t="s">
        <v>385</v>
      </c>
      <c r="N2" s="5" t="s">
        <v>386</v>
      </c>
      <c r="O2" s="5" t="s">
        <v>387</v>
      </c>
    </row>
    <row r="3" s="1" customFormat="1" ht="16.5" spans="1:15">
      <c r="A3" s="4"/>
      <c r="B3" s="110"/>
      <c r="C3" s="7"/>
      <c r="D3" s="7"/>
      <c r="E3" s="7"/>
      <c r="F3" s="7"/>
      <c r="G3" s="7"/>
      <c r="H3" s="7"/>
      <c r="I3" s="4" t="s">
        <v>388</v>
      </c>
      <c r="J3" s="4" t="s">
        <v>388</v>
      </c>
      <c r="K3" s="4" t="s">
        <v>388</v>
      </c>
      <c r="L3" s="4" t="s">
        <v>388</v>
      </c>
      <c r="M3" s="4" t="s">
        <v>388</v>
      </c>
      <c r="N3" s="7"/>
      <c r="O3" s="7"/>
    </row>
    <row r="4" s="96" customFormat="1" spans="1:15">
      <c r="A4" s="104">
        <v>1</v>
      </c>
      <c r="B4" s="25" t="s">
        <v>389</v>
      </c>
      <c r="C4" s="26" t="s">
        <v>390</v>
      </c>
      <c r="D4" s="26" t="s">
        <v>124</v>
      </c>
      <c r="E4" s="28" t="s">
        <v>63</v>
      </c>
      <c r="F4" s="26" t="s">
        <v>54</v>
      </c>
      <c r="G4" s="26"/>
      <c r="H4" s="26"/>
      <c r="I4" s="26">
        <v>1</v>
      </c>
      <c r="J4" s="26"/>
      <c r="K4" s="26"/>
      <c r="L4" s="26"/>
      <c r="M4" s="26"/>
      <c r="N4" s="26">
        <f>SUM(I4:M4)</f>
        <v>1</v>
      </c>
      <c r="O4" s="26" t="s">
        <v>391</v>
      </c>
    </row>
    <row r="5" s="96" customFormat="1" spans="1:15">
      <c r="A5" s="104">
        <v>2</v>
      </c>
      <c r="B5" s="25" t="s">
        <v>392</v>
      </c>
      <c r="C5" s="26" t="s">
        <v>390</v>
      </c>
      <c r="D5" s="26" t="s">
        <v>124</v>
      </c>
      <c r="E5" s="28" t="s">
        <v>63</v>
      </c>
      <c r="F5" s="26" t="s">
        <v>54</v>
      </c>
      <c r="G5" s="26"/>
      <c r="H5" s="104"/>
      <c r="I5" s="26"/>
      <c r="J5" s="26">
        <v>1</v>
      </c>
      <c r="K5" s="26"/>
      <c r="L5" s="26"/>
      <c r="M5" s="26">
        <v>1</v>
      </c>
      <c r="N5" s="26">
        <f>SUM(I5:M5)</f>
        <v>2</v>
      </c>
      <c r="O5" s="26" t="s">
        <v>391</v>
      </c>
    </row>
    <row r="6" s="96" customFormat="1" spans="1:15">
      <c r="A6" s="104">
        <v>3</v>
      </c>
      <c r="B6" s="25" t="s">
        <v>393</v>
      </c>
      <c r="C6" s="26" t="s">
        <v>390</v>
      </c>
      <c r="D6" s="26" t="s">
        <v>124</v>
      </c>
      <c r="E6" s="28" t="s">
        <v>63</v>
      </c>
      <c r="F6" s="26" t="s">
        <v>54</v>
      </c>
      <c r="G6" s="26"/>
      <c r="H6" s="104"/>
      <c r="I6" s="26">
        <v>1</v>
      </c>
      <c r="J6" s="26"/>
      <c r="K6" s="26"/>
      <c r="L6" s="26"/>
      <c r="M6" s="26"/>
      <c r="N6" s="26">
        <v>1</v>
      </c>
      <c r="O6" s="26" t="s">
        <v>391</v>
      </c>
    </row>
    <row r="7" s="96" customFormat="1" spans="1:15">
      <c r="A7" s="104">
        <v>4</v>
      </c>
      <c r="B7" s="25" t="s">
        <v>394</v>
      </c>
      <c r="C7" s="26" t="s">
        <v>390</v>
      </c>
      <c r="D7" s="26" t="s">
        <v>124</v>
      </c>
      <c r="E7" s="28" t="s">
        <v>63</v>
      </c>
      <c r="F7" s="26" t="s">
        <v>54</v>
      </c>
      <c r="G7" s="26"/>
      <c r="H7" s="104"/>
      <c r="I7" s="26"/>
      <c r="J7" s="26">
        <v>1</v>
      </c>
      <c r="K7" s="26"/>
      <c r="L7" s="26"/>
      <c r="M7" s="26">
        <v>1</v>
      </c>
      <c r="N7" s="26">
        <v>2</v>
      </c>
      <c r="O7" s="26" t="s">
        <v>391</v>
      </c>
    </row>
    <row r="8" s="96" customFormat="1" spans="1:15">
      <c r="A8" s="104">
        <v>5</v>
      </c>
      <c r="B8" s="25" t="s">
        <v>395</v>
      </c>
      <c r="C8" s="26" t="s">
        <v>390</v>
      </c>
      <c r="D8" s="26" t="s">
        <v>124</v>
      </c>
      <c r="E8" s="28" t="s">
        <v>63</v>
      </c>
      <c r="F8" s="26" t="s">
        <v>54</v>
      </c>
      <c r="G8" s="26"/>
      <c r="H8" s="104"/>
      <c r="I8" s="26"/>
      <c r="J8" s="26">
        <v>1</v>
      </c>
      <c r="K8" s="26"/>
      <c r="L8" s="26"/>
      <c r="M8" s="26"/>
      <c r="N8" s="26">
        <v>1</v>
      </c>
      <c r="O8" s="26" t="s">
        <v>391</v>
      </c>
    </row>
    <row r="9" s="96" customFormat="1" spans="1:15">
      <c r="A9" s="104">
        <v>6</v>
      </c>
      <c r="B9" s="25" t="s">
        <v>396</v>
      </c>
      <c r="C9" s="26" t="s">
        <v>390</v>
      </c>
      <c r="D9" s="26" t="s">
        <v>124</v>
      </c>
      <c r="E9" s="28" t="s">
        <v>63</v>
      </c>
      <c r="F9" s="26" t="s">
        <v>54</v>
      </c>
      <c r="G9" s="26"/>
      <c r="H9" s="104"/>
      <c r="I9" s="26">
        <v>1</v>
      </c>
      <c r="J9" s="26"/>
      <c r="K9" s="26"/>
      <c r="L9" s="26"/>
      <c r="M9" s="26"/>
      <c r="N9" s="26">
        <v>1</v>
      </c>
      <c r="O9" s="26" t="s">
        <v>391</v>
      </c>
    </row>
    <row r="10" s="96" customFormat="1" spans="1:15">
      <c r="A10" s="104">
        <v>7</v>
      </c>
      <c r="B10" s="25" t="s">
        <v>397</v>
      </c>
      <c r="C10" s="26" t="s">
        <v>390</v>
      </c>
      <c r="D10" s="26" t="s">
        <v>125</v>
      </c>
      <c r="E10" s="28" t="s">
        <v>63</v>
      </c>
      <c r="F10" s="26" t="s">
        <v>54</v>
      </c>
      <c r="G10" s="26"/>
      <c r="H10" s="104"/>
      <c r="I10" s="26"/>
      <c r="J10" s="26"/>
      <c r="K10" s="26">
        <v>1</v>
      </c>
      <c r="L10" s="26"/>
      <c r="M10" s="26">
        <v>1</v>
      </c>
      <c r="N10" s="26">
        <v>2</v>
      </c>
      <c r="O10" s="26" t="s">
        <v>391</v>
      </c>
    </row>
    <row r="11" s="96" customFormat="1" spans="1:15">
      <c r="A11" s="104">
        <v>8</v>
      </c>
      <c r="B11" s="25" t="s">
        <v>397</v>
      </c>
      <c r="C11" s="26" t="s">
        <v>390</v>
      </c>
      <c r="D11" s="26" t="s">
        <v>125</v>
      </c>
      <c r="E11" s="28" t="s">
        <v>63</v>
      </c>
      <c r="F11" s="26" t="s">
        <v>54</v>
      </c>
      <c r="G11" s="26"/>
      <c r="H11" s="104"/>
      <c r="I11" s="26"/>
      <c r="J11" s="26">
        <v>1</v>
      </c>
      <c r="K11" s="26"/>
      <c r="L11" s="26">
        <v>1</v>
      </c>
      <c r="M11" s="26"/>
      <c r="N11" s="26">
        <v>2</v>
      </c>
      <c r="O11" s="26" t="s">
        <v>391</v>
      </c>
    </row>
    <row r="12" s="96" customFormat="1" spans="1:15">
      <c r="A12" s="104">
        <v>9</v>
      </c>
      <c r="B12" s="25" t="s">
        <v>398</v>
      </c>
      <c r="C12" s="26" t="s">
        <v>390</v>
      </c>
      <c r="D12" s="26" t="s">
        <v>125</v>
      </c>
      <c r="E12" s="28" t="s">
        <v>63</v>
      </c>
      <c r="F12" s="26" t="s">
        <v>54</v>
      </c>
      <c r="G12" s="26"/>
      <c r="H12" s="104"/>
      <c r="I12" s="26"/>
      <c r="J12" s="26">
        <v>1</v>
      </c>
      <c r="K12" s="26"/>
      <c r="L12" s="26"/>
      <c r="M12" s="26"/>
      <c r="N12" s="26">
        <v>1</v>
      </c>
      <c r="O12" s="26" t="s">
        <v>391</v>
      </c>
    </row>
    <row r="13" s="96" customFormat="1" spans="1:15">
      <c r="A13" s="104">
        <v>10</v>
      </c>
      <c r="B13" s="25" t="s">
        <v>399</v>
      </c>
      <c r="C13" s="26" t="s">
        <v>390</v>
      </c>
      <c r="D13" s="26" t="s">
        <v>125</v>
      </c>
      <c r="E13" s="28" t="s">
        <v>63</v>
      </c>
      <c r="F13" s="26" t="s">
        <v>54</v>
      </c>
      <c r="G13" s="26"/>
      <c r="H13" s="104"/>
      <c r="I13" s="26"/>
      <c r="J13" s="26"/>
      <c r="K13" s="26"/>
      <c r="L13" s="26">
        <v>1</v>
      </c>
      <c r="M13" s="26"/>
      <c r="N13" s="26">
        <v>1</v>
      </c>
      <c r="O13" s="26" t="s">
        <v>391</v>
      </c>
    </row>
    <row r="14" s="96" customFormat="1" spans="1:15">
      <c r="A14" s="104">
        <v>11</v>
      </c>
      <c r="B14" s="25" t="s">
        <v>400</v>
      </c>
      <c r="C14" s="26" t="s">
        <v>390</v>
      </c>
      <c r="D14" s="26" t="s">
        <v>125</v>
      </c>
      <c r="E14" s="28" t="s">
        <v>63</v>
      </c>
      <c r="F14" s="26" t="s">
        <v>54</v>
      </c>
      <c r="G14" s="26"/>
      <c r="H14" s="104"/>
      <c r="I14" s="26">
        <v>1</v>
      </c>
      <c r="J14" s="26"/>
      <c r="K14" s="26"/>
      <c r="L14" s="26"/>
      <c r="M14" s="26">
        <v>1</v>
      </c>
      <c r="N14" s="26">
        <v>2</v>
      </c>
      <c r="O14" s="26" t="s">
        <v>391</v>
      </c>
    </row>
    <row r="15" s="96" customFormat="1" spans="1:15">
      <c r="A15" s="104">
        <v>12</v>
      </c>
      <c r="B15" s="25" t="s">
        <v>401</v>
      </c>
      <c r="C15" s="26" t="s">
        <v>390</v>
      </c>
      <c r="D15" s="26" t="s">
        <v>125</v>
      </c>
      <c r="E15" s="28" t="s">
        <v>63</v>
      </c>
      <c r="F15" s="26" t="s">
        <v>54</v>
      </c>
      <c r="G15" s="26"/>
      <c r="H15" s="104"/>
      <c r="I15" s="26"/>
      <c r="J15" s="26"/>
      <c r="K15" s="26">
        <v>1</v>
      </c>
      <c r="L15" s="26"/>
      <c r="M15" s="26"/>
      <c r="N15" s="26">
        <v>1</v>
      </c>
      <c r="O15" s="26" t="s">
        <v>391</v>
      </c>
    </row>
    <row r="16" s="96" customFormat="1" spans="1:15">
      <c r="A16" s="104"/>
      <c r="B16" s="31"/>
      <c r="C16" s="26"/>
      <c r="D16" s="26"/>
      <c r="E16" s="28"/>
      <c r="F16" s="26"/>
      <c r="G16" s="26"/>
      <c r="H16" s="104"/>
      <c r="I16" s="26"/>
      <c r="J16" s="26"/>
      <c r="K16" s="26"/>
      <c r="L16" s="26"/>
      <c r="M16" s="26"/>
      <c r="N16" s="26"/>
      <c r="O16" s="26"/>
    </row>
    <row r="17" s="96" customFormat="1" spans="1:15">
      <c r="A17" s="104"/>
      <c r="B17" s="31"/>
      <c r="C17" s="26"/>
      <c r="D17" s="26"/>
      <c r="E17" s="28"/>
      <c r="F17" s="26"/>
      <c r="G17" s="104"/>
      <c r="H17" s="104"/>
      <c r="I17" s="104"/>
      <c r="J17" s="104"/>
      <c r="K17" s="104"/>
      <c r="L17" s="104"/>
      <c r="M17" s="104"/>
      <c r="N17" s="67"/>
      <c r="O17" s="26"/>
    </row>
    <row r="18" s="96" customFormat="1" spans="1:15">
      <c r="A18" s="104"/>
      <c r="B18" s="31"/>
      <c r="C18" s="26"/>
      <c r="D18" s="26"/>
      <c r="E18" s="28"/>
      <c r="F18" s="26"/>
      <c r="G18" s="104"/>
      <c r="H18" s="104"/>
      <c r="I18" s="104"/>
      <c r="J18" s="104"/>
      <c r="K18" s="104"/>
      <c r="L18" s="104"/>
      <c r="M18" s="104"/>
      <c r="N18" s="67"/>
      <c r="O18" s="26"/>
    </row>
    <row r="19" s="2" customFormat="1" ht="18.75" spans="1:15">
      <c r="A19" s="11" t="s">
        <v>402</v>
      </c>
      <c r="B19" s="37"/>
      <c r="C19" s="12"/>
      <c r="D19" s="13"/>
      <c r="E19" s="14"/>
      <c r="F19" s="55"/>
      <c r="G19" s="55"/>
      <c r="H19" s="55"/>
      <c r="I19" s="38"/>
      <c r="J19" s="11" t="s">
        <v>403</v>
      </c>
      <c r="K19" s="12"/>
      <c r="L19" s="12"/>
      <c r="M19" s="13"/>
      <c r="N19" s="12"/>
      <c r="O19" s="19"/>
    </row>
    <row r="20" customFormat="1" ht="46" customHeight="1" spans="1:15">
      <c r="A20" s="15" t="s">
        <v>404</v>
      </c>
      <c r="B20" s="39"/>
      <c r="C20" s="16"/>
      <c r="D20" s="16"/>
      <c r="E20" s="111"/>
      <c r="F20" s="16"/>
      <c r="G20" s="16"/>
      <c r="H20" s="16"/>
      <c r="I20" s="16"/>
      <c r="J20" s="16"/>
      <c r="K20" s="16"/>
      <c r="L20" s="16"/>
      <c r="M20" s="16"/>
      <c r="N20" s="16"/>
      <c r="O20" s="16"/>
    </row>
  </sheetData>
  <mergeCells count="15">
    <mergeCell ref="A1:O1"/>
    <mergeCell ref="A19:D19"/>
    <mergeCell ref="E19:I19"/>
    <mergeCell ref="J19:M19"/>
    <mergeCell ref="A20:O20"/>
    <mergeCell ref="A2:A3"/>
    <mergeCell ref="B2:B3"/>
    <mergeCell ref="C2:C3"/>
    <mergeCell ref="D2:D3"/>
    <mergeCell ref="E2:E3"/>
    <mergeCell ref="F2:F3"/>
    <mergeCell ref="G2:G3"/>
    <mergeCell ref="H2:H3"/>
    <mergeCell ref="N2:N3"/>
    <mergeCell ref="O2:O3"/>
  </mergeCells>
  <dataValidations count="1">
    <dataValidation type="list" allowBlank="1" showInputMessage="1" showErrorMessage="1" sqref="O1 O3:O7 O8:O11 O12:O13 O14:O15 O16:O1048576">
      <formula1>"YES,NO"</formula1>
    </dataValidation>
  </dataValidations>
  <pageMargins left="0.75" right="0.75" top="1" bottom="1" header="0.5" footer="0.5"/>
  <pageSetup paperSize="9" orientation="portrait"/>
  <headerFooter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30"/>
  <sheetViews>
    <sheetView zoomScale="125" zoomScaleNormal="125" workbookViewId="0">
      <selection activeCell="A1" sqref="$A1:$XFD1048576"/>
    </sheetView>
  </sheetViews>
  <sheetFormatPr defaultColWidth="9" defaultRowHeight="14.25"/>
  <cols>
    <col min="1" max="1" width="7" style="56" customWidth="1"/>
    <col min="2" max="2" width="9.625" customWidth="1"/>
    <col min="3" max="3" width="8.125" style="97" customWidth="1"/>
    <col min="4" max="4" width="16.7" customWidth="1"/>
    <col min="5" max="5" width="12.125" customWidth="1"/>
    <col min="6" max="6" width="14.375" style="56" customWidth="1"/>
    <col min="7" max="10" width="10" customWidth="1"/>
    <col min="11" max="11" width="9.125" customWidth="1"/>
    <col min="12" max="13" width="10.625" customWidth="1"/>
  </cols>
  <sheetData>
    <row r="1" customFormat="1" ht="29.25" spans="1:13">
      <c r="A1" s="3" t="s">
        <v>405</v>
      </c>
      <c r="B1" s="3"/>
      <c r="C1" s="98"/>
      <c r="D1" s="3"/>
      <c r="E1" s="3"/>
      <c r="F1" s="3"/>
      <c r="G1" s="3"/>
      <c r="H1" s="3"/>
      <c r="I1" s="3"/>
      <c r="J1" s="3"/>
      <c r="K1" s="3"/>
      <c r="L1" s="3"/>
      <c r="M1" s="3"/>
    </row>
    <row r="2" s="1" customFormat="1" ht="16.5" spans="1:13">
      <c r="A2" s="4" t="s">
        <v>373</v>
      </c>
      <c r="B2" s="5" t="s">
        <v>378</v>
      </c>
      <c r="C2" s="99" t="s">
        <v>374</v>
      </c>
      <c r="D2" s="5" t="s">
        <v>375</v>
      </c>
      <c r="E2" s="5" t="s">
        <v>376</v>
      </c>
      <c r="F2" s="5" t="s">
        <v>377</v>
      </c>
      <c r="G2" s="4" t="s">
        <v>406</v>
      </c>
      <c r="H2" s="4"/>
      <c r="I2" s="4" t="s">
        <v>407</v>
      </c>
      <c r="J2" s="4"/>
      <c r="K2" s="6" t="s">
        <v>408</v>
      </c>
      <c r="L2" s="107" t="s">
        <v>409</v>
      </c>
      <c r="M2" s="17" t="s">
        <v>410</v>
      </c>
    </row>
    <row r="3" s="1" customFormat="1" ht="16.5" spans="1:13">
      <c r="A3" s="4"/>
      <c r="B3" s="7"/>
      <c r="C3" s="100"/>
      <c r="D3" s="7"/>
      <c r="E3" s="7"/>
      <c r="F3" s="7"/>
      <c r="G3" s="4" t="s">
        <v>411</v>
      </c>
      <c r="H3" s="4" t="s">
        <v>412</v>
      </c>
      <c r="I3" s="4" t="s">
        <v>411</v>
      </c>
      <c r="J3" s="4" t="s">
        <v>412</v>
      </c>
      <c r="K3" s="8"/>
      <c r="L3" s="108"/>
      <c r="M3" s="18"/>
    </row>
    <row r="4" s="96" customFormat="1" spans="1:13">
      <c r="A4" s="67">
        <v>1</v>
      </c>
      <c r="B4" s="26" t="s">
        <v>54</v>
      </c>
      <c r="C4" s="25" t="s">
        <v>392</v>
      </c>
      <c r="D4" s="26" t="s">
        <v>390</v>
      </c>
      <c r="E4" s="26" t="s">
        <v>124</v>
      </c>
      <c r="F4" s="28" t="s">
        <v>63</v>
      </c>
      <c r="G4" s="101">
        <v>0.01</v>
      </c>
      <c r="H4" s="102" t="s">
        <v>413</v>
      </c>
      <c r="I4" s="102">
        <v>0.01</v>
      </c>
      <c r="J4" s="102">
        <v>0.01</v>
      </c>
      <c r="K4" s="102"/>
      <c r="L4" s="26"/>
      <c r="M4" s="26" t="s">
        <v>391</v>
      </c>
    </row>
    <row r="5" s="96" customFormat="1" spans="1:13">
      <c r="A5" s="67">
        <v>2</v>
      </c>
      <c r="B5" s="26" t="s">
        <v>54</v>
      </c>
      <c r="C5" s="25" t="s">
        <v>392</v>
      </c>
      <c r="D5" s="26" t="s">
        <v>390</v>
      </c>
      <c r="E5" s="26" t="s">
        <v>124</v>
      </c>
      <c r="F5" s="28" t="s">
        <v>63</v>
      </c>
      <c r="G5" s="101">
        <v>0.01</v>
      </c>
      <c r="H5" s="102" t="s">
        <v>413</v>
      </c>
      <c r="I5" s="102">
        <v>0.01</v>
      </c>
      <c r="J5" s="102">
        <v>0.01</v>
      </c>
      <c r="K5" s="102"/>
      <c r="L5" s="26"/>
      <c r="M5" s="26" t="s">
        <v>391</v>
      </c>
    </row>
    <row r="6" s="96" customFormat="1" spans="1:13">
      <c r="A6" s="67">
        <v>3</v>
      </c>
      <c r="B6" s="26" t="s">
        <v>54</v>
      </c>
      <c r="C6" s="25" t="s">
        <v>393</v>
      </c>
      <c r="D6" s="26" t="s">
        <v>390</v>
      </c>
      <c r="E6" s="26" t="s">
        <v>124</v>
      </c>
      <c r="F6" s="28" t="s">
        <v>63</v>
      </c>
      <c r="G6" s="101">
        <v>0.01</v>
      </c>
      <c r="H6" s="102" t="s">
        <v>413</v>
      </c>
      <c r="I6" s="102">
        <v>0.01</v>
      </c>
      <c r="J6" s="102">
        <v>0.01</v>
      </c>
      <c r="K6" s="104"/>
      <c r="L6" s="104"/>
      <c r="M6" s="26" t="s">
        <v>391</v>
      </c>
    </row>
    <row r="7" s="96" customFormat="1" spans="1:13">
      <c r="A7" s="67">
        <v>4</v>
      </c>
      <c r="B7" s="26" t="s">
        <v>54</v>
      </c>
      <c r="C7" s="25" t="s">
        <v>394</v>
      </c>
      <c r="D7" s="26" t="s">
        <v>390</v>
      </c>
      <c r="E7" s="26" t="s">
        <v>124</v>
      </c>
      <c r="F7" s="28" t="s">
        <v>63</v>
      </c>
      <c r="G7" s="101">
        <v>0.01</v>
      </c>
      <c r="H7" s="102" t="s">
        <v>413</v>
      </c>
      <c r="I7" s="102">
        <v>0.01</v>
      </c>
      <c r="J7" s="102">
        <v>0.01</v>
      </c>
      <c r="K7" s="104"/>
      <c r="L7" s="104"/>
      <c r="M7" s="26" t="s">
        <v>391</v>
      </c>
    </row>
    <row r="8" s="96" customFormat="1" spans="1:13">
      <c r="A8" s="67">
        <v>5</v>
      </c>
      <c r="B8" s="26" t="s">
        <v>54</v>
      </c>
      <c r="C8" s="25" t="s">
        <v>395</v>
      </c>
      <c r="D8" s="26" t="s">
        <v>390</v>
      </c>
      <c r="E8" s="26" t="s">
        <v>124</v>
      </c>
      <c r="F8" s="28" t="s">
        <v>63</v>
      </c>
      <c r="G8" s="101">
        <v>0.01</v>
      </c>
      <c r="H8" s="102" t="s">
        <v>413</v>
      </c>
      <c r="I8" s="102">
        <v>0.01</v>
      </c>
      <c r="J8" s="102">
        <v>0.01</v>
      </c>
      <c r="K8" s="104"/>
      <c r="L8" s="104"/>
      <c r="M8" s="26" t="s">
        <v>391</v>
      </c>
    </row>
    <row r="9" s="96" customFormat="1" spans="1:13">
      <c r="A9" s="67">
        <v>6</v>
      </c>
      <c r="B9" s="26" t="s">
        <v>54</v>
      </c>
      <c r="C9" s="25" t="s">
        <v>396</v>
      </c>
      <c r="D9" s="26" t="s">
        <v>390</v>
      </c>
      <c r="E9" s="26" t="s">
        <v>124</v>
      </c>
      <c r="F9" s="28" t="s">
        <v>63</v>
      </c>
      <c r="G9" s="101">
        <v>0.01</v>
      </c>
      <c r="H9" s="102" t="s">
        <v>413</v>
      </c>
      <c r="I9" s="102">
        <v>0.01</v>
      </c>
      <c r="J9" s="102">
        <v>0.01</v>
      </c>
      <c r="K9" s="104"/>
      <c r="L9" s="104"/>
      <c r="M9" s="26" t="s">
        <v>391</v>
      </c>
    </row>
    <row r="10" s="96" customFormat="1" spans="1:13">
      <c r="A10" s="67">
        <v>7</v>
      </c>
      <c r="B10" s="26" t="s">
        <v>54</v>
      </c>
      <c r="C10" s="25" t="s">
        <v>397</v>
      </c>
      <c r="D10" s="26" t="s">
        <v>390</v>
      </c>
      <c r="E10" s="26" t="s">
        <v>125</v>
      </c>
      <c r="F10" s="28" t="s">
        <v>63</v>
      </c>
      <c r="G10" s="101">
        <v>0.01</v>
      </c>
      <c r="H10" s="102" t="s">
        <v>413</v>
      </c>
      <c r="I10" s="102">
        <v>0.01</v>
      </c>
      <c r="J10" s="102">
        <v>0.01</v>
      </c>
      <c r="K10" s="104"/>
      <c r="L10" s="104"/>
      <c r="M10" s="26" t="s">
        <v>391</v>
      </c>
    </row>
    <row r="11" s="96" customFormat="1" spans="1:13">
      <c r="A11" s="67">
        <v>8</v>
      </c>
      <c r="B11" s="26" t="s">
        <v>54</v>
      </c>
      <c r="C11" s="25" t="s">
        <v>397</v>
      </c>
      <c r="D11" s="26" t="s">
        <v>390</v>
      </c>
      <c r="E11" s="26" t="s">
        <v>125</v>
      </c>
      <c r="F11" s="28" t="s">
        <v>63</v>
      </c>
      <c r="G11" s="101">
        <v>0.01</v>
      </c>
      <c r="H11" s="102" t="s">
        <v>413</v>
      </c>
      <c r="I11" s="102">
        <v>0.01</v>
      </c>
      <c r="J11" s="102">
        <v>0.01</v>
      </c>
      <c r="K11" s="104"/>
      <c r="L11" s="104"/>
      <c r="M11" s="26" t="s">
        <v>391</v>
      </c>
    </row>
    <row r="12" s="96" customFormat="1" spans="1:13">
      <c r="A12" s="67">
        <v>9</v>
      </c>
      <c r="B12" s="26" t="s">
        <v>54</v>
      </c>
      <c r="C12" s="25" t="s">
        <v>398</v>
      </c>
      <c r="D12" s="26" t="s">
        <v>390</v>
      </c>
      <c r="E12" s="26" t="s">
        <v>125</v>
      </c>
      <c r="F12" s="28" t="s">
        <v>63</v>
      </c>
      <c r="G12" s="101">
        <v>0.01</v>
      </c>
      <c r="H12" s="102" t="s">
        <v>413</v>
      </c>
      <c r="I12" s="102">
        <v>0.01</v>
      </c>
      <c r="J12" s="102">
        <v>0.01</v>
      </c>
      <c r="K12" s="104"/>
      <c r="L12" s="104"/>
      <c r="M12" s="26" t="s">
        <v>391</v>
      </c>
    </row>
    <row r="13" s="96" customFormat="1" spans="1:13">
      <c r="A13" s="67">
        <v>10</v>
      </c>
      <c r="B13" s="26" t="s">
        <v>54</v>
      </c>
      <c r="C13" s="25" t="s">
        <v>399</v>
      </c>
      <c r="D13" s="26" t="s">
        <v>390</v>
      </c>
      <c r="E13" s="26" t="s">
        <v>125</v>
      </c>
      <c r="F13" s="28" t="s">
        <v>63</v>
      </c>
      <c r="G13" s="101">
        <v>0.01</v>
      </c>
      <c r="H13" s="102" t="s">
        <v>413</v>
      </c>
      <c r="I13" s="102">
        <v>0.01</v>
      </c>
      <c r="J13" s="102">
        <v>0.01</v>
      </c>
      <c r="K13" s="104"/>
      <c r="L13" s="104"/>
      <c r="M13" s="26" t="s">
        <v>391</v>
      </c>
    </row>
    <row r="14" s="96" customFormat="1" spans="1:13">
      <c r="A14" s="67">
        <v>11</v>
      </c>
      <c r="B14" s="26" t="s">
        <v>54</v>
      </c>
      <c r="C14" s="25" t="s">
        <v>400</v>
      </c>
      <c r="D14" s="26" t="s">
        <v>390</v>
      </c>
      <c r="E14" s="26" t="s">
        <v>125</v>
      </c>
      <c r="F14" s="28" t="s">
        <v>63</v>
      </c>
      <c r="G14" s="101">
        <v>0.01</v>
      </c>
      <c r="H14" s="102" t="s">
        <v>413</v>
      </c>
      <c r="I14" s="102">
        <v>0.01</v>
      </c>
      <c r="J14" s="102">
        <v>0.01</v>
      </c>
      <c r="K14" s="104"/>
      <c r="L14" s="104"/>
      <c r="M14" s="26" t="s">
        <v>391</v>
      </c>
    </row>
    <row r="15" s="96" customFormat="1" spans="1:13">
      <c r="A15" s="67">
        <v>12</v>
      </c>
      <c r="B15" s="26" t="s">
        <v>54</v>
      </c>
      <c r="C15" s="25" t="s">
        <v>401</v>
      </c>
      <c r="D15" s="26" t="s">
        <v>390</v>
      </c>
      <c r="E15" s="26" t="s">
        <v>125</v>
      </c>
      <c r="F15" s="28" t="s">
        <v>63</v>
      </c>
      <c r="G15" s="101">
        <v>0.01</v>
      </c>
      <c r="H15" s="102" t="s">
        <v>413</v>
      </c>
      <c r="I15" s="102">
        <v>0.01</v>
      </c>
      <c r="J15" s="102">
        <v>0.01</v>
      </c>
      <c r="K15" s="104"/>
      <c r="L15" s="104"/>
      <c r="M15" s="26" t="s">
        <v>391</v>
      </c>
    </row>
    <row r="16" s="96" customFormat="1" spans="1:13">
      <c r="A16" s="67"/>
      <c r="B16" s="26"/>
      <c r="C16" s="25"/>
      <c r="D16" s="26"/>
      <c r="E16" s="26"/>
      <c r="F16" s="28"/>
      <c r="G16" s="101"/>
      <c r="H16" s="102"/>
      <c r="I16" s="102"/>
      <c r="J16" s="102"/>
      <c r="K16" s="104"/>
      <c r="L16" s="104"/>
      <c r="M16" s="26"/>
    </row>
    <row r="17" s="96" customFormat="1" spans="1:13">
      <c r="A17" s="67"/>
      <c r="B17" s="26"/>
      <c r="C17" s="25"/>
      <c r="D17" s="26"/>
      <c r="E17" s="26"/>
      <c r="F17" s="28"/>
      <c r="G17" s="101"/>
      <c r="H17" s="102"/>
      <c r="I17" s="102"/>
      <c r="J17" s="102"/>
      <c r="K17" s="104"/>
      <c r="L17" s="104"/>
      <c r="M17" s="26"/>
    </row>
    <row r="18" s="96" customFormat="1" spans="1:13">
      <c r="A18" s="67"/>
      <c r="B18" s="26"/>
      <c r="C18" s="25"/>
      <c r="D18" s="26"/>
      <c r="E18" s="26"/>
      <c r="F18" s="28"/>
      <c r="G18" s="101"/>
      <c r="H18" s="102"/>
      <c r="I18" s="102"/>
      <c r="J18" s="102"/>
      <c r="K18" s="104"/>
      <c r="L18" s="104"/>
      <c r="M18" s="26"/>
    </row>
    <row r="19" s="96" customFormat="1" spans="1:13">
      <c r="A19" s="67"/>
      <c r="B19" s="26"/>
      <c r="C19" s="25"/>
      <c r="D19" s="26"/>
      <c r="E19" s="26"/>
      <c r="F19" s="28"/>
      <c r="G19" s="101"/>
      <c r="H19" s="102"/>
      <c r="I19" s="102"/>
      <c r="J19" s="102"/>
      <c r="K19" s="104"/>
      <c r="L19" s="104"/>
      <c r="M19" s="26"/>
    </row>
    <row r="20" s="96" customFormat="1" spans="1:13">
      <c r="A20" s="67"/>
      <c r="B20" s="26"/>
      <c r="C20" s="25"/>
      <c r="D20" s="26"/>
      <c r="E20" s="26"/>
      <c r="F20" s="28"/>
      <c r="G20" s="101"/>
      <c r="H20" s="102"/>
      <c r="I20" s="102"/>
      <c r="J20" s="102"/>
      <c r="K20" s="104"/>
      <c r="L20" s="104"/>
      <c r="M20" s="26"/>
    </row>
    <row r="21" s="96" customFormat="1" spans="1:13">
      <c r="A21" s="67"/>
      <c r="B21" s="26"/>
      <c r="C21" s="31"/>
      <c r="D21" s="26"/>
      <c r="E21" s="26"/>
      <c r="F21" s="28"/>
      <c r="G21" s="101"/>
      <c r="H21" s="102"/>
      <c r="I21" s="102"/>
      <c r="J21" s="102"/>
      <c r="K21" s="104"/>
      <c r="L21" s="104"/>
      <c r="M21" s="26"/>
    </row>
    <row r="22" s="96" customFormat="1" spans="1:13">
      <c r="A22" s="67"/>
      <c r="B22" s="26"/>
      <c r="C22" s="31"/>
      <c r="D22" s="26"/>
      <c r="E22" s="26"/>
      <c r="F22" s="28"/>
      <c r="G22" s="101"/>
      <c r="H22" s="102"/>
      <c r="I22" s="102"/>
      <c r="J22" s="102"/>
      <c r="K22" s="104"/>
      <c r="L22" s="104"/>
      <c r="M22" s="26"/>
    </row>
    <row r="23" s="96" customFormat="1" spans="1:13">
      <c r="A23" s="67"/>
      <c r="B23" s="26"/>
      <c r="C23" s="31"/>
      <c r="D23" s="26"/>
      <c r="E23" s="26"/>
      <c r="F23" s="28"/>
      <c r="G23" s="101"/>
      <c r="H23" s="102"/>
      <c r="I23" s="102"/>
      <c r="J23" s="102"/>
      <c r="K23" s="104"/>
      <c r="L23" s="104"/>
      <c r="M23" s="26"/>
    </row>
    <row r="24" s="96" customFormat="1" spans="1:13">
      <c r="A24" s="67"/>
      <c r="B24" s="26"/>
      <c r="C24" s="54"/>
      <c r="D24" s="26"/>
      <c r="E24" s="26"/>
      <c r="F24" s="103"/>
      <c r="G24" s="101"/>
      <c r="H24" s="102"/>
      <c r="I24" s="102"/>
      <c r="J24" s="102"/>
      <c r="K24" s="104"/>
      <c r="L24" s="104"/>
      <c r="M24" s="26"/>
    </row>
    <row r="25" s="96" customFormat="1" spans="1:13">
      <c r="A25" s="67"/>
      <c r="B25" s="26"/>
      <c r="C25" s="104"/>
      <c r="D25" s="26"/>
      <c r="E25" s="26"/>
      <c r="F25" s="67"/>
      <c r="G25" s="101"/>
      <c r="H25" s="102"/>
      <c r="I25" s="102"/>
      <c r="J25" s="102"/>
      <c r="K25" s="104"/>
      <c r="L25" s="104"/>
      <c r="M25" s="26"/>
    </row>
    <row r="26" s="96" customFormat="1" spans="1:13">
      <c r="A26" s="67"/>
      <c r="B26" s="26"/>
      <c r="C26" s="104"/>
      <c r="D26" s="26"/>
      <c r="E26" s="26"/>
      <c r="F26" s="67"/>
      <c r="G26" s="101"/>
      <c r="H26" s="102"/>
      <c r="I26" s="102"/>
      <c r="J26" s="102"/>
      <c r="K26" s="104"/>
      <c r="L26" s="104"/>
      <c r="M26" s="26"/>
    </row>
    <row r="27" s="96" customFormat="1" spans="1:13">
      <c r="A27" s="67"/>
      <c r="B27" s="104"/>
      <c r="C27" s="105"/>
      <c r="D27" s="104"/>
      <c r="E27" s="104"/>
      <c r="F27" s="67"/>
      <c r="G27" s="104"/>
      <c r="H27" s="104"/>
      <c r="I27" s="104"/>
      <c r="J27" s="104"/>
      <c r="K27" s="104"/>
      <c r="L27" s="104"/>
      <c r="M27" s="104"/>
    </row>
    <row r="28" s="96" customFormat="1" spans="1:13">
      <c r="A28" s="67"/>
      <c r="B28" s="104"/>
      <c r="C28" s="105"/>
      <c r="D28" s="104"/>
      <c r="E28" s="104"/>
      <c r="F28" s="67"/>
      <c r="G28" s="104"/>
      <c r="H28" s="104"/>
      <c r="I28" s="104"/>
      <c r="J28" s="104"/>
      <c r="K28" s="104"/>
      <c r="L28" s="104"/>
      <c r="M28" s="104"/>
    </row>
    <row r="29" s="2" customFormat="1" ht="18.75" spans="1:13">
      <c r="A29" s="11" t="s">
        <v>414</v>
      </c>
      <c r="B29" s="12"/>
      <c r="C29" s="12"/>
      <c r="D29" s="12"/>
      <c r="E29" s="13"/>
      <c r="F29" s="14"/>
      <c r="G29" s="38"/>
      <c r="H29" s="11" t="s">
        <v>403</v>
      </c>
      <c r="I29" s="12"/>
      <c r="J29" s="12"/>
      <c r="K29" s="13"/>
      <c r="L29" s="86"/>
      <c r="M29" s="19"/>
    </row>
    <row r="30" customFormat="1" ht="16.5" spans="1:13">
      <c r="A30" s="106" t="s">
        <v>415</v>
      </c>
      <c r="B30" s="106"/>
      <c r="C30" s="16"/>
      <c r="D30" s="16"/>
      <c r="E30" s="16"/>
      <c r="F30" s="16"/>
      <c r="G30" s="16"/>
      <c r="H30" s="16"/>
      <c r="I30" s="16"/>
      <c r="J30" s="16"/>
      <c r="K30" s="16"/>
      <c r="L30" s="16"/>
      <c r="M30" s="16"/>
    </row>
  </sheetData>
  <mergeCells count="17">
    <mergeCell ref="A1:M1"/>
    <mergeCell ref="G2:H2"/>
    <mergeCell ref="I2:J2"/>
    <mergeCell ref="A29:E29"/>
    <mergeCell ref="F29:G29"/>
    <mergeCell ref="H29:K29"/>
    <mergeCell ref="L29:M29"/>
    <mergeCell ref="A30:M30"/>
    <mergeCell ref="A2:A3"/>
    <mergeCell ref="B2:B3"/>
    <mergeCell ref="C2:C3"/>
    <mergeCell ref="D2:D3"/>
    <mergeCell ref="E2:E3"/>
    <mergeCell ref="F2:F3"/>
    <mergeCell ref="K2:K3"/>
    <mergeCell ref="L2:L3"/>
    <mergeCell ref="M2:M3"/>
  </mergeCells>
  <dataValidations count="1">
    <dataValidation type="list" allowBlank="1" showInputMessage="1" showErrorMessage="1" sqref="M1:M23 M24:M1048576">
      <formula1>"YES,NO"</formula1>
    </dataValidation>
  </dataValidations>
  <pageMargins left="0.75" right="0.75" top="1" bottom="1" header="0.5" footer="0.5"/>
  <pageSetup paperSize="9" orientation="portrait"/>
  <headerFooter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W41"/>
  <sheetViews>
    <sheetView zoomScale="125" zoomScaleNormal="125" workbookViewId="0">
      <selection activeCell="A1" sqref="$A1:$XFD1048576"/>
    </sheetView>
  </sheetViews>
  <sheetFormatPr defaultColWidth="9" defaultRowHeight="14.25"/>
  <cols>
    <col min="1" max="2" width="8.625" style="56" customWidth="1"/>
    <col min="3" max="3" width="12.125" style="56" customWidth="1"/>
    <col min="4" max="4" width="12.875" style="62" customWidth="1"/>
    <col min="5" max="5" width="12.125" style="56" customWidth="1"/>
    <col min="6" max="6" width="14.375" style="56" customWidth="1"/>
    <col min="7" max="7" width="11.75" style="56" customWidth="1"/>
    <col min="8" max="8" width="13.375" style="56" customWidth="1"/>
    <col min="9" max="9" width="7.75" style="56" customWidth="1"/>
    <col min="10" max="10" width="10.25" style="56" customWidth="1"/>
    <col min="11" max="11" width="10.375" style="56" customWidth="1"/>
    <col min="12" max="12" width="8.125" style="56" customWidth="1"/>
    <col min="13" max="13" width="10.375" style="56" customWidth="1"/>
    <col min="14" max="14" width="10.25" style="56" customWidth="1"/>
    <col min="15" max="15" width="8.125" style="56" customWidth="1"/>
    <col min="16" max="16" width="11.75" style="56" customWidth="1"/>
    <col min="17" max="17" width="11.375" style="56" customWidth="1"/>
    <col min="18" max="20" width="8.125" style="56" customWidth="1"/>
    <col min="21" max="21" width="7.875" style="56" customWidth="1"/>
    <col min="22" max="22" width="7" style="56" customWidth="1"/>
    <col min="23" max="23" width="8.5" style="56" customWidth="1"/>
    <col min="24" max="16384" width="9" style="56"/>
  </cols>
  <sheetData>
    <row r="1" s="56" customFormat="1" ht="29.25" spans="1:23">
      <c r="A1" s="3" t="s">
        <v>416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</row>
    <row r="2" s="57" customFormat="1" ht="15.95" customHeight="1" spans="1:23">
      <c r="A2" s="5" t="s">
        <v>417</v>
      </c>
      <c r="B2" s="5" t="s">
        <v>378</v>
      </c>
      <c r="C2" s="5" t="s">
        <v>374</v>
      </c>
      <c r="D2" s="17" t="s">
        <v>375</v>
      </c>
      <c r="E2" s="5" t="s">
        <v>376</v>
      </c>
      <c r="F2" s="5" t="s">
        <v>377</v>
      </c>
      <c r="G2" s="63" t="s">
        <v>418</v>
      </c>
      <c r="H2" s="64"/>
      <c r="I2" s="90"/>
      <c r="J2" s="63" t="s">
        <v>419</v>
      </c>
      <c r="K2" s="64"/>
      <c r="L2" s="90"/>
      <c r="M2" s="63" t="s">
        <v>420</v>
      </c>
      <c r="N2" s="64"/>
      <c r="O2" s="90"/>
      <c r="P2" s="63" t="s">
        <v>421</v>
      </c>
      <c r="Q2" s="64"/>
      <c r="R2" s="90"/>
      <c r="S2" s="64" t="s">
        <v>422</v>
      </c>
      <c r="T2" s="64"/>
      <c r="U2" s="90"/>
      <c r="V2" s="43" t="s">
        <v>423</v>
      </c>
      <c r="W2" s="43" t="s">
        <v>387</v>
      </c>
    </row>
    <row r="3" s="57" customFormat="1" ht="16.5" spans="1:23">
      <c r="A3" s="7"/>
      <c r="B3" s="65"/>
      <c r="C3" s="65"/>
      <c r="D3" s="66"/>
      <c r="E3" s="65"/>
      <c r="F3" s="65"/>
      <c r="G3" s="4" t="s">
        <v>424</v>
      </c>
      <c r="H3" s="4" t="s">
        <v>69</v>
      </c>
      <c r="I3" s="4" t="s">
        <v>378</v>
      </c>
      <c r="J3" s="4" t="s">
        <v>424</v>
      </c>
      <c r="K3" s="4" t="s">
        <v>69</v>
      </c>
      <c r="L3" s="4" t="s">
        <v>378</v>
      </c>
      <c r="M3" s="4" t="s">
        <v>424</v>
      </c>
      <c r="N3" s="4" t="s">
        <v>69</v>
      </c>
      <c r="O3" s="4" t="s">
        <v>378</v>
      </c>
      <c r="P3" s="4" t="s">
        <v>424</v>
      </c>
      <c r="Q3" s="4" t="s">
        <v>69</v>
      </c>
      <c r="R3" s="4" t="s">
        <v>378</v>
      </c>
      <c r="S3" s="4" t="s">
        <v>424</v>
      </c>
      <c r="T3" s="4" t="s">
        <v>69</v>
      </c>
      <c r="U3" s="4" t="s">
        <v>378</v>
      </c>
      <c r="V3" s="91"/>
      <c r="W3" s="91"/>
    </row>
    <row r="4" s="58" customFormat="1" ht="42.75" customHeight="1" spans="1:23">
      <c r="A4" s="67" t="s">
        <v>425</v>
      </c>
      <c r="B4" s="67" t="s">
        <v>426</v>
      </c>
      <c r="C4" s="67">
        <v>1180</v>
      </c>
      <c r="D4" s="68" t="s">
        <v>390</v>
      </c>
      <c r="E4" s="67" t="s">
        <v>124</v>
      </c>
      <c r="F4" s="68" t="s">
        <v>63</v>
      </c>
      <c r="G4" s="69"/>
      <c r="H4" s="70" t="s">
        <v>427</v>
      </c>
      <c r="I4" s="69" t="s">
        <v>426</v>
      </c>
      <c r="J4" s="69"/>
      <c r="K4" s="69" t="s">
        <v>428</v>
      </c>
      <c r="L4" s="69" t="s">
        <v>426</v>
      </c>
      <c r="M4" s="69"/>
      <c r="N4" s="70" t="s">
        <v>429</v>
      </c>
      <c r="O4" s="69" t="s">
        <v>426</v>
      </c>
      <c r="P4" s="67"/>
      <c r="Q4" s="68" t="s">
        <v>430</v>
      </c>
      <c r="R4" s="69" t="s">
        <v>431</v>
      </c>
      <c r="S4" s="68"/>
      <c r="T4" s="68" t="s">
        <v>432</v>
      </c>
      <c r="U4" s="69" t="s">
        <v>433</v>
      </c>
      <c r="V4" s="92" t="s">
        <v>434</v>
      </c>
      <c r="W4" s="67"/>
    </row>
    <row r="5" s="58" customFormat="1" ht="18" customHeight="1" spans="1:23">
      <c r="A5" s="67"/>
      <c r="B5" s="67"/>
      <c r="C5" s="67"/>
      <c r="D5" s="68"/>
      <c r="E5" s="67"/>
      <c r="F5" s="68"/>
      <c r="G5" s="63" t="s">
        <v>435</v>
      </c>
      <c r="H5" s="64"/>
      <c r="I5" s="90"/>
      <c r="J5" s="63" t="s">
        <v>436</v>
      </c>
      <c r="K5" s="64"/>
      <c r="L5" s="90"/>
      <c r="M5" s="63" t="s">
        <v>437</v>
      </c>
      <c r="N5" s="64"/>
      <c r="O5" s="90"/>
      <c r="P5" s="63" t="s">
        <v>438</v>
      </c>
      <c r="Q5" s="64"/>
      <c r="R5" s="90"/>
      <c r="S5" s="64" t="s">
        <v>439</v>
      </c>
      <c r="T5" s="64"/>
      <c r="U5" s="90"/>
      <c r="V5" s="93"/>
      <c r="W5" s="67"/>
    </row>
    <row r="6" s="58" customFormat="1" ht="18" customHeight="1" spans="1:23">
      <c r="A6" s="67"/>
      <c r="B6" s="67"/>
      <c r="C6" s="67"/>
      <c r="D6" s="68"/>
      <c r="E6" s="67"/>
      <c r="F6" s="68"/>
      <c r="G6" s="4" t="s">
        <v>424</v>
      </c>
      <c r="H6" s="4" t="s">
        <v>69</v>
      </c>
      <c r="I6" s="4" t="s">
        <v>378</v>
      </c>
      <c r="J6" s="4" t="s">
        <v>424</v>
      </c>
      <c r="K6" s="4" t="s">
        <v>69</v>
      </c>
      <c r="L6" s="4" t="s">
        <v>378</v>
      </c>
      <c r="M6" s="4" t="s">
        <v>424</v>
      </c>
      <c r="N6" s="4" t="s">
        <v>69</v>
      </c>
      <c r="O6" s="4" t="s">
        <v>378</v>
      </c>
      <c r="P6" s="4" t="s">
        <v>424</v>
      </c>
      <c r="Q6" s="4" t="s">
        <v>69</v>
      </c>
      <c r="R6" s="4" t="s">
        <v>378</v>
      </c>
      <c r="S6" s="4" t="s">
        <v>424</v>
      </c>
      <c r="T6" s="4" t="s">
        <v>69</v>
      </c>
      <c r="U6" s="4" t="s">
        <v>378</v>
      </c>
      <c r="V6" s="93"/>
      <c r="W6" s="67"/>
    </row>
    <row r="7" s="58" customFormat="1" ht="42.75" customHeight="1" spans="1:23">
      <c r="A7" s="67"/>
      <c r="B7" s="67"/>
      <c r="C7" s="67"/>
      <c r="D7" s="68"/>
      <c r="E7" s="67"/>
      <c r="F7" s="68"/>
      <c r="G7" s="69"/>
      <c r="H7" s="70" t="s">
        <v>432</v>
      </c>
      <c r="I7" s="69" t="s">
        <v>433</v>
      </c>
      <c r="J7" s="69" t="s">
        <v>440</v>
      </c>
      <c r="K7" s="70" t="s">
        <v>441</v>
      </c>
      <c r="L7" s="69" t="s">
        <v>433</v>
      </c>
      <c r="M7" s="69"/>
      <c r="N7" s="70" t="s">
        <v>442</v>
      </c>
      <c r="O7" s="69" t="s">
        <v>54</v>
      </c>
      <c r="P7" s="67"/>
      <c r="Q7" s="68" t="s">
        <v>443</v>
      </c>
      <c r="R7" s="69" t="s">
        <v>54</v>
      </c>
      <c r="S7" s="68"/>
      <c r="T7" s="68" t="s">
        <v>444</v>
      </c>
      <c r="U7" s="69" t="s">
        <v>54</v>
      </c>
      <c r="V7" s="93"/>
      <c r="W7" s="67"/>
    </row>
    <row r="8" s="58" customFormat="1" ht="15" customHeight="1" spans="1:23">
      <c r="A8" s="67"/>
      <c r="B8" s="67"/>
      <c r="C8" s="67"/>
      <c r="D8" s="68"/>
      <c r="E8" s="67"/>
      <c r="F8" s="68"/>
      <c r="G8" s="63" t="s">
        <v>445</v>
      </c>
      <c r="H8" s="64"/>
      <c r="I8" s="90"/>
      <c r="J8" s="63" t="s">
        <v>446</v>
      </c>
      <c r="K8" s="64"/>
      <c r="L8" s="90"/>
      <c r="M8" s="63" t="s">
        <v>447</v>
      </c>
      <c r="N8" s="64"/>
      <c r="O8" s="90"/>
      <c r="P8" s="63" t="s">
        <v>448</v>
      </c>
      <c r="Q8" s="64"/>
      <c r="R8" s="90"/>
      <c r="S8" s="64" t="s">
        <v>449</v>
      </c>
      <c r="T8" s="64"/>
      <c r="U8" s="90"/>
      <c r="V8" s="93"/>
      <c r="W8" s="84"/>
    </row>
    <row r="9" s="58" customFormat="1" ht="16.5" spans="1:23">
      <c r="A9" s="67"/>
      <c r="B9" s="67"/>
      <c r="C9" s="67"/>
      <c r="D9" s="68"/>
      <c r="E9" s="67"/>
      <c r="F9" s="68"/>
      <c r="G9" s="4" t="s">
        <v>424</v>
      </c>
      <c r="H9" s="4" t="s">
        <v>69</v>
      </c>
      <c r="I9" s="4" t="s">
        <v>378</v>
      </c>
      <c r="J9" s="4" t="s">
        <v>424</v>
      </c>
      <c r="K9" s="4" t="s">
        <v>69</v>
      </c>
      <c r="L9" s="4" t="s">
        <v>378</v>
      </c>
      <c r="M9" s="4" t="s">
        <v>424</v>
      </c>
      <c r="N9" s="4" t="s">
        <v>69</v>
      </c>
      <c r="O9" s="4" t="s">
        <v>378</v>
      </c>
      <c r="P9" s="4" t="s">
        <v>424</v>
      </c>
      <c r="Q9" s="4" t="s">
        <v>69</v>
      </c>
      <c r="R9" s="4" t="s">
        <v>378</v>
      </c>
      <c r="S9" s="4" t="s">
        <v>424</v>
      </c>
      <c r="T9" s="4" t="s">
        <v>69</v>
      </c>
      <c r="U9" s="4" t="s">
        <v>378</v>
      </c>
      <c r="V9" s="93"/>
      <c r="W9" s="84"/>
    </row>
    <row r="10" s="58" customFormat="1" ht="61" customHeight="1" spans="1:23">
      <c r="A10" s="67"/>
      <c r="B10" s="67"/>
      <c r="C10" s="67"/>
      <c r="D10" s="68"/>
      <c r="E10" s="67"/>
      <c r="F10" s="68"/>
      <c r="G10" s="67"/>
      <c r="H10" s="67" t="s">
        <v>450</v>
      </c>
      <c r="I10" s="69" t="s">
        <v>54</v>
      </c>
      <c r="J10" s="67"/>
      <c r="K10" s="67" t="s">
        <v>451</v>
      </c>
      <c r="L10" s="67"/>
      <c r="M10" s="67"/>
      <c r="N10" s="67" t="s">
        <v>452</v>
      </c>
      <c r="O10" s="69"/>
      <c r="P10" s="67"/>
      <c r="Q10" s="68"/>
      <c r="R10" s="67"/>
      <c r="S10" s="67"/>
      <c r="T10" s="67"/>
      <c r="U10" s="67"/>
      <c r="V10" s="93"/>
      <c r="W10" s="67"/>
    </row>
    <row r="11" s="56" customFormat="1" ht="15" customHeight="1" spans="1:23">
      <c r="A11" s="67"/>
      <c r="B11" s="67"/>
      <c r="C11" s="67"/>
      <c r="D11" s="68"/>
      <c r="E11" s="67"/>
      <c r="F11" s="68"/>
      <c r="G11" s="63" t="s">
        <v>453</v>
      </c>
      <c r="H11" s="64"/>
      <c r="I11" s="90"/>
      <c r="J11" s="63" t="s">
        <v>454</v>
      </c>
      <c r="K11" s="64"/>
      <c r="L11" s="90"/>
      <c r="M11" s="63" t="s">
        <v>455</v>
      </c>
      <c r="N11" s="64"/>
      <c r="O11" s="90"/>
      <c r="P11" s="63" t="s">
        <v>456</v>
      </c>
      <c r="Q11" s="64"/>
      <c r="R11" s="90"/>
      <c r="S11" s="64" t="s">
        <v>457</v>
      </c>
      <c r="T11" s="64"/>
      <c r="U11" s="90"/>
      <c r="V11" s="93"/>
      <c r="W11" s="84"/>
    </row>
    <row r="12" s="56" customFormat="1" ht="16.5" spans="1:23">
      <c r="A12" s="67"/>
      <c r="B12" s="67"/>
      <c r="C12" s="67"/>
      <c r="D12" s="68"/>
      <c r="E12" s="67"/>
      <c r="F12" s="68"/>
      <c r="G12" s="4" t="s">
        <v>424</v>
      </c>
      <c r="H12" s="4" t="s">
        <v>69</v>
      </c>
      <c r="I12" s="4" t="s">
        <v>378</v>
      </c>
      <c r="J12" s="4" t="s">
        <v>424</v>
      </c>
      <c r="K12" s="4" t="s">
        <v>69</v>
      </c>
      <c r="L12" s="4" t="s">
        <v>378</v>
      </c>
      <c r="M12" s="4" t="s">
        <v>424</v>
      </c>
      <c r="N12" s="4" t="s">
        <v>69</v>
      </c>
      <c r="O12" s="4" t="s">
        <v>378</v>
      </c>
      <c r="P12" s="4" t="s">
        <v>424</v>
      </c>
      <c r="Q12" s="4" t="s">
        <v>69</v>
      </c>
      <c r="R12" s="4" t="s">
        <v>378</v>
      </c>
      <c r="S12" s="4" t="s">
        <v>424</v>
      </c>
      <c r="T12" s="4" t="s">
        <v>69</v>
      </c>
      <c r="U12" s="4" t="s">
        <v>378</v>
      </c>
      <c r="V12" s="93"/>
      <c r="W12" s="84"/>
    </row>
    <row r="13" s="58" customFormat="1" ht="61" customHeight="1" spans="1:23">
      <c r="A13" s="67"/>
      <c r="B13" s="67"/>
      <c r="C13" s="67"/>
      <c r="D13" s="68"/>
      <c r="E13" s="67"/>
      <c r="F13" s="68"/>
      <c r="G13" s="67"/>
      <c r="H13" s="68"/>
      <c r="I13" s="67"/>
      <c r="J13" s="67"/>
      <c r="K13" s="67"/>
      <c r="L13" s="69"/>
      <c r="M13" s="67"/>
      <c r="N13" s="67"/>
      <c r="O13" s="67"/>
      <c r="P13" s="67"/>
      <c r="Q13" s="67"/>
      <c r="R13" s="67"/>
      <c r="S13" s="67"/>
      <c r="T13" s="67"/>
      <c r="U13" s="67"/>
      <c r="V13" s="93"/>
      <c r="W13" s="67"/>
    </row>
    <row r="14" s="59" customFormat="1" ht="16.5" spans="1:23">
      <c r="A14" s="67"/>
      <c r="B14" s="67"/>
      <c r="C14" s="67">
        <v>2055</v>
      </c>
      <c r="D14" s="68"/>
      <c r="E14" s="71" t="s">
        <v>125</v>
      </c>
      <c r="F14" s="72" t="s">
        <v>63</v>
      </c>
      <c r="G14" s="63" t="s">
        <v>418</v>
      </c>
      <c r="H14" s="64"/>
      <c r="I14" s="90"/>
      <c r="J14" s="63" t="s">
        <v>419</v>
      </c>
      <c r="K14" s="64"/>
      <c r="L14" s="90"/>
      <c r="M14" s="63" t="s">
        <v>420</v>
      </c>
      <c r="N14" s="64"/>
      <c r="O14" s="90"/>
      <c r="P14" s="63" t="s">
        <v>421</v>
      </c>
      <c r="Q14" s="64"/>
      <c r="R14" s="90"/>
      <c r="S14" s="64" t="s">
        <v>422</v>
      </c>
      <c r="T14" s="64"/>
      <c r="U14" s="90"/>
      <c r="V14" s="93" t="s">
        <v>434</v>
      </c>
      <c r="W14" s="84"/>
    </row>
    <row r="15" s="59" customFormat="1" ht="16.5" spans="1:23">
      <c r="A15" s="67"/>
      <c r="B15" s="67"/>
      <c r="C15" s="67"/>
      <c r="D15" s="68"/>
      <c r="E15" s="71"/>
      <c r="F15" s="73"/>
      <c r="G15" s="4" t="s">
        <v>424</v>
      </c>
      <c r="H15" s="4" t="s">
        <v>69</v>
      </c>
      <c r="I15" s="4" t="s">
        <v>378</v>
      </c>
      <c r="J15" s="4" t="s">
        <v>424</v>
      </c>
      <c r="K15" s="4" t="s">
        <v>69</v>
      </c>
      <c r="L15" s="4" t="s">
        <v>378</v>
      </c>
      <c r="M15" s="4" t="s">
        <v>424</v>
      </c>
      <c r="N15" s="4" t="s">
        <v>69</v>
      </c>
      <c r="O15" s="4" t="s">
        <v>378</v>
      </c>
      <c r="P15" s="4" t="s">
        <v>424</v>
      </c>
      <c r="Q15" s="4" t="s">
        <v>69</v>
      </c>
      <c r="R15" s="4" t="s">
        <v>378</v>
      </c>
      <c r="S15" s="4" t="s">
        <v>424</v>
      </c>
      <c r="T15" s="4" t="s">
        <v>69</v>
      </c>
      <c r="U15" s="4" t="s">
        <v>378</v>
      </c>
      <c r="V15" s="93"/>
      <c r="W15" s="84"/>
    </row>
    <row r="16" s="58" customFormat="1" ht="28.5" customHeight="1" spans="1:23">
      <c r="A16" s="67"/>
      <c r="B16" s="67"/>
      <c r="C16" s="67"/>
      <c r="D16" s="68"/>
      <c r="E16" s="71"/>
      <c r="F16" s="73"/>
      <c r="G16" s="69"/>
      <c r="H16" s="70" t="s">
        <v>427</v>
      </c>
      <c r="I16" s="69" t="s">
        <v>426</v>
      </c>
      <c r="J16" s="69"/>
      <c r="K16" s="69" t="s">
        <v>428</v>
      </c>
      <c r="L16" s="69" t="s">
        <v>426</v>
      </c>
      <c r="M16" s="69"/>
      <c r="N16" s="70" t="s">
        <v>429</v>
      </c>
      <c r="O16" s="69" t="s">
        <v>426</v>
      </c>
      <c r="P16" s="67"/>
      <c r="Q16" s="68" t="s">
        <v>430</v>
      </c>
      <c r="R16" s="69" t="s">
        <v>431</v>
      </c>
      <c r="S16" s="68"/>
      <c r="T16" s="68" t="s">
        <v>432</v>
      </c>
      <c r="U16" s="69" t="s">
        <v>433</v>
      </c>
      <c r="V16" s="93"/>
      <c r="W16" s="67"/>
    </row>
    <row r="17" s="60" customFormat="1" ht="16.5" spans="1:23">
      <c r="A17" s="67"/>
      <c r="B17" s="67"/>
      <c r="C17" s="67"/>
      <c r="D17" s="68"/>
      <c r="E17" s="71"/>
      <c r="F17" s="73"/>
      <c r="G17" s="63" t="s">
        <v>435</v>
      </c>
      <c r="H17" s="64"/>
      <c r="I17" s="90"/>
      <c r="J17" s="63" t="s">
        <v>436</v>
      </c>
      <c r="K17" s="64"/>
      <c r="L17" s="90"/>
      <c r="M17" s="63" t="s">
        <v>437</v>
      </c>
      <c r="N17" s="64"/>
      <c r="O17" s="90"/>
      <c r="P17" s="63" t="s">
        <v>438</v>
      </c>
      <c r="Q17" s="64"/>
      <c r="R17" s="90"/>
      <c r="S17" s="64" t="s">
        <v>439</v>
      </c>
      <c r="T17" s="64"/>
      <c r="U17" s="90"/>
      <c r="V17" s="93"/>
      <c r="W17" s="84"/>
    </row>
    <row r="18" s="60" customFormat="1" ht="16.5" spans="1:23">
      <c r="A18" s="67"/>
      <c r="B18" s="67"/>
      <c r="C18" s="67"/>
      <c r="D18" s="68"/>
      <c r="E18" s="71"/>
      <c r="F18" s="73"/>
      <c r="G18" s="4" t="s">
        <v>424</v>
      </c>
      <c r="H18" s="4" t="s">
        <v>69</v>
      </c>
      <c r="I18" s="4" t="s">
        <v>378</v>
      </c>
      <c r="J18" s="4" t="s">
        <v>424</v>
      </c>
      <c r="K18" s="4" t="s">
        <v>69</v>
      </c>
      <c r="L18" s="4" t="s">
        <v>378</v>
      </c>
      <c r="M18" s="4" t="s">
        <v>424</v>
      </c>
      <c r="N18" s="4" t="s">
        <v>69</v>
      </c>
      <c r="O18" s="4" t="s">
        <v>378</v>
      </c>
      <c r="P18" s="4" t="s">
        <v>424</v>
      </c>
      <c r="Q18" s="4" t="s">
        <v>69</v>
      </c>
      <c r="R18" s="4" t="s">
        <v>378</v>
      </c>
      <c r="S18" s="4" t="s">
        <v>424</v>
      </c>
      <c r="T18" s="4" t="s">
        <v>69</v>
      </c>
      <c r="U18" s="4" t="s">
        <v>378</v>
      </c>
      <c r="V18" s="93"/>
      <c r="W18" s="84"/>
    </row>
    <row r="19" customFormat="1" ht="40.5" spans="1:23">
      <c r="A19" s="67"/>
      <c r="B19" s="67"/>
      <c r="C19" s="67"/>
      <c r="D19" s="68"/>
      <c r="E19" s="71"/>
      <c r="F19" s="73"/>
      <c r="G19" s="69"/>
      <c r="H19" s="70" t="s">
        <v>432</v>
      </c>
      <c r="I19" s="69" t="s">
        <v>433</v>
      </c>
      <c r="J19" s="69" t="s">
        <v>440</v>
      </c>
      <c r="K19" s="70" t="s">
        <v>441</v>
      </c>
      <c r="L19" s="69" t="s">
        <v>433</v>
      </c>
      <c r="M19" s="69"/>
      <c r="N19" s="70" t="s">
        <v>442</v>
      </c>
      <c r="O19" s="69" t="s">
        <v>54</v>
      </c>
      <c r="P19" s="67"/>
      <c r="Q19" s="68" t="s">
        <v>443</v>
      </c>
      <c r="R19" s="69" t="s">
        <v>54</v>
      </c>
      <c r="S19" s="68"/>
      <c r="T19" s="68" t="s">
        <v>444</v>
      </c>
      <c r="U19" s="69" t="s">
        <v>54</v>
      </c>
      <c r="V19" s="93"/>
      <c r="W19" s="84"/>
    </row>
    <row r="20" customFormat="1" ht="16.5" spans="1:23">
      <c r="A20" s="67"/>
      <c r="B20" s="67"/>
      <c r="C20" s="67"/>
      <c r="D20" s="68"/>
      <c r="E20" s="71"/>
      <c r="F20" s="73"/>
      <c r="G20" s="63" t="s">
        <v>445</v>
      </c>
      <c r="H20" s="64"/>
      <c r="I20" s="90"/>
      <c r="J20" s="63" t="s">
        <v>446</v>
      </c>
      <c r="K20" s="64"/>
      <c r="L20" s="90"/>
      <c r="M20" s="63" t="s">
        <v>447</v>
      </c>
      <c r="N20" s="64"/>
      <c r="O20" s="90"/>
      <c r="P20" s="63" t="s">
        <v>448</v>
      </c>
      <c r="Q20" s="64"/>
      <c r="R20" s="90"/>
      <c r="S20" s="64" t="s">
        <v>449</v>
      </c>
      <c r="T20" s="64"/>
      <c r="U20" s="90"/>
      <c r="V20" s="93"/>
      <c r="W20" s="84"/>
    </row>
    <row r="21" customFormat="1" ht="16.5" spans="1:23">
      <c r="A21" s="67"/>
      <c r="B21" s="67"/>
      <c r="C21" s="67"/>
      <c r="D21" s="68"/>
      <c r="E21" s="71"/>
      <c r="F21" s="73"/>
      <c r="G21" s="4" t="s">
        <v>424</v>
      </c>
      <c r="H21" s="4" t="s">
        <v>69</v>
      </c>
      <c r="I21" s="4" t="s">
        <v>378</v>
      </c>
      <c r="J21" s="4" t="s">
        <v>424</v>
      </c>
      <c r="K21" s="4" t="s">
        <v>69</v>
      </c>
      <c r="L21" s="4" t="s">
        <v>378</v>
      </c>
      <c r="M21" s="4" t="s">
        <v>424</v>
      </c>
      <c r="N21" s="4" t="s">
        <v>69</v>
      </c>
      <c r="O21" s="4" t="s">
        <v>378</v>
      </c>
      <c r="P21" s="4" t="s">
        <v>424</v>
      </c>
      <c r="Q21" s="4" t="s">
        <v>69</v>
      </c>
      <c r="R21" s="4" t="s">
        <v>378</v>
      </c>
      <c r="S21" s="4" t="s">
        <v>424</v>
      </c>
      <c r="T21" s="4" t="s">
        <v>69</v>
      </c>
      <c r="U21" s="4" t="s">
        <v>378</v>
      </c>
      <c r="V21" s="93"/>
      <c r="W21" s="84"/>
    </row>
    <row r="22" customFormat="1" spans="1:23">
      <c r="A22" s="67"/>
      <c r="B22" s="67"/>
      <c r="C22" s="67"/>
      <c r="D22" s="68"/>
      <c r="E22" s="71"/>
      <c r="F22" s="73"/>
      <c r="G22" s="67"/>
      <c r="H22" s="67" t="s">
        <v>450</v>
      </c>
      <c r="I22" s="69" t="s">
        <v>54</v>
      </c>
      <c r="J22" s="67"/>
      <c r="K22" s="67" t="s">
        <v>451</v>
      </c>
      <c r="L22" s="67"/>
      <c r="M22" s="67"/>
      <c r="N22" s="67" t="s">
        <v>452</v>
      </c>
      <c r="O22" s="69"/>
      <c r="P22" s="67"/>
      <c r="Q22" s="68"/>
      <c r="R22" s="67"/>
      <c r="S22" s="67"/>
      <c r="T22" s="67"/>
      <c r="U22" s="67"/>
      <c r="V22" s="93"/>
      <c r="W22" s="84"/>
    </row>
    <row r="23" customFormat="1" ht="16.5" spans="1:23">
      <c r="A23" s="67"/>
      <c r="B23" s="67"/>
      <c r="C23" s="67"/>
      <c r="D23" s="68"/>
      <c r="E23" s="71"/>
      <c r="F23" s="73"/>
      <c r="G23" s="63" t="s">
        <v>453</v>
      </c>
      <c r="H23" s="64"/>
      <c r="I23" s="90"/>
      <c r="J23" s="63" t="s">
        <v>454</v>
      </c>
      <c r="K23" s="64"/>
      <c r="L23" s="90"/>
      <c r="M23" s="63" t="s">
        <v>455</v>
      </c>
      <c r="N23" s="64"/>
      <c r="O23" s="90"/>
      <c r="P23" s="63" t="s">
        <v>456</v>
      </c>
      <c r="Q23" s="64"/>
      <c r="R23" s="90"/>
      <c r="S23" s="64" t="s">
        <v>457</v>
      </c>
      <c r="T23" s="64"/>
      <c r="U23" s="90"/>
      <c r="V23" s="93"/>
      <c r="W23" s="84"/>
    </row>
    <row r="24" customFormat="1" ht="16.5" spans="1:23">
      <c r="A24" s="67"/>
      <c r="B24" s="67"/>
      <c r="C24" s="67"/>
      <c r="D24" s="68"/>
      <c r="E24" s="71"/>
      <c r="F24" s="73"/>
      <c r="G24" s="4" t="s">
        <v>424</v>
      </c>
      <c r="H24" s="4" t="s">
        <v>69</v>
      </c>
      <c r="I24" s="4" t="s">
        <v>378</v>
      </c>
      <c r="J24" s="4" t="s">
        <v>424</v>
      </c>
      <c r="K24" s="4" t="s">
        <v>69</v>
      </c>
      <c r="L24" s="4" t="s">
        <v>378</v>
      </c>
      <c r="M24" s="4" t="s">
        <v>424</v>
      </c>
      <c r="N24" s="4" t="s">
        <v>69</v>
      </c>
      <c r="O24" s="4" t="s">
        <v>378</v>
      </c>
      <c r="P24" s="4" t="s">
        <v>424</v>
      </c>
      <c r="Q24" s="4" t="s">
        <v>69</v>
      </c>
      <c r="R24" s="4" t="s">
        <v>378</v>
      </c>
      <c r="S24" s="4" t="s">
        <v>424</v>
      </c>
      <c r="T24" s="4" t="s">
        <v>69</v>
      </c>
      <c r="U24" s="4" t="s">
        <v>378</v>
      </c>
      <c r="V24" s="93"/>
      <c r="W24" s="84"/>
    </row>
    <row r="25" s="58" customFormat="1" spans="1:23">
      <c r="A25" s="67"/>
      <c r="B25" s="67"/>
      <c r="C25" s="67"/>
      <c r="D25" s="68"/>
      <c r="E25" s="71"/>
      <c r="F25" s="74"/>
      <c r="G25" s="67"/>
      <c r="H25" s="68"/>
      <c r="I25" s="67"/>
      <c r="J25" s="67"/>
      <c r="K25" s="67"/>
      <c r="L25" s="69"/>
      <c r="M25" s="67"/>
      <c r="N25" s="67"/>
      <c r="O25" s="67"/>
      <c r="P25" s="67"/>
      <c r="Q25" s="67"/>
      <c r="R25" s="67"/>
      <c r="S25" s="67"/>
      <c r="T25" s="67"/>
      <c r="U25" s="67"/>
      <c r="V25" s="94"/>
      <c r="W25" s="67"/>
    </row>
    <row r="26" s="60" customFormat="1" ht="16.5" customHeight="1" spans="1:23">
      <c r="A26" s="75"/>
      <c r="B26" s="75"/>
      <c r="C26" s="75"/>
      <c r="D26" s="76"/>
      <c r="E26" s="75"/>
      <c r="F26" s="77"/>
      <c r="G26" s="63" t="s">
        <v>418</v>
      </c>
      <c r="H26" s="64"/>
      <c r="I26" s="90"/>
      <c r="J26" s="63" t="s">
        <v>419</v>
      </c>
      <c r="K26" s="64"/>
      <c r="L26" s="90"/>
      <c r="M26" s="63" t="s">
        <v>420</v>
      </c>
      <c r="N26" s="64"/>
      <c r="O26" s="90"/>
      <c r="P26" s="63" t="s">
        <v>421</v>
      </c>
      <c r="Q26" s="64"/>
      <c r="R26" s="90"/>
      <c r="S26" s="64" t="s">
        <v>422</v>
      </c>
      <c r="T26" s="64"/>
      <c r="U26" s="90"/>
      <c r="V26" s="75" t="s">
        <v>434</v>
      </c>
      <c r="W26" s="84"/>
    </row>
    <row r="27" s="56" customFormat="1" ht="16.5" spans="1:23">
      <c r="A27" s="78"/>
      <c r="B27" s="78"/>
      <c r="C27" s="78"/>
      <c r="D27" s="79"/>
      <c r="E27" s="78"/>
      <c r="F27" s="77"/>
      <c r="G27" s="4" t="s">
        <v>424</v>
      </c>
      <c r="H27" s="4" t="s">
        <v>69</v>
      </c>
      <c r="I27" s="4" t="s">
        <v>378</v>
      </c>
      <c r="J27" s="4" t="s">
        <v>424</v>
      </c>
      <c r="K27" s="4" t="s">
        <v>69</v>
      </c>
      <c r="L27" s="4" t="s">
        <v>378</v>
      </c>
      <c r="M27" s="4" t="s">
        <v>424</v>
      </c>
      <c r="N27" s="4" t="s">
        <v>69</v>
      </c>
      <c r="O27" s="4" t="s">
        <v>378</v>
      </c>
      <c r="P27" s="4" t="s">
        <v>424</v>
      </c>
      <c r="Q27" s="4" t="s">
        <v>69</v>
      </c>
      <c r="R27" s="4" t="s">
        <v>378</v>
      </c>
      <c r="S27" s="4" t="s">
        <v>424</v>
      </c>
      <c r="T27" s="4" t="s">
        <v>69</v>
      </c>
      <c r="U27" s="4" t="s">
        <v>378</v>
      </c>
      <c r="V27" s="78"/>
      <c r="W27" s="84"/>
    </row>
    <row r="28" s="61" customFormat="1" ht="49" customHeight="1" spans="1:23">
      <c r="A28" s="78"/>
      <c r="B28" s="78"/>
      <c r="C28" s="78"/>
      <c r="D28" s="79"/>
      <c r="E28" s="78"/>
      <c r="F28" s="77"/>
      <c r="G28" s="69"/>
      <c r="H28" s="70"/>
      <c r="I28" s="69"/>
      <c r="J28" s="69"/>
      <c r="K28" s="69"/>
      <c r="L28" s="69"/>
      <c r="M28" s="69"/>
      <c r="N28" s="70"/>
      <c r="O28" s="69"/>
      <c r="P28" s="67"/>
      <c r="Q28" s="68"/>
      <c r="R28" s="69"/>
      <c r="S28" s="68"/>
      <c r="T28" s="68"/>
      <c r="U28" s="69"/>
      <c r="V28" s="78"/>
      <c r="W28" s="95"/>
    </row>
    <row r="29" s="61" customFormat="1" ht="16.5" spans="1:23">
      <c r="A29" s="78"/>
      <c r="B29" s="78"/>
      <c r="C29" s="78"/>
      <c r="D29" s="79"/>
      <c r="E29" s="78"/>
      <c r="F29" s="77"/>
      <c r="G29" s="63" t="s">
        <v>435</v>
      </c>
      <c r="H29" s="64"/>
      <c r="I29" s="90"/>
      <c r="J29" s="63" t="s">
        <v>436</v>
      </c>
      <c r="K29" s="64"/>
      <c r="L29" s="90"/>
      <c r="M29" s="63" t="s">
        <v>437</v>
      </c>
      <c r="N29" s="64"/>
      <c r="O29" s="90"/>
      <c r="P29" s="63" t="s">
        <v>438</v>
      </c>
      <c r="Q29" s="64"/>
      <c r="R29" s="90"/>
      <c r="S29" s="64" t="s">
        <v>439</v>
      </c>
      <c r="T29" s="64"/>
      <c r="U29" s="90"/>
      <c r="V29" s="78"/>
      <c r="W29" s="95"/>
    </row>
    <row r="30" s="61" customFormat="1" ht="16.5" spans="1:23">
      <c r="A30" s="78"/>
      <c r="B30" s="78"/>
      <c r="C30" s="78"/>
      <c r="D30" s="79"/>
      <c r="E30" s="78"/>
      <c r="F30" s="77"/>
      <c r="G30" s="4" t="s">
        <v>424</v>
      </c>
      <c r="H30" s="4" t="s">
        <v>69</v>
      </c>
      <c r="I30" s="4" t="s">
        <v>378</v>
      </c>
      <c r="J30" s="4" t="s">
        <v>424</v>
      </c>
      <c r="K30" s="4" t="s">
        <v>69</v>
      </c>
      <c r="L30" s="4" t="s">
        <v>378</v>
      </c>
      <c r="M30" s="4" t="s">
        <v>424</v>
      </c>
      <c r="N30" s="4" t="s">
        <v>69</v>
      </c>
      <c r="O30" s="4" t="s">
        <v>378</v>
      </c>
      <c r="P30" s="4" t="s">
        <v>424</v>
      </c>
      <c r="Q30" s="4" t="s">
        <v>69</v>
      </c>
      <c r="R30" s="4" t="s">
        <v>378</v>
      </c>
      <c r="S30" s="4" t="s">
        <v>424</v>
      </c>
      <c r="T30" s="4" t="s">
        <v>69</v>
      </c>
      <c r="U30" s="4" t="s">
        <v>378</v>
      </c>
      <c r="V30" s="78"/>
      <c r="W30" s="95"/>
    </row>
    <row r="31" s="61" customFormat="1" spans="1:23">
      <c r="A31" s="78"/>
      <c r="B31" s="78"/>
      <c r="C31" s="78"/>
      <c r="D31" s="79"/>
      <c r="E31" s="78"/>
      <c r="F31" s="77"/>
      <c r="G31" s="69"/>
      <c r="H31" s="70"/>
      <c r="I31" s="69"/>
      <c r="J31" s="69"/>
      <c r="K31" s="70"/>
      <c r="L31" s="69"/>
      <c r="M31" s="69"/>
      <c r="N31" s="70"/>
      <c r="O31" s="69"/>
      <c r="P31" s="67"/>
      <c r="Q31" s="68"/>
      <c r="R31" s="69"/>
      <c r="S31" s="68"/>
      <c r="T31" s="68"/>
      <c r="U31" s="69"/>
      <c r="V31" s="78"/>
      <c r="W31" s="95"/>
    </row>
    <row r="32" s="61" customFormat="1" ht="16.5" spans="1:23">
      <c r="A32" s="78"/>
      <c r="B32" s="78"/>
      <c r="C32" s="78"/>
      <c r="D32" s="79"/>
      <c r="E32" s="78"/>
      <c r="F32" s="77"/>
      <c r="G32" s="63" t="s">
        <v>445</v>
      </c>
      <c r="H32" s="64"/>
      <c r="I32" s="90"/>
      <c r="J32" s="63" t="s">
        <v>446</v>
      </c>
      <c r="K32" s="64"/>
      <c r="L32" s="90"/>
      <c r="M32" s="63" t="s">
        <v>447</v>
      </c>
      <c r="N32" s="64"/>
      <c r="O32" s="90"/>
      <c r="P32" s="63" t="s">
        <v>448</v>
      </c>
      <c r="Q32" s="64"/>
      <c r="R32" s="90"/>
      <c r="S32" s="64" t="s">
        <v>449</v>
      </c>
      <c r="T32" s="64"/>
      <c r="U32" s="90"/>
      <c r="V32" s="78"/>
      <c r="W32" s="95"/>
    </row>
    <row r="33" s="61" customFormat="1" ht="16.5" spans="1:23">
      <c r="A33" s="78"/>
      <c r="B33" s="78"/>
      <c r="C33" s="78"/>
      <c r="D33" s="79"/>
      <c r="E33" s="78"/>
      <c r="F33" s="77"/>
      <c r="G33" s="4" t="s">
        <v>424</v>
      </c>
      <c r="H33" s="4" t="s">
        <v>69</v>
      </c>
      <c r="I33" s="4" t="s">
        <v>378</v>
      </c>
      <c r="J33" s="4" t="s">
        <v>424</v>
      </c>
      <c r="K33" s="4" t="s">
        <v>69</v>
      </c>
      <c r="L33" s="4" t="s">
        <v>378</v>
      </c>
      <c r="M33" s="4" t="s">
        <v>424</v>
      </c>
      <c r="N33" s="4" t="s">
        <v>69</v>
      </c>
      <c r="O33" s="4" t="s">
        <v>378</v>
      </c>
      <c r="P33" s="4" t="s">
        <v>424</v>
      </c>
      <c r="Q33" s="4" t="s">
        <v>69</v>
      </c>
      <c r="R33" s="4" t="s">
        <v>378</v>
      </c>
      <c r="S33" s="4" t="s">
        <v>424</v>
      </c>
      <c r="T33" s="4" t="s">
        <v>69</v>
      </c>
      <c r="U33" s="4" t="s">
        <v>378</v>
      </c>
      <c r="V33" s="78"/>
      <c r="W33" s="95"/>
    </row>
    <row r="34" s="61" customFormat="1" spans="1:23">
      <c r="A34" s="78"/>
      <c r="B34" s="78"/>
      <c r="C34" s="78"/>
      <c r="D34" s="79"/>
      <c r="E34" s="78"/>
      <c r="F34" s="77"/>
      <c r="G34" s="67"/>
      <c r="H34" s="67"/>
      <c r="I34" s="69"/>
      <c r="J34" s="67"/>
      <c r="K34" s="67"/>
      <c r="L34" s="67"/>
      <c r="M34" s="67"/>
      <c r="N34" s="67"/>
      <c r="O34" s="69"/>
      <c r="P34" s="67"/>
      <c r="Q34" s="68"/>
      <c r="R34" s="67"/>
      <c r="S34" s="67"/>
      <c r="T34" s="67"/>
      <c r="U34" s="67"/>
      <c r="V34" s="78"/>
      <c r="W34" s="95"/>
    </row>
    <row r="35" s="61" customFormat="1" ht="16.5" spans="1:23">
      <c r="A35" s="78"/>
      <c r="B35" s="78"/>
      <c r="C35" s="78"/>
      <c r="D35" s="79"/>
      <c r="E35" s="78"/>
      <c r="F35" s="77"/>
      <c r="G35" s="63" t="s">
        <v>453</v>
      </c>
      <c r="H35" s="64"/>
      <c r="I35" s="90"/>
      <c r="J35" s="63" t="s">
        <v>454</v>
      </c>
      <c r="K35" s="64"/>
      <c r="L35" s="90"/>
      <c r="M35" s="63" t="s">
        <v>455</v>
      </c>
      <c r="N35" s="64"/>
      <c r="O35" s="90"/>
      <c r="P35" s="63" t="s">
        <v>456</v>
      </c>
      <c r="Q35" s="64"/>
      <c r="R35" s="90"/>
      <c r="S35" s="64" t="s">
        <v>457</v>
      </c>
      <c r="T35" s="64"/>
      <c r="U35" s="90"/>
      <c r="V35" s="78"/>
      <c r="W35" s="95"/>
    </row>
    <row r="36" s="61" customFormat="1" ht="16.5" spans="1:23">
      <c r="A36" s="78"/>
      <c r="B36" s="78"/>
      <c r="C36" s="78"/>
      <c r="D36" s="79"/>
      <c r="E36" s="78"/>
      <c r="F36" s="77"/>
      <c r="G36" s="4" t="s">
        <v>424</v>
      </c>
      <c r="H36" s="4" t="s">
        <v>69</v>
      </c>
      <c r="I36" s="4" t="s">
        <v>378</v>
      </c>
      <c r="J36" s="4" t="s">
        <v>424</v>
      </c>
      <c r="K36" s="4" t="s">
        <v>69</v>
      </c>
      <c r="L36" s="4" t="s">
        <v>378</v>
      </c>
      <c r="M36" s="4" t="s">
        <v>424</v>
      </c>
      <c r="N36" s="4" t="s">
        <v>69</v>
      </c>
      <c r="O36" s="4" t="s">
        <v>378</v>
      </c>
      <c r="P36" s="4" t="s">
        <v>424</v>
      </c>
      <c r="Q36" s="4" t="s">
        <v>69</v>
      </c>
      <c r="R36" s="4" t="s">
        <v>378</v>
      </c>
      <c r="S36" s="4" t="s">
        <v>424</v>
      </c>
      <c r="T36" s="4" t="s">
        <v>69</v>
      </c>
      <c r="U36" s="4" t="s">
        <v>378</v>
      </c>
      <c r="V36" s="78"/>
      <c r="W36" s="95"/>
    </row>
    <row r="37" s="61" customFormat="1" spans="1:23">
      <c r="A37" s="80"/>
      <c r="B37" s="80"/>
      <c r="C37" s="80"/>
      <c r="D37" s="81"/>
      <c r="E37" s="80"/>
      <c r="F37" s="77"/>
      <c r="G37" s="67"/>
      <c r="H37" s="68"/>
      <c r="I37" s="67"/>
      <c r="J37" s="67"/>
      <c r="K37" s="67"/>
      <c r="L37" s="69"/>
      <c r="M37" s="67"/>
      <c r="N37" s="67"/>
      <c r="O37" s="67"/>
      <c r="P37" s="67"/>
      <c r="Q37" s="67"/>
      <c r="R37" s="67"/>
      <c r="S37" s="67"/>
      <c r="T37" s="67"/>
      <c r="U37" s="67"/>
      <c r="V37" s="80"/>
      <c r="W37" s="95"/>
    </row>
    <row r="38" s="56" customFormat="1" spans="1:23">
      <c r="A38" s="82"/>
      <c r="B38" s="82"/>
      <c r="C38" s="82"/>
      <c r="D38" s="83"/>
      <c r="E38" s="82"/>
      <c r="F38" s="82"/>
      <c r="G38" s="84"/>
      <c r="H38" s="84"/>
      <c r="I38" s="84"/>
      <c r="J38" s="84"/>
      <c r="K38" s="84"/>
      <c r="L38" s="84"/>
      <c r="M38" s="84"/>
      <c r="N38" s="84"/>
      <c r="O38" s="84"/>
      <c r="P38" s="84"/>
      <c r="Q38" s="84"/>
      <c r="R38" s="84"/>
      <c r="S38" s="84"/>
      <c r="T38" s="84"/>
      <c r="U38" s="84"/>
      <c r="V38" s="84"/>
      <c r="W38" s="84"/>
    </row>
    <row r="39" s="56" customFormat="1" spans="1:23">
      <c r="A39" s="84"/>
      <c r="B39" s="84"/>
      <c r="C39" s="84"/>
      <c r="D39" s="85"/>
      <c r="E39" s="84"/>
      <c r="F39" s="84"/>
      <c r="G39" s="84"/>
      <c r="H39" s="84"/>
      <c r="I39" s="84"/>
      <c r="J39" s="84"/>
      <c r="K39" s="84"/>
      <c r="L39" s="84"/>
      <c r="M39" s="84"/>
      <c r="N39" s="84"/>
      <c r="O39" s="84"/>
      <c r="P39" s="84"/>
      <c r="Q39" s="84"/>
      <c r="R39" s="84"/>
      <c r="S39" s="84"/>
      <c r="T39" s="84"/>
      <c r="U39" s="84"/>
      <c r="V39" s="84"/>
      <c r="W39" s="84"/>
    </row>
    <row r="40" s="56" customFormat="1" ht="18.75" spans="1:23">
      <c r="A40" s="86" t="s">
        <v>458</v>
      </c>
      <c r="B40" s="87"/>
      <c r="C40" s="87"/>
      <c r="D40" s="87"/>
      <c r="E40" s="19"/>
      <c r="F40" s="14"/>
      <c r="G40" s="38"/>
      <c r="H40" s="55"/>
      <c r="I40" s="55"/>
      <c r="J40" s="86" t="s">
        <v>459</v>
      </c>
      <c r="K40" s="87"/>
      <c r="L40" s="87"/>
      <c r="M40" s="87"/>
      <c r="N40" s="87"/>
      <c r="O40" s="87"/>
      <c r="P40" s="87"/>
      <c r="Q40" s="87"/>
      <c r="R40" s="87"/>
      <c r="S40" s="87"/>
      <c r="T40" s="87"/>
      <c r="U40" s="19"/>
      <c r="V40" s="87"/>
      <c r="W40" s="19"/>
    </row>
    <row r="41" s="56" customFormat="1" ht="65" customHeight="1" spans="1:23">
      <c r="A41" s="88" t="s">
        <v>460</v>
      </c>
      <c r="B41" s="88"/>
      <c r="C41" s="89"/>
      <c r="D41" s="89"/>
      <c r="E41" s="89"/>
      <c r="F41" s="89"/>
      <c r="G41" s="89"/>
      <c r="H41" s="89"/>
      <c r="I41" s="89"/>
      <c r="J41" s="89"/>
      <c r="K41" s="89"/>
      <c r="L41" s="89"/>
      <c r="M41" s="89"/>
      <c r="N41" s="89"/>
      <c r="O41" s="89"/>
      <c r="P41" s="89"/>
      <c r="Q41" s="89"/>
      <c r="R41" s="89"/>
      <c r="S41" s="89"/>
      <c r="T41" s="89"/>
      <c r="U41" s="89"/>
      <c r="V41" s="89"/>
      <c r="W41" s="89"/>
    </row>
  </sheetData>
  <mergeCells count="91">
    <mergeCell ref="A1:W1"/>
    <mergeCell ref="G2:I2"/>
    <mergeCell ref="J2:L2"/>
    <mergeCell ref="M2:O2"/>
    <mergeCell ref="P2:R2"/>
    <mergeCell ref="S2:U2"/>
    <mergeCell ref="G5:I5"/>
    <mergeCell ref="J5:L5"/>
    <mergeCell ref="M5:O5"/>
    <mergeCell ref="P5:R5"/>
    <mergeCell ref="S5:U5"/>
    <mergeCell ref="G8:I8"/>
    <mergeCell ref="J8:L8"/>
    <mergeCell ref="M8:O8"/>
    <mergeCell ref="P8:R8"/>
    <mergeCell ref="S8:U8"/>
    <mergeCell ref="G11:I11"/>
    <mergeCell ref="J11:L11"/>
    <mergeCell ref="M11:O11"/>
    <mergeCell ref="P11:R11"/>
    <mergeCell ref="S11:U11"/>
    <mergeCell ref="G14:I14"/>
    <mergeCell ref="J14:L14"/>
    <mergeCell ref="M14:O14"/>
    <mergeCell ref="P14:R14"/>
    <mergeCell ref="S14:U14"/>
    <mergeCell ref="G17:I17"/>
    <mergeCell ref="J17:L17"/>
    <mergeCell ref="M17:O17"/>
    <mergeCell ref="P17:R17"/>
    <mergeCell ref="S17:U17"/>
    <mergeCell ref="G20:I20"/>
    <mergeCell ref="J20:L20"/>
    <mergeCell ref="M20:O20"/>
    <mergeCell ref="P20:R20"/>
    <mergeCell ref="S20:U20"/>
    <mergeCell ref="G23:I23"/>
    <mergeCell ref="J23:L23"/>
    <mergeCell ref="M23:O23"/>
    <mergeCell ref="P23:R23"/>
    <mergeCell ref="S23:U23"/>
    <mergeCell ref="G26:I26"/>
    <mergeCell ref="J26:L26"/>
    <mergeCell ref="M26:O26"/>
    <mergeCell ref="P26:R26"/>
    <mergeCell ref="S26:U26"/>
    <mergeCell ref="G29:I29"/>
    <mergeCell ref="J29:L29"/>
    <mergeCell ref="M29:O29"/>
    <mergeCell ref="P29:R29"/>
    <mergeCell ref="S29:U29"/>
    <mergeCell ref="G32:I32"/>
    <mergeCell ref="J32:L32"/>
    <mergeCell ref="M32:O32"/>
    <mergeCell ref="P32:R32"/>
    <mergeCell ref="S32:U32"/>
    <mergeCell ref="G35:I35"/>
    <mergeCell ref="J35:L35"/>
    <mergeCell ref="M35:O35"/>
    <mergeCell ref="P35:R35"/>
    <mergeCell ref="S35:U35"/>
    <mergeCell ref="A40:E40"/>
    <mergeCell ref="F40:G40"/>
    <mergeCell ref="J40:U40"/>
    <mergeCell ref="A41:W41"/>
    <mergeCell ref="A2:A3"/>
    <mergeCell ref="A4:A25"/>
    <mergeCell ref="A26:A37"/>
    <mergeCell ref="B2:B3"/>
    <mergeCell ref="B4:B25"/>
    <mergeCell ref="B26:B37"/>
    <mergeCell ref="C2:C3"/>
    <mergeCell ref="C4:C13"/>
    <mergeCell ref="C14:C25"/>
    <mergeCell ref="C26:C37"/>
    <mergeCell ref="D2:D3"/>
    <mergeCell ref="D4:D25"/>
    <mergeCell ref="D26:D37"/>
    <mergeCell ref="E2:E3"/>
    <mergeCell ref="E4:E13"/>
    <mergeCell ref="E14:E25"/>
    <mergeCell ref="E26:E37"/>
    <mergeCell ref="F2:F3"/>
    <mergeCell ref="F4:F13"/>
    <mergeCell ref="F14:F25"/>
    <mergeCell ref="F26:F37"/>
    <mergeCell ref="V2:V3"/>
    <mergeCell ref="V4:V13"/>
    <mergeCell ref="V14:V25"/>
    <mergeCell ref="V26:V37"/>
    <mergeCell ref="W2:W3"/>
  </mergeCells>
  <dataValidations count="1">
    <dataValidation type="list" allowBlank="1" showInputMessage="1" showErrorMessage="1" sqref="W1 W4 W5 W6 W7 W8:W10 W11:W18 W19:W24 W25:W28 W29:W34 W35:W37 W38:W1048576">
      <formula1>"YES,NO"</formula1>
    </dataValidation>
  </dataValidations>
  <pageMargins left="0.75" right="0.75" top="1" bottom="1" header="0.5" footer="0.5"/>
  <pageSetup paperSize="9" orientation="portrait"/>
  <headerFooter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43"/>
  <sheetViews>
    <sheetView zoomScale="125" zoomScaleNormal="125" workbookViewId="0">
      <selection activeCell="E19" sqref="E19"/>
    </sheetView>
  </sheetViews>
  <sheetFormatPr defaultColWidth="9" defaultRowHeight="14.25"/>
  <cols>
    <col min="1" max="1" width="8.5" customWidth="1"/>
    <col min="2" max="2" width="10.375" customWidth="1"/>
    <col min="3" max="3" width="30.75" customWidth="1"/>
    <col min="4" max="4" width="11.625" customWidth="1"/>
    <col min="5" max="6" width="13.5" customWidth="1"/>
    <col min="7" max="7" width="11.625" customWidth="1"/>
    <col min="8" max="8" width="14" customWidth="1"/>
    <col min="9" max="9" width="11.5" customWidth="1"/>
    <col min="10" max="13" width="10" customWidth="1"/>
    <col min="14" max="14" width="10.625" customWidth="1"/>
  </cols>
  <sheetData>
    <row r="1" ht="29.25" spans="1:14">
      <c r="A1" s="3" t="s">
        <v>461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</row>
    <row r="2" customFormat="1" ht="16.5" spans="1:14">
      <c r="A2" s="40" t="s">
        <v>462</v>
      </c>
      <c r="B2" s="41" t="s">
        <v>463</v>
      </c>
      <c r="C2" s="42" t="s">
        <v>424</v>
      </c>
      <c r="D2" s="42" t="s">
        <v>376</v>
      </c>
      <c r="E2" s="43" t="s">
        <v>377</v>
      </c>
      <c r="F2" s="43" t="s">
        <v>378</v>
      </c>
      <c r="G2" s="44" t="s">
        <v>464</v>
      </c>
      <c r="H2" s="44" t="s">
        <v>465</v>
      </c>
      <c r="I2" s="44" t="s">
        <v>466</v>
      </c>
      <c r="J2" s="44" t="s">
        <v>465</v>
      </c>
      <c r="K2" s="44" t="s">
        <v>467</v>
      </c>
      <c r="L2" s="44" t="s">
        <v>465</v>
      </c>
      <c r="M2" s="43" t="s">
        <v>423</v>
      </c>
      <c r="N2" s="43" t="s">
        <v>387</v>
      </c>
    </row>
    <row r="3" s="20" customFormat="1" ht="16.5" spans="1:14">
      <c r="A3" s="45">
        <v>45031</v>
      </c>
      <c r="B3" s="25" t="s">
        <v>392</v>
      </c>
      <c r="C3" s="26" t="s">
        <v>390</v>
      </c>
      <c r="D3" s="26" t="s">
        <v>124</v>
      </c>
      <c r="E3" s="28" t="s">
        <v>63</v>
      </c>
      <c r="F3" s="27" t="s">
        <v>54</v>
      </c>
      <c r="G3" s="46">
        <v>0.388888888888889</v>
      </c>
      <c r="H3" s="47" t="s">
        <v>468</v>
      </c>
      <c r="I3" s="46">
        <v>0.625</v>
      </c>
      <c r="J3" s="47" t="s">
        <v>468</v>
      </c>
      <c r="K3" s="27"/>
      <c r="L3" s="27"/>
      <c r="M3" s="27" t="s">
        <v>434</v>
      </c>
      <c r="N3" s="27"/>
    </row>
    <row r="4" s="20" customFormat="1" ht="16.5" spans="1:14">
      <c r="A4" s="45">
        <v>45032</v>
      </c>
      <c r="B4" s="25" t="s">
        <v>392</v>
      </c>
      <c r="C4" s="26" t="s">
        <v>390</v>
      </c>
      <c r="D4" s="26" t="s">
        <v>124</v>
      </c>
      <c r="E4" s="28" t="s">
        <v>63</v>
      </c>
      <c r="F4" s="27" t="s">
        <v>54</v>
      </c>
      <c r="G4" s="46">
        <v>0.375</v>
      </c>
      <c r="H4" s="47" t="s">
        <v>468</v>
      </c>
      <c r="I4" s="46">
        <v>0.635416666666667</v>
      </c>
      <c r="J4" s="47" t="s">
        <v>468</v>
      </c>
      <c r="K4" s="27"/>
      <c r="L4" s="27"/>
      <c r="M4" s="27" t="s">
        <v>434</v>
      </c>
      <c r="N4" s="27"/>
    </row>
    <row r="5" s="20" customFormat="1" ht="16.5" spans="1:14">
      <c r="A5" s="45">
        <v>45033</v>
      </c>
      <c r="B5" s="25" t="s">
        <v>393</v>
      </c>
      <c r="C5" s="26" t="s">
        <v>390</v>
      </c>
      <c r="D5" s="26" t="s">
        <v>124</v>
      </c>
      <c r="E5" s="28" t="s">
        <v>63</v>
      </c>
      <c r="F5" s="27" t="s">
        <v>54</v>
      </c>
      <c r="G5" s="46">
        <v>0.385416666666667</v>
      </c>
      <c r="H5" s="47" t="s">
        <v>468</v>
      </c>
      <c r="I5" s="46">
        <v>0.604166666666667</v>
      </c>
      <c r="J5" s="47" t="s">
        <v>468</v>
      </c>
      <c r="K5" s="27"/>
      <c r="L5" s="27"/>
      <c r="M5" s="27" t="s">
        <v>434</v>
      </c>
      <c r="N5" s="27"/>
    </row>
    <row r="6" s="20" customFormat="1" ht="16.5" spans="1:14">
      <c r="A6" s="45">
        <v>45034</v>
      </c>
      <c r="B6" s="25" t="s">
        <v>394</v>
      </c>
      <c r="C6" s="26" t="s">
        <v>390</v>
      </c>
      <c r="D6" s="26" t="s">
        <v>124</v>
      </c>
      <c r="E6" s="28" t="s">
        <v>63</v>
      </c>
      <c r="F6" s="27" t="s">
        <v>54</v>
      </c>
      <c r="G6" s="46">
        <v>0.395833333333333</v>
      </c>
      <c r="H6" s="47" t="s">
        <v>468</v>
      </c>
      <c r="I6" s="46">
        <v>0.645833333333333</v>
      </c>
      <c r="J6" s="47" t="s">
        <v>468</v>
      </c>
      <c r="K6" s="27"/>
      <c r="L6" s="27"/>
      <c r="M6" s="27" t="s">
        <v>434</v>
      </c>
      <c r="N6" s="27"/>
    </row>
    <row r="7" s="20" customFormat="1" ht="16.5" spans="1:14">
      <c r="A7" s="45">
        <v>45035</v>
      </c>
      <c r="B7" s="25" t="s">
        <v>395</v>
      </c>
      <c r="C7" s="26" t="s">
        <v>390</v>
      </c>
      <c r="D7" s="26" t="s">
        <v>124</v>
      </c>
      <c r="E7" s="28" t="s">
        <v>63</v>
      </c>
      <c r="F7" s="27" t="s">
        <v>54</v>
      </c>
      <c r="G7" s="46">
        <v>0.388888888888889</v>
      </c>
      <c r="H7" s="47" t="s">
        <v>468</v>
      </c>
      <c r="I7" s="46">
        <v>0.666666666666667</v>
      </c>
      <c r="J7" s="47" t="s">
        <v>468</v>
      </c>
      <c r="K7" s="27"/>
      <c r="L7" s="27"/>
      <c r="M7" s="27" t="s">
        <v>434</v>
      </c>
      <c r="N7" s="27"/>
    </row>
    <row r="8" s="20" customFormat="1" ht="16.5" spans="1:14">
      <c r="A8" s="45">
        <v>45036</v>
      </c>
      <c r="B8" s="25" t="s">
        <v>396</v>
      </c>
      <c r="C8" s="26" t="s">
        <v>390</v>
      </c>
      <c r="D8" s="26" t="s">
        <v>124</v>
      </c>
      <c r="E8" s="28" t="s">
        <v>63</v>
      </c>
      <c r="F8" s="27" t="s">
        <v>54</v>
      </c>
      <c r="G8" s="46">
        <v>0.40625</v>
      </c>
      <c r="H8" s="47" t="s">
        <v>468</v>
      </c>
      <c r="I8" s="46">
        <v>0.604166666666667</v>
      </c>
      <c r="J8" s="47" t="s">
        <v>468</v>
      </c>
      <c r="K8" s="27"/>
      <c r="L8" s="27"/>
      <c r="M8" s="27" t="s">
        <v>434</v>
      </c>
      <c r="N8" s="27"/>
    </row>
    <row r="9" s="20" customFormat="1" ht="16.5" spans="1:14">
      <c r="A9" s="45">
        <v>45037</v>
      </c>
      <c r="B9" s="25" t="s">
        <v>397</v>
      </c>
      <c r="C9" s="26" t="s">
        <v>390</v>
      </c>
      <c r="D9" s="26" t="s">
        <v>125</v>
      </c>
      <c r="E9" s="28" t="s">
        <v>63</v>
      </c>
      <c r="F9" s="27" t="s">
        <v>54</v>
      </c>
      <c r="G9" s="46">
        <v>0.385416666666667</v>
      </c>
      <c r="H9" s="47" t="s">
        <v>468</v>
      </c>
      <c r="I9" s="46">
        <v>0.625</v>
      </c>
      <c r="J9" s="47" t="s">
        <v>468</v>
      </c>
      <c r="K9" s="27"/>
      <c r="L9" s="27"/>
      <c r="M9" s="27" t="s">
        <v>434</v>
      </c>
      <c r="N9" s="27"/>
    </row>
    <row r="10" s="20" customFormat="1" ht="16.5" spans="1:14">
      <c r="A10" s="45">
        <v>45038</v>
      </c>
      <c r="B10" s="25" t="s">
        <v>397</v>
      </c>
      <c r="C10" s="26" t="s">
        <v>390</v>
      </c>
      <c r="D10" s="26" t="s">
        <v>125</v>
      </c>
      <c r="E10" s="28" t="s">
        <v>63</v>
      </c>
      <c r="F10" s="27" t="s">
        <v>54</v>
      </c>
      <c r="G10" s="46">
        <v>0.388888888888889</v>
      </c>
      <c r="H10" s="47" t="s">
        <v>468</v>
      </c>
      <c r="I10" s="46">
        <v>0.645833333333333</v>
      </c>
      <c r="J10" s="47" t="s">
        <v>468</v>
      </c>
      <c r="K10" s="27"/>
      <c r="L10" s="27"/>
      <c r="M10" s="27" t="s">
        <v>434</v>
      </c>
      <c r="N10" s="27"/>
    </row>
    <row r="11" s="20" customFormat="1" ht="16.5" spans="1:14">
      <c r="A11" s="45">
        <v>45039</v>
      </c>
      <c r="B11" s="25" t="s">
        <v>398</v>
      </c>
      <c r="C11" s="26" t="s">
        <v>390</v>
      </c>
      <c r="D11" s="26" t="s">
        <v>125</v>
      </c>
      <c r="E11" s="28" t="s">
        <v>63</v>
      </c>
      <c r="F11" s="27" t="s">
        <v>54</v>
      </c>
      <c r="G11" s="48">
        <v>0.458333333333333</v>
      </c>
      <c r="H11" s="47" t="s">
        <v>468</v>
      </c>
      <c r="I11" s="49">
        <v>0.673611111111111</v>
      </c>
      <c r="J11" s="47" t="s">
        <v>468</v>
      </c>
      <c r="K11" s="27"/>
      <c r="L11" s="27"/>
      <c r="M11" s="27" t="s">
        <v>434</v>
      </c>
      <c r="N11" s="27"/>
    </row>
    <row r="12" s="20" customFormat="1" ht="16.5" spans="1:14">
      <c r="A12" s="45">
        <v>45040</v>
      </c>
      <c r="B12" s="25" t="s">
        <v>399</v>
      </c>
      <c r="C12" s="26" t="s">
        <v>390</v>
      </c>
      <c r="D12" s="26" t="s">
        <v>125</v>
      </c>
      <c r="E12" s="28" t="s">
        <v>63</v>
      </c>
      <c r="F12" s="27" t="s">
        <v>54</v>
      </c>
      <c r="G12" s="48">
        <v>0.472222222222222</v>
      </c>
      <c r="H12" s="47" t="s">
        <v>468</v>
      </c>
      <c r="I12" s="49">
        <v>0.6875</v>
      </c>
      <c r="J12" s="47" t="s">
        <v>468</v>
      </c>
      <c r="K12" s="27"/>
      <c r="L12" s="27"/>
      <c r="M12" s="27" t="s">
        <v>434</v>
      </c>
      <c r="N12" s="27"/>
    </row>
    <row r="13" s="20" customFormat="1" ht="16.5" spans="1:14">
      <c r="A13" s="45">
        <v>45041</v>
      </c>
      <c r="B13" s="25" t="s">
        <v>400</v>
      </c>
      <c r="C13" s="26" t="s">
        <v>390</v>
      </c>
      <c r="D13" s="26" t="s">
        <v>125</v>
      </c>
      <c r="E13" s="28" t="s">
        <v>63</v>
      </c>
      <c r="F13" s="27" t="s">
        <v>54</v>
      </c>
      <c r="G13" s="48">
        <v>0.322916666666667</v>
      </c>
      <c r="H13" s="47" t="s">
        <v>468</v>
      </c>
      <c r="I13" s="49">
        <v>0.548611111111111</v>
      </c>
      <c r="J13" s="47" t="s">
        <v>468</v>
      </c>
      <c r="K13" s="27"/>
      <c r="L13" s="27"/>
      <c r="M13" s="27" t="s">
        <v>434</v>
      </c>
      <c r="N13" s="27"/>
    </row>
    <row r="14" s="20" customFormat="1" ht="16.5" spans="1:14">
      <c r="A14" s="45">
        <v>45042</v>
      </c>
      <c r="B14" s="25" t="s">
        <v>401</v>
      </c>
      <c r="C14" s="26" t="s">
        <v>390</v>
      </c>
      <c r="D14" s="26" t="s">
        <v>125</v>
      </c>
      <c r="E14" s="28" t="s">
        <v>63</v>
      </c>
      <c r="F14" s="27" t="s">
        <v>54</v>
      </c>
      <c r="G14" s="49">
        <v>0.34375</v>
      </c>
      <c r="H14" s="47" t="s">
        <v>468</v>
      </c>
      <c r="I14" s="49">
        <v>0.5625</v>
      </c>
      <c r="J14" s="47" t="s">
        <v>468</v>
      </c>
      <c r="K14" s="27"/>
      <c r="L14" s="27"/>
      <c r="M14" s="27" t="s">
        <v>434</v>
      </c>
      <c r="N14" s="27"/>
    </row>
    <row r="15" s="20" customFormat="1" ht="21" customHeight="1" spans="1:14">
      <c r="A15" s="45"/>
      <c r="B15" s="25"/>
      <c r="C15" s="26"/>
      <c r="D15" s="26"/>
      <c r="E15" s="28"/>
      <c r="F15" s="27"/>
      <c r="G15" s="49"/>
      <c r="H15" s="47"/>
      <c r="I15" s="46"/>
      <c r="J15" s="47"/>
      <c r="K15" s="27"/>
      <c r="L15" s="27"/>
      <c r="M15" s="27"/>
      <c r="N15" s="27"/>
    </row>
    <row r="16" s="20" customFormat="1" ht="16.5" spans="1:14">
      <c r="A16" s="45"/>
      <c r="B16" s="25"/>
      <c r="C16" s="26"/>
      <c r="D16" s="26"/>
      <c r="E16" s="28"/>
      <c r="F16" s="27"/>
      <c r="G16" s="49"/>
      <c r="H16" s="47"/>
      <c r="I16" s="46"/>
      <c r="J16" s="47"/>
      <c r="K16" s="27"/>
      <c r="L16" s="27"/>
      <c r="M16" s="27"/>
      <c r="N16" s="27"/>
    </row>
    <row r="17" s="20" customFormat="1" ht="16.5" spans="1:14">
      <c r="A17" s="45"/>
      <c r="B17" s="25"/>
      <c r="C17" s="26"/>
      <c r="D17" s="26"/>
      <c r="E17" s="28"/>
      <c r="F17" s="27"/>
      <c r="G17" s="49"/>
      <c r="H17" s="47"/>
      <c r="I17" s="49"/>
      <c r="J17" s="47"/>
      <c r="K17" s="27"/>
      <c r="L17" s="27"/>
      <c r="M17" s="27"/>
      <c r="N17" s="27"/>
    </row>
    <row r="18" s="20" customFormat="1" ht="16.5" spans="1:14">
      <c r="A18" s="45"/>
      <c r="B18" s="25"/>
      <c r="C18" s="26"/>
      <c r="D18" s="26"/>
      <c r="E18" s="28"/>
      <c r="F18" s="27"/>
      <c r="G18" s="49"/>
      <c r="H18" s="47"/>
      <c r="I18" s="49"/>
      <c r="J18" s="47"/>
      <c r="K18" s="27"/>
      <c r="L18" s="27"/>
      <c r="M18" s="27"/>
      <c r="N18" s="27"/>
    </row>
    <row r="19" s="20" customFormat="1" ht="16.5" spans="1:14">
      <c r="A19" s="45"/>
      <c r="B19" s="25"/>
      <c r="C19" s="26"/>
      <c r="D19" s="26"/>
      <c r="E19" s="28"/>
      <c r="F19" s="27"/>
      <c r="G19" s="49"/>
      <c r="H19" s="47"/>
      <c r="I19" s="49"/>
      <c r="J19" s="47"/>
      <c r="K19" s="27"/>
      <c r="L19" s="27"/>
      <c r="M19" s="27"/>
      <c r="N19" s="27"/>
    </row>
    <row r="20" s="20" customFormat="1" ht="16.5" spans="1:14">
      <c r="A20" s="45"/>
      <c r="B20" s="31"/>
      <c r="C20" s="26"/>
      <c r="D20" s="26"/>
      <c r="E20" s="28"/>
      <c r="F20" s="27"/>
      <c r="G20" s="49"/>
      <c r="H20" s="47"/>
      <c r="I20" s="49"/>
      <c r="J20" s="47"/>
      <c r="K20" s="27"/>
      <c r="L20" s="27"/>
      <c r="M20" s="27"/>
      <c r="N20" s="27"/>
    </row>
    <row r="21" s="20" customFormat="1" ht="16.5" hidden="1" spans="1:14">
      <c r="A21" s="50">
        <v>44323</v>
      </c>
      <c r="B21" s="31" t="s">
        <v>469</v>
      </c>
      <c r="C21" s="26" t="s">
        <v>470</v>
      </c>
      <c r="D21" s="26" t="s">
        <v>471</v>
      </c>
      <c r="E21" s="28" t="s">
        <v>472</v>
      </c>
      <c r="F21" s="27" t="s">
        <v>54</v>
      </c>
      <c r="G21" s="49">
        <v>0.333333333333333</v>
      </c>
      <c r="H21" s="47" t="s">
        <v>468</v>
      </c>
      <c r="I21" s="46">
        <v>0.625</v>
      </c>
      <c r="J21" s="47" t="s">
        <v>468</v>
      </c>
      <c r="K21" s="27"/>
      <c r="L21" s="27"/>
      <c r="M21" s="27" t="s">
        <v>434</v>
      </c>
      <c r="N21" s="27"/>
    </row>
    <row r="22" s="20" customFormat="1" ht="16.5" hidden="1" spans="1:14">
      <c r="A22" s="50">
        <v>44326</v>
      </c>
      <c r="B22" s="31" t="s">
        <v>473</v>
      </c>
      <c r="C22" s="26" t="s">
        <v>470</v>
      </c>
      <c r="D22" s="26" t="s">
        <v>471</v>
      </c>
      <c r="E22" s="28" t="s">
        <v>472</v>
      </c>
      <c r="F22" s="27" t="s">
        <v>54</v>
      </c>
      <c r="G22" s="49">
        <v>0.319444444444444</v>
      </c>
      <c r="H22" s="47" t="s">
        <v>468</v>
      </c>
      <c r="I22" s="46">
        <v>0.635416666666667</v>
      </c>
      <c r="J22" s="47" t="s">
        <v>468</v>
      </c>
      <c r="K22" s="27"/>
      <c r="L22" s="27"/>
      <c r="M22" s="27" t="s">
        <v>434</v>
      </c>
      <c r="N22" s="27"/>
    </row>
    <row r="23" s="20" customFormat="1" ht="16.5" hidden="1" spans="1:14">
      <c r="A23" s="50">
        <v>44328</v>
      </c>
      <c r="B23" s="51"/>
      <c r="C23" s="26" t="s">
        <v>474</v>
      </c>
      <c r="D23" s="27"/>
      <c r="E23" s="52" t="s">
        <v>475</v>
      </c>
      <c r="F23" s="27" t="s">
        <v>54</v>
      </c>
      <c r="G23" s="49">
        <v>0.420138888888889</v>
      </c>
      <c r="H23" s="47" t="s">
        <v>468</v>
      </c>
      <c r="I23" s="46">
        <v>0.604166666666667</v>
      </c>
      <c r="J23" s="47" t="s">
        <v>468</v>
      </c>
      <c r="K23" s="27"/>
      <c r="L23" s="27"/>
      <c r="M23" s="27" t="s">
        <v>434</v>
      </c>
      <c r="N23" s="27"/>
    </row>
    <row r="24" s="20" customFormat="1" ht="16.5" hidden="1" spans="1:14">
      <c r="A24" s="50">
        <v>44331</v>
      </c>
      <c r="B24" s="51"/>
      <c r="C24" s="26" t="s">
        <v>474</v>
      </c>
      <c r="D24" s="27"/>
      <c r="E24" s="52" t="s">
        <v>475</v>
      </c>
      <c r="F24" s="27" t="s">
        <v>54</v>
      </c>
      <c r="G24" s="49">
        <v>0.350694444444444</v>
      </c>
      <c r="H24" s="47" t="s">
        <v>468</v>
      </c>
      <c r="I24" s="46">
        <v>0.645833333333333</v>
      </c>
      <c r="J24" s="47" t="s">
        <v>468</v>
      </c>
      <c r="K24" s="27"/>
      <c r="L24" s="27"/>
      <c r="M24" s="27" t="s">
        <v>434</v>
      </c>
      <c r="N24" s="27"/>
    </row>
    <row r="25" s="20" customFormat="1" ht="16.5" hidden="1" spans="1:14">
      <c r="A25" s="50">
        <v>44333</v>
      </c>
      <c r="B25" s="51"/>
      <c r="C25" s="26" t="s">
        <v>474</v>
      </c>
      <c r="D25" s="27"/>
      <c r="E25" s="52" t="s">
        <v>475</v>
      </c>
      <c r="F25" s="27" t="s">
        <v>54</v>
      </c>
      <c r="G25" s="49">
        <v>0.385416666666667</v>
      </c>
      <c r="H25" s="47" t="s">
        <v>468</v>
      </c>
      <c r="I25" s="46">
        <v>0.666666666666667</v>
      </c>
      <c r="J25" s="47" t="s">
        <v>468</v>
      </c>
      <c r="K25" s="27"/>
      <c r="L25" s="27"/>
      <c r="M25" s="27" t="s">
        <v>434</v>
      </c>
      <c r="N25" s="27"/>
    </row>
    <row r="26" s="20" customFormat="1" ht="16.5" hidden="1" spans="1:14">
      <c r="A26" s="50">
        <v>44338</v>
      </c>
      <c r="B26" s="51"/>
      <c r="C26" s="26" t="s">
        <v>474</v>
      </c>
      <c r="D26" s="27"/>
      <c r="E26" s="52" t="s">
        <v>475</v>
      </c>
      <c r="F26" s="27" t="s">
        <v>54</v>
      </c>
      <c r="G26" s="49">
        <v>0.357638888888889</v>
      </c>
      <c r="H26" s="47" t="s">
        <v>468</v>
      </c>
      <c r="I26" s="46">
        <v>0.604166666666667</v>
      </c>
      <c r="J26" s="47" t="s">
        <v>468</v>
      </c>
      <c r="K26" s="27"/>
      <c r="L26" s="27"/>
      <c r="M26" s="27" t="s">
        <v>434</v>
      </c>
      <c r="N26" s="27"/>
    </row>
    <row r="27" s="20" customFormat="1" ht="16.5" hidden="1" spans="1:14">
      <c r="A27" s="50">
        <v>44340</v>
      </c>
      <c r="B27" s="51"/>
      <c r="C27" s="26" t="s">
        <v>474</v>
      </c>
      <c r="D27" s="27"/>
      <c r="E27" s="52" t="s">
        <v>475</v>
      </c>
      <c r="F27" s="27" t="s">
        <v>54</v>
      </c>
      <c r="G27" s="49">
        <v>0.427083333333333</v>
      </c>
      <c r="H27" s="47" t="s">
        <v>468</v>
      </c>
      <c r="I27" s="46">
        <v>0.625</v>
      </c>
      <c r="J27" s="47" t="s">
        <v>468</v>
      </c>
      <c r="K27" s="27"/>
      <c r="L27" s="27"/>
      <c r="M27" s="27" t="s">
        <v>434</v>
      </c>
      <c r="N27" s="27"/>
    </row>
    <row r="28" s="20" customFormat="1" ht="16.5" hidden="1" spans="1:14">
      <c r="A28" s="50">
        <v>44342</v>
      </c>
      <c r="B28" s="53"/>
      <c r="C28" s="26" t="s">
        <v>474</v>
      </c>
      <c r="D28" s="27"/>
      <c r="E28" s="52" t="s">
        <v>475</v>
      </c>
      <c r="F28" s="27" t="s">
        <v>54</v>
      </c>
      <c r="G28" s="49">
        <v>0.357638888888889</v>
      </c>
      <c r="H28" s="47" t="s">
        <v>468</v>
      </c>
      <c r="I28" s="46">
        <v>0.645833333333333</v>
      </c>
      <c r="J28" s="47" t="s">
        <v>468</v>
      </c>
      <c r="K28" s="27"/>
      <c r="L28" s="27"/>
      <c r="M28" s="27" t="s">
        <v>434</v>
      </c>
      <c r="N28" s="27"/>
    </row>
    <row r="29" s="20" customFormat="1" ht="16.5" hidden="1" spans="1:14">
      <c r="A29" s="50">
        <v>44348</v>
      </c>
      <c r="B29" s="53"/>
      <c r="C29" s="26" t="s">
        <v>474</v>
      </c>
      <c r="D29" s="27"/>
      <c r="E29" s="52" t="s">
        <v>475</v>
      </c>
      <c r="F29" s="27" t="s">
        <v>54</v>
      </c>
      <c r="G29" s="49">
        <v>0.375</v>
      </c>
      <c r="H29" s="47" t="s">
        <v>468</v>
      </c>
      <c r="I29" s="49">
        <v>0.597222222222222</v>
      </c>
      <c r="J29" s="47" t="s">
        <v>468</v>
      </c>
      <c r="K29" s="27"/>
      <c r="L29" s="27"/>
      <c r="M29" s="27" t="s">
        <v>434</v>
      </c>
      <c r="N29" s="27"/>
    </row>
    <row r="30" s="20" customFormat="1" ht="16.5" hidden="1" spans="1:14">
      <c r="A30" s="50">
        <v>44352</v>
      </c>
      <c r="B30" s="51"/>
      <c r="C30" s="26" t="s">
        <v>474</v>
      </c>
      <c r="D30" s="27"/>
      <c r="E30" s="52" t="s">
        <v>475</v>
      </c>
      <c r="F30" s="27" t="s">
        <v>54</v>
      </c>
      <c r="G30" s="49">
        <v>0.388888888888889</v>
      </c>
      <c r="H30" s="47" t="s">
        <v>468</v>
      </c>
      <c r="I30" s="46">
        <v>0.625</v>
      </c>
      <c r="J30" s="47" t="s">
        <v>468</v>
      </c>
      <c r="K30" s="27"/>
      <c r="L30" s="27"/>
      <c r="M30" s="27" t="s">
        <v>434</v>
      </c>
      <c r="N30" s="27"/>
    </row>
    <row r="31" s="20" customFormat="1" ht="16.5" hidden="1" spans="1:14">
      <c r="A31" s="50">
        <v>44355</v>
      </c>
      <c r="B31" s="51"/>
      <c r="C31" s="26" t="s">
        <v>474</v>
      </c>
      <c r="D31" s="27"/>
      <c r="E31" s="52" t="s">
        <v>475</v>
      </c>
      <c r="F31" s="27" t="s">
        <v>54</v>
      </c>
      <c r="G31" s="49">
        <v>0.340277777777778</v>
      </c>
      <c r="H31" s="47" t="s">
        <v>468</v>
      </c>
      <c r="I31" s="46">
        <v>0.635416666666667</v>
      </c>
      <c r="J31" s="47" t="s">
        <v>468</v>
      </c>
      <c r="K31" s="27"/>
      <c r="L31" s="27"/>
      <c r="M31" s="27" t="s">
        <v>434</v>
      </c>
      <c r="N31" s="27"/>
    </row>
    <row r="32" s="20" customFormat="1" ht="16.5" hidden="1" spans="1:14">
      <c r="A32" s="50">
        <v>44357</v>
      </c>
      <c r="B32" s="51"/>
      <c r="C32" s="26" t="s">
        <v>474</v>
      </c>
      <c r="D32" s="27"/>
      <c r="E32" s="52" t="s">
        <v>475</v>
      </c>
      <c r="F32" s="27" t="s">
        <v>54</v>
      </c>
      <c r="G32" s="49">
        <v>0.326388888888889</v>
      </c>
      <c r="H32" s="47" t="s">
        <v>468</v>
      </c>
      <c r="I32" s="46">
        <v>0.604166666666667</v>
      </c>
      <c r="J32" s="47" t="s">
        <v>468</v>
      </c>
      <c r="K32" s="27"/>
      <c r="L32" s="27"/>
      <c r="M32" s="27" t="s">
        <v>434</v>
      </c>
      <c r="N32" s="27"/>
    </row>
    <row r="33" s="20" customFormat="1" ht="16.5" hidden="1" spans="1:14">
      <c r="A33" s="50">
        <v>44359</v>
      </c>
      <c r="B33" s="51"/>
      <c r="C33" s="26" t="s">
        <v>474</v>
      </c>
      <c r="D33" s="27"/>
      <c r="E33" s="52" t="s">
        <v>475</v>
      </c>
      <c r="F33" s="27" t="s">
        <v>54</v>
      </c>
      <c r="G33" s="49">
        <v>0.319444444444444</v>
      </c>
      <c r="H33" s="47" t="s">
        <v>468</v>
      </c>
      <c r="I33" s="46">
        <v>0.645833333333333</v>
      </c>
      <c r="J33" s="47" t="s">
        <v>468</v>
      </c>
      <c r="K33" s="27"/>
      <c r="L33" s="27"/>
      <c r="M33" s="27" t="s">
        <v>434</v>
      </c>
      <c r="N33" s="27"/>
    </row>
    <row r="34" s="20" customFormat="1" ht="16.5" hidden="1" spans="1:14">
      <c r="A34" s="50">
        <v>44361</v>
      </c>
      <c r="B34" s="51"/>
      <c r="C34" s="26" t="s">
        <v>474</v>
      </c>
      <c r="D34" s="27"/>
      <c r="E34" s="52" t="s">
        <v>475</v>
      </c>
      <c r="F34" s="27" t="s">
        <v>54</v>
      </c>
      <c r="G34" s="49">
        <v>0.336805555555556</v>
      </c>
      <c r="H34" s="47" t="s">
        <v>468</v>
      </c>
      <c r="I34" s="46">
        <v>0.666666666666667</v>
      </c>
      <c r="J34" s="47" t="s">
        <v>468</v>
      </c>
      <c r="K34" s="27"/>
      <c r="L34" s="27"/>
      <c r="M34" s="27" t="s">
        <v>434</v>
      </c>
      <c r="N34" s="27"/>
    </row>
    <row r="35" s="20" customFormat="1" ht="16.5" hidden="1" spans="1:14">
      <c r="A35" s="50">
        <v>44363</v>
      </c>
      <c r="B35" s="51"/>
      <c r="C35" s="26" t="s">
        <v>474</v>
      </c>
      <c r="D35" s="27"/>
      <c r="E35" s="52" t="s">
        <v>475</v>
      </c>
      <c r="F35" s="27" t="s">
        <v>54</v>
      </c>
      <c r="G35" s="49">
        <v>0.350694444444444</v>
      </c>
      <c r="H35" s="47" t="s">
        <v>468</v>
      </c>
      <c r="I35" s="46">
        <v>0.604166666666667</v>
      </c>
      <c r="J35" s="47" t="s">
        <v>468</v>
      </c>
      <c r="K35" s="27"/>
      <c r="L35" s="27"/>
      <c r="M35" s="27" t="s">
        <v>434</v>
      </c>
      <c r="N35" s="27"/>
    </row>
    <row r="36" s="20" customFormat="1" ht="16.5" hidden="1" spans="1:14">
      <c r="A36" s="50">
        <v>44367</v>
      </c>
      <c r="B36" s="51"/>
      <c r="C36" s="26" t="s">
        <v>474</v>
      </c>
      <c r="D36" s="27"/>
      <c r="E36" s="52" t="s">
        <v>475</v>
      </c>
      <c r="F36" s="27" t="s">
        <v>54</v>
      </c>
      <c r="G36" s="49">
        <v>0.364583333333333</v>
      </c>
      <c r="H36" s="47" t="s">
        <v>468</v>
      </c>
      <c r="I36" s="46">
        <v>0.625</v>
      </c>
      <c r="J36" s="47" t="s">
        <v>468</v>
      </c>
      <c r="K36" s="27"/>
      <c r="L36" s="27"/>
      <c r="M36" s="27" t="s">
        <v>434</v>
      </c>
      <c r="N36" s="27"/>
    </row>
    <row r="37" s="20" customFormat="1" ht="16.5" hidden="1" spans="1:14">
      <c r="A37" s="50">
        <v>44372</v>
      </c>
      <c r="B37" s="54"/>
      <c r="C37" s="26" t="s">
        <v>474</v>
      </c>
      <c r="D37" s="27"/>
      <c r="E37" s="52" t="s">
        <v>475</v>
      </c>
      <c r="F37" s="27" t="s">
        <v>54</v>
      </c>
      <c r="G37" s="49">
        <v>0.385416666666667</v>
      </c>
      <c r="H37" s="47" t="s">
        <v>468</v>
      </c>
      <c r="I37" s="46">
        <v>0.645833333333333</v>
      </c>
      <c r="J37" s="47" t="s">
        <v>468</v>
      </c>
      <c r="K37" s="27"/>
      <c r="L37" s="27"/>
      <c r="M37" s="27" t="s">
        <v>434</v>
      </c>
      <c r="N37" s="27"/>
    </row>
    <row r="38" s="20" customFormat="1" ht="16.5" hidden="1" spans="1:14">
      <c r="A38" s="50">
        <v>44373</v>
      </c>
      <c r="B38" s="54"/>
      <c r="C38" s="26" t="s">
        <v>474</v>
      </c>
      <c r="D38" s="27"/>
      <c r="E38" s="52" t="s">
        <v>475</v>
      </c>
      <c r="F38" s="27" t="s">
        <v>54</v>
      </c>
      <c r="G38" s="49">
        <v>0.420138888888889</v>
      </c>
      <c r="H38" s="47" t="s">
        <v>468</v>
      </c>
      <c r="I38" s="49">
        <v>0.715277777777778</v>
      </c>
      <c r="J38" s="47" t="s">
        <v>468</v>
      </c>
      <c r="K38" s="27"/>
      <c r="L38" s="27"/>
      <c r="M38" s="27" t="s">
        <v>434</v>
      </c>
      <c r="N38" s="27"/>
    </row>
    <row r="39" s="20" customFormat="1" ht="16.5" hidden="1" spans="1:14">
      <c r="A39" s="50">
        <v>44378</v>
      </c>
      <c r="B39" s="51"/>
      <c r="C39" s="26" t="s">
        <v>474</v>
      </c>
      <c r="D39" s="27"/>
      <c r="E39" s="52" t="s">
        <v>475</v>
      </c>
      <c r="F39" s="27" t="s">
        <v>54</v>
      </c>
      <c r="G39" s="49">
        <v>0.465277777777778</v>
      </c>
      <c r="H39" s="47" t="s">
        <v>468</v>
      </c>
      <c r="I39" s="49">
        <v>0.680555555555555</v>
      </c>
      <c r="J39" s="47" t="s">
        <v>468</v>
      </c>
      <c r="K39" s="27"/>
      <c r="L39" s="27"/>
      <c r="M39" s="27" t="s">
        <v>434</v>
      </c>
      <c r="N39" s="27"/>
    </row>
    <row r="40" s="20" customFormat="1" ht="16.5" hidden="1" spans="1:14">
      <c r="A40" s="50">
        <v>44382</v>
      </c>
      <c r="B40" s="51"/>
      <c r="C40" s="26" t="s">
        <v>474</v>
      </c>
      <c r="D40" s="27"/>
      <c r="E40" s="52" t="s">
        <v>475</v>
      </c>
      <c r="F40" s="27" t="s">
        <v>54</v>
      </c>
      <c r="G40" s="49">
        <v>0.451388888888889</v>
      </c>
      <c r="H40" s="47" t="s">
        <v>468</v>
      </c>
      <c r="I40" s="49">
        <v>0.732638888888889</v>
      </c>
      <c r="J40" s="47" t="s">
        <v>468</v>
      </c>
      <c r="K40" s="27"/>
      <c r="L40" s="27"/>
      <c r="M40" s="27" t="s">
        <v>434</v>
      </c>
      <c r="N40" s="27"/>
    </row>
    <row r="41" s="20" customFormat="1" ht="16.5" spans="1:14">
      <c r="A41" s="50"/>
      <c r="B41" s="53"/>
      <c r="C41" s="27"/>
      <c r="D41" s="27"/>
      <c r="E41" s="52"/>
      <c r="F41" s="27"/>
      <c r="G41" s="49"/>
      <c r="H41" s="47"/>
      <c r="I41" s="49"/>
      <c r="J41" s="47"/>
      <c r="K41" s="27"/>
      <c r="L41" s="27"/>
      <c r="M41" s="27" t="s">
        <v>434</v>
      </c>
      <c r="N41" s="27"/>
    </row>
    <row r="42" s="2" customFormat="1" ht="18.75" spans="1:14">
      <c r="A42" s="11" t="s">
        <v>476</v>
      </c>
      <c r="B42" s="12"/>
      <c r="C42" s="12"/>
      <c r="D42" s="13"/>
      <c r="E42" s="14"/>
      <c r="F42" s="55"/>
      <c r="G42" s="38"/>
      <c r="H42" s="55"/>
      <c r="I42" s="11" t="s">
        <v>477</v>
      </c>
      <c r="J42" s="12"/>
      <c r="K42" s="12"/>
      <c r="L42" s="12"/>
      <c r="M42" s="12"/>
      <c r="N42" s="19"/>
    </row>
    <row r="43" ht="53" customHeight="1" spans="1:14">
      <c r="A43" s="15" t="s">
        <v>478</v>
      </c>
      <c r="B43" s="16"/>
      <c r="C43" s="16"/>
      <c r="D43" s="16"/>
      <c r="E43" s="16"/>
      <c r="F43" s="16"/>
      <c r="G43" s="16"/>
      <c r="H43" s="16"/>
      <c r="I43" s="16"/>
      <c r="J43" s="16"/>
      <c r="K43" s="16"/>
      <c r="L43" s="16"/>
      <c r="M43" s="16"/>
      <c r="N43" s="16"/>
    </row>
  </sheetData>
  <mergeCells count="5">
    <mergeCell ref="A1:N1"/>
    <mergeCell ref="A42:D42"/>
    <mergeCell ref="E42:G42"/>
    <mergeCell ref="I42:K42"/>
    <mergeCell ref="A43:N43"/>
  </mergeCells>
  <dataValidations count="1">
    <dataValidation type="list" allowBlank="1" showInputMessage="1" showErrorMessage="1" sqref="N1 N3:N1048576">
      <formula1>"YES,NO"</formula1>
    </dataValidation>
  </dataValidations>
  <pageMargins left="0.75" right="0.75" top="1" bottom="1" header="0.5" footer="0.5"/>
  <pageSetup paperSize="9" orientation="portrait"/>
  <headerFooter/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12"/>
  <sheetViews>
    <sheetView zoomScale="125" zoomScaleNormal="125" workbookViewId="0">
      <selection activeCell="G18" sqref="G18"/>
    </sheetView>
  </sheetViews>
  <sheetFormatPr defaultColWidth="9" defaultRowHeight="14.25"/>
  <cols>
    <col min="1" max="1" width="10.625" customWidth="1"/>
    <col min="2" max="2" width="10" customWidth="1"/>
    <col min="3" max="3" width="12.125" style="21" customWidth="1"/>
    <col min="4" max="4" width="29.25" customWidth="1"/>
    <col min="5" max="5" width="12.125" customWidth="1"/>
    <col min="6" max="6" width="14.375" customWidth="1"/>
    <col min="7" max="7" width="17.2" customWidth="1"/>
    <col min="8" max="9" width="14" customWidth="1"/>
    <col min="10" max="10" width="11.5" customWidth="1"/>
  </cols>
  <sheetData>
    <row r="1" ht="29.25" spans="1:10">
      <c r="A1" s="3" t="s">
        <v>479</v>
      </c>
      <c r="B1" s="3"/>
      <c r="C1" s="22"/>
      <c r="D1" s="3"/>
      <c r="E1" s="3"/>
      <c r="F1" s="3"/>
      <c r="G1" s="3"/>
      <c r="H1" s="3"/>
      <c r="I1" s="3"/>
      <c r="J1" s="3"/>
    </row>
    <row r="2" s="1" customFormat="1" ht="16.5" spans="1:12">
      <c r="A2" s="4" t="s">
        <v>417</v>
      </c>
      <c r="B2" s="5" t="s">
        <v>378</v>
      </c>
      <c r="C2" s="23" t="s">
        <v>374</v>
      </c>
      <c r="D2" s="5" t="s">
        <v>375</v>
      </c>
      <c r="E2" s="5" t="s">
        <v>376</v>
      </c>
      <c r="F2" s="5" t="s">
        <v>377</v>
      </c>
      <c r="G2" s="4" t="s">
        <v>480</v>
      </c>
      <c r="H2" s="4" t="s">
        <v>481</v>
      </c>
      <c r="I2" s="4" t="s">
        <v>482</v>
      </c>
      <c r="J2" s="4" t="s">
        <v>483</v>
      </c>
      <c r="K2" s="5" t="s">
        <v>423</v>
      </c>
      <c r="L2" s="5" t="s">
        <v>387</v>
      </c>
    </row>
    <row r="3" s="20" customFormat="1" ht="16.5" spans="1:12">
      <c r="A3" s="24" t="s">
        <v>425</v>
      </c>
      <c r="B3" s="24" t="s">
        <v>54</v>
      </c>
      <c r="C3" s="25"/>
      <c r="D3" s="26"/>
      <c r="E3" s="27"/>
      <c r="F3" s="28"/>
      <c r="G3" s="27"/>
      <c r="H3" s="27"/>
      <c r="I3" s="27"/>
      <c r="J3" s="27"/>
      <c r="K3" s="27"/>
      <c r="L3" s="27"/>
    </row>
    <row r="4" s="20" customFormat="1" ht="16.5" spans="1:12">
      <c r="A4" s="29"/>
      <c r="B4" s="29"/>
      <c r="C4" s="25"/>
      <c r="D4" s="26"/>
      <c r="E4" s="27"/>
      <c r="F4" s="28"/>
      <c r="G4" s="27"/>
      <c r="H4" s="27"/>
      <c r="I4" s="27"/>
      <c r="J4" s="27"/>
      <c r="K4" s="27"/>
      <c r="L4" s="27"/>
    </row>
    <row r="5" s="20" customFormat="1" ht="16.5" spans="1:12">
      <c r="A5" s="29"/>
      <c r="B5" s="29"/>
      <c r="C5" s="25"/>
      <c r="D5" s="26"/>
      <c r="E5" s="27"/>
      <c r="F5" s="28"/>
      <c r="G5" s="27"/>
      <c r="H5" s="27"/>
      <c r="I5" s="27"/>
      <c r="J5" s="27"/>
      <c r="K5" s="27"/>
      <c r="L5" s="27"/>
    </row>
    <row r="6" s="20" customFormat="1" ht="16.5" spans="1:12">
      <c r="A6" s="30"/>
      <c r="B6" s="30"/>
      <c r="C6" s="31"/>
      <c r="D6" s="26"/>
      <c r="E6" s="27"/>
      <c r="F6" s="32"/>
      <c r="G6" s="27"/>
      <c r="H6" s="27"/>
      <c r="I6" s="27"/>
      <c r="J6" s="27"/>
      <c r="K6" s="27"/>
      <c r="L6" s="27"/>
    </row>
    <row r="7" s="20" customFormat="1" ht="16.5" spans="1:12">
      <c r="A7" s="33"/>
      <c r="B7" s="34"/>
      <c r="C7" s="35"/>
      <c r="D7" s="34"/>
      <c r="E7" s="34"/>
      <c r="F7" s="34"/>
      <c r="G7" s="34"/>
      <c r="H7" s="34"/>
      <c r="I7" s="34"/>
      <c r="J7" s="34"/>
      <c r="K7" s="34"/>
      <c r="L7" s="34"/>
    </row>
    <row r="8" ht="16.5" spans="1:12">
      <c r="A8" s="33"/>
      <c r="B8" s="9"/>
      <c r="C8" s="36"/>
      <c r="D8" s="9"/>
      <c r="E8" s="9"/>
      <c r="F8" s="9"/>
      <c r="G8" s="9"/>
      <c r="H8" s="9"/>
      <c r="I8" s="9"/>
      <c r="J8" s="9"/>
      <c r="K8" s="9"/>
      <c r="L8" s="9"/>
    </row>
    <row r="9" spans="1:12">
      <c r="A9" s="9"/>
      <c r="B9" s="9"/>
      <c r="C9" s="36"/>
      <c r="D9" s="9"/>
      <c r="E9" s="9"/>
      <c r="F9" s="9"/>
      <c r="G9" s="9"/>
      <c r="H9" s="9"/>
      <c r="I9" s="9"/>
      <c r="J9" s="9"/>
      <c r="K9" s="9"/>
      <c r="L9" s="9"/>
    </row>
    <row r="10" spans="1:12">
      <c r="A10" s="9"/>
      <c r="B10" s="9"/>
      <c r="C10" s="36"/>
      <c r="D10" s="9"/>
      <c r="E10" s="9"/>
      <c r="F10" s="9"/>
      <c r="G10" s="9"/>
      <c r="H10" s="9"/>
      <c r="I10" s="9"/>
      <c r="J10" s="9"/>
      <c r="K10" s="9"/>
      <c r="L10" s="9"/>
    </row>
    <row r="11" s="2" customFormat="1" ht="18.75" spans="1:12">
      <c r="A11" s="11" t="s">
        <v>484</v>
      </c>
      <c r="B11" s="12"/>
      <c r="C11" s="37"/>
      <c r="D11" s="12"/>
      <c r="E11" s="13"/>
      <c r="F11" s="14"/>
      <c r="G11" s="38"/>
      <c r="H11" s="11" t="s">
        <v>485</v>
      </c>
      <c r="I11" s="12"/>
      <c r="J11" s="12"/>
      <c r="K11" s="12"/>
      <c r="L11" s="19"/>
    </row>
    <row r="12" ht="69" customHeight="1" spans="1:12">
      <c r="A12" s="15" t="s">
        <v>486</v>
      </c>
      <c r="B12" s="15"/>
      <c r="C12" s="39"/>
      <c r="D12" s="16"/>
      <c r="E12" s="16"/>
      <c r="F12" s="16"/>
      <c r="G12" s="16"/>
      <c r="H12" s="16"/>
      <c r="I12" s="16"/>
      <c r="J12" s="16"/>
      <c r="K12" s="16"/>
      <c r="L12" s="16"/>
    </row>
  </sheetData>
  <mergeCells count="7">
    <mergeCell ref="A1:J1"/>
    <mergeCell ref="A11:E11"/>
    <mergeCell ref="F11:G11"/>
    <mergeCell ref="H11:J11"/>
    <mergeCell ref="A12:L12"/>
    <mergeCell ref="A3:A6"/>
    <mergeCell ref="B3:B6"/>
  </mergeCells>
  <dataValidations count="1">
    <dataValidation type="list" allowBlank="1" showInputMessage="1" showErrorMessage="1" sqref="L3:L12">
      <formula1>"YES,NO"</formula1>
    </dataValidation>
  </dataValidations>
  <pageMargins left="0.75" right="0.75" top="1" bottom="1" header="0.5" footer="0.5"/>
  <pageSetup paperSize="9" orientation="portrait"/>
  <headerFooter/>
</worksheet>
</file>

<file path=xl/worksheets/sheet1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13"/>
  <sheetViews>
    <sheetView zoomScale="125" zoomScaleNormal="125" workbookViewId="0">
      <selection activeCell="F22" sqref="F22"/>
    </sheetView>
  </sheetViews>
  <sheetFormatPr defaultColWidth="9" defaultRowHeight="14.25"/>
  <cols>
    <col min="1" max="1" width="7" customWidth="1"/>
    <col min="2" max="2" width="10" customWidth="1"/>
    <col min="3" max="3" width="16.125" customWidth="1"/>
    <col min="4" max="4" width="12.125" customWidth="1"/>
    <col min="5" max="5" width="14.375" customWidth="1"/>
    <col min="6" max="6" width="12.875" customWidth="1"/>
    <col min="7" max="7" width="12" customWidth="1"/>
    <col min="8" max="8" width="12.625" customWidth="1"/>
    <col min="9" max="9" width="13.375" customWidth="1"/>
  </cols>
  <sheetData>
    <row r="1" ht="29.25" spans="1:9">
      <c r="A1" s="3" t="s">
        <v>487</v>
      </c>
      <c r="B1" s="3"/>
      <c r="C1" s="3"/>
      <c r="D1" s="3"/>
      <c r="E1" s="3"/>
      <c r="F1" s="3"/>
      <c r="G1" s="3"/>
      <c r="H1" s="3"/>
      <c r="I1" s="3"/>
    </row>
    <row r="2" s="1" customFormat="1" ht="16.5" spans="1:9">
      <c r="A2" s="4" t="s">
        <v>373</v>
      </c>
      <c r="B2" s="5" t="s">
        <v>378</v>
      </c>
      <c r="C2" s="5" t="s">
        <v>424</v>
      </c>
      <c r="D2" s="5" t="s">
        <v>376</v>
      </c>
      <c r="E2" s="5" t="s">
        <v>377</v>
      </c>
      <c r="F2" s="4" t="s">
        <v>488</v>
      </c>
      <c r="G2" s="4" t="s">
        <v>407</v>
      </c>
      <c r="H2" s="6" t="s">
        <v>408</v>
      </c>
      <c r="I2" s="17" t="s">
        <v>410</v>
      </c>
    </row>
    <row r="3" s="1" customFormat="1" ht="16.5" spans="1:9">
      <c r="A3" s="4"/>
      <c r="B3" s="7"/>
      <c r="C3" s="7"/>
      <c r="D3" s="7"/>
      <c r="E3" s="7"/>
      <c r="F3" s="4" t="s">
        <v>489</v>
      </c>
      <c r="G3" s="4" t="s">
        <v>411</v>
      </c>
      <c r="H3" s="8"/>
      <c r="I3" s="18"/>
    </row>
    <row r="4" spans="1:9">
      <c r="A4" s="9"/>
      <c r="B4" s="9"/>
      <c r="C4" s="10"/>
      <c r="D4" s="10"/>
      <c r="E4" s="10"/>
      <c r="F4" s="10"/>
      <c r="G4" s="10"/>
      <c r="H4" s="10"/>
      <c r="I4" s="10"/>
    </row>
    <row r="5" spans="1:9">
      <c r="A5" s="9"/>
      <c r="B5" s="9"/>
      <c r="C5" s="10"/>
      <c r="D5" s="10"/>
      <c r="E5" s="10"/>
      <c r="F5" s="10"/>
      <c r="G5" s="10"/>
      <c r="H5" s="10"/>
      <c r="I5" s="10"/>
    </row>
    <row r="6" spans="1:9">
      <c r="A6" s="9"/>
      <c r="B6" s="9"/>
      <c r="C6" s="10"/>
      <c r="D6" s="10"/>
      <c r="E6" s="10"/>
      <c r="F6" s="10"/>
      <c r="G6" s="10"/>
      <c r="H6" s="10"/>
      <c r="I6" s="10"/>
    </row>
    <row r="7" spans="1:9">
      <c r="A7" s="9"/>
      <c r="B7" s="9"/>
      <c r="C7" s="10"/>
      <c r="D7" s="10"/>
      <c r="E7" s="10"/>
      <c r="F7" s="10"/>
      <c r="G7" s="10"/>
      <c r="H7" s="10"/>
      <c r="I7" s="10"/>
    </row>
    <row r="8" spans="1:9">
      <c r="A8" s="9"/>
      <c r="B8" s="9"/>
      <c r="C8" s="9"/>
      <c r="D8" s="9"/>
      <c r="E8" s="9"/>
      <c r="F8" s="9"/>
      <c r="G8" s="9"/>
      <c r="H8" s="9"/>
      <c r="I8" s="9"/>
    </row>
    <row r="9" spans="1:9">
      <c r="A9" s="9"/>
      <c r="B9" s="9"/>
      <c r="C9" s="9"/>
      <c r="D9" s="9"/>
      <c r="E9" s="9"/>
      <c r="F9" s="9"/>
      <c r="G9" s="9"/>
      <c r="H9" s="9"/>
      <c r="I9" s="9"/>
    </row>
    <row r="10" spans="1:9">
      <c r="A10" s="9"/>
      <c r="B10" s="9"/>
      <c r="C10" s="9"/>
      <c r="D10" s="9"/>
      <c r="E10" s="9"/>
      <c r="F10" s="9"/>
      <c r="G10" s="9"/>
      <c r="H10" s="9"/>
      <c r="I10" s="9"/>
    </row>
    <row r="11" spans="1:9">
      <c r="A11" s="9"/>
      <c r="B11" s="9"/>
      <c r="C11" s="9"/>
      <c r="D11" s="9"/>
      <c r="E11" s="9"/>
      <c r="F11" s="9"/>
      <c r="G11" s="9"/>
      <c r="H11" s="9"/>
      <c r="I11" s="9"/>
    </row>
    <row r="12" s="2" customFormat="1" ht="18.75" spans="1:9">
      <c r="A12" s="11" t="s">
        <v>490</v>
      </c>
      <c r="B12" s="12"/>
      <c r="C12" s="12"/>
      <c r="D12" s="13"/>
      <c r="E12" s="14"/>
      <c r="F12" s="11" t="s">
        <v>491</v>
      </c>
      <c r="G12" s="12"/>
      <c r="H12" s="13"/>
      <c r="I12" s="19"/>
    </row>
    <row r="13" ht="16.5" spans="1:9">
      <c r="A13" s="15" t="s">
        <v>492</v>
      </c>
      <c r="B13" s="15"/>
      <c r="C13" s="16"/>
      <c r="D13" s="16"/>
      <c r="E13" s="16"/>
      <c r="F13" s="16"/>
      <c r="G13" s="16"/>
      <c r="H13" s="16"/>
      <c r="I13" s="16"/>
    </row>
  </sheetData>
  <mergeCells count="11">
    <mergeCell ref="A1:I1"/>
    <mergeCell ref="A12:D12"/>
    <mergeCell ref="F12:H12"/>
    <mergeCell ref="A13:I13"/>
    <mergeCell ref="A2:A3"/>
    <mergeCell ref="B2:B3"/>
    <mergeCell ref="C2:C3"/>
    <mergeCell ref="D2:D3"/>
    <mergeCell ref="E2:E3"/>
    <mergeCell ref="H2:H3"/>
    <mergeCell ref="I2:I3"/>
  </mergeCells>
  <dataValidations count="1">
    <dataValidation type="list" allowBlank="1" showInputMessage="1" showErrorMessage="1" sqref="I$1:I$1048576">
      <formula1>"YES,NO"</formula1>
    </dataValidation>
  </dataValidations>
  <pageMargins left="0.75" right="0.75" top="1" bottom="1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17</vt:i4>
      </vt:variant>
    </vt:vector>
  </HeadingPairs>
  <TitlesOfParts>
    <vt:vector size="17" baseType="lpstr">
      <vt:lpstr>工作内容</vt:lpstr>
      <vt:lpstr>AQL2.5验货</vt:lpstr>
      <vt:lpstr>首期</vt:lpstr>
      <vt:lpstr>验货尺寸表 </vt:lpstr>
      <vt:lpstr>中期</vt:lpstr>
      <vt:lpstr>验货尺寸表 （中期洗水）</vt:lpstr>
      <vt:lpstr>中期验货尺寸表</vt:lpstr>
      <vt:lpstr>尾期1</vt:lpstr>
      <vt:lpstr>验货尺寸表1</vt:lpstr>
      <vt:lpstr>尾期2</vt:lpstr>
      <vt:lpstr>验货尺寸表2</vt:lpstr>
      <vt:lpstr>1.面料验布</vt:lpstr>
      <vt:lpstr>2.面料缩率</vt:lpstr>
      <vt:lpstr>3.面料互染</vt:lpstr>
      <vt:lpstr>4.面料静水压</vt:lpstr>
      <vt:lpstr>5.特殊工艺测试</vt:lpstr>
      <vt:lpstr>6.织带类缩率测试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波 李</dc:creator>
  <cp:lastModifiedBy>Administrator</cp:lastModifiedBy>
  <dcterms:created xsi:type="dcterms:W3CDTF">2020-03-11T01:34:00Z</dcterms:created>
  <dcterms:modified xsi:type="dcterms:W3CDTF">2023-10-22T02:09:29Z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2052-11.1.0.14309</vt:lpwstr>
  </property>
  <property fmtid="{D5CDD505-2E9C-101B-9397-08002B2CF9AE}" pid="3" name="ICV">
    <vt:lpwstr>4712F23CF68645DD989C735E613B458B</vt:lpwstr>
  </property>
</Properties>
</file>