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27" firstSheet="1" activeTab="10"/>
  </bookViews>
  <sheets>
    <sheet name="工作内容" sheetId="1" r:id="rId1"/>
    <sheet name="AQL2.5验货" sheetId="2" r:id="rId2"/>
    <sheet name="首期" sheetId="3" r:id="rId3"/>
    <sheet name="首期洗水尺寸表" sheetId="13" r:id="rId4"/>
    <sheet name="中期" sheetId="4" r:id="rId5"/>
    <sheet name="中期洗水尺寸表" sheetId="14" r:id="rId6"/>
    <sheet name="尾期1" sheetId="5" r:id="rId7"/>
    <sheet name="验货尺寸表" sheetId="6" r:id="rId8"/>
    <sheet name="尾期2" sheetId="15" r:id="rId9"/>
    <sheet name="验货尺寸表2" sheetId="16" r:id="rId10"/>
    <sheet name="追加尾期3" sheetId="17" r:id="rId11"/>
    <sheet name="追加验货尺寸表3" sheetId="18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/>
</workbook>
</file>

<file path=xl/sharedStrings.xml><?xml version="1.0" encoding="utf-8"?>
<sst xmlns="http://schemas.openxmlformats.org/spreadsheetml/2006/main" count="1351" uniqueCount="458">
  <si>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</si>
  <si>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</si>
  <si>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</si>
  <si>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</si>
  <si>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</si>
  <si>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</si>
  <si>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</si>
  <si>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</si>
  <si>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</si>
  <si>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</si>
  <si>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</si>
  <si>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</si>
  <si>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</si>
  <si>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</si>
  <si>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</si>
  <si>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</si>
  <si>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</si>
  <si>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</si>
  <si>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</si>
  <si>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</si>
  <si>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</si>
  <si>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</si>
  <si>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</si>
  <si>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</si>
  <si>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</si>
  <si>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</si>
  <si>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</si>
  <si>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</si>
  <si>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</si>
  <si>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</si>
  <si>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</si>
  <si>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</si>
  <si>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</si>
  <si>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</si>
  <si>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</si>
  <si>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</si>
  <si>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</si>
  <si>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</si>
  <si>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</si>
  <si>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</si>
  <si>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</si>
  <si>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</si>
  <si>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</si>
  <si>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</si>
  <si>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</si>
  <si>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</si>
  <si>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</si>
  <si>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</si>
  <si>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</si>
  <si>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</si>
  <si>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</si>
  <si>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</si>
  <si>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</si>
  <si>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</si>
  <si>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</si>
  <si>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</si>
  <si>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</si>
  <si>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</si>
  <si>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</si>
  <si>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</si>
  <si>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</si>
  <si>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</si>
  <si>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</si>
  <si>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</si>
  <si>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TAMMAL92028</t>
  </si>
  <si>
    <t>合同交期</t>
  </si>
  <si>
    <t>2023.4.30</t>
  </si>
  <si>
    <t>产前确认样</t>
  </si>
  <si>
    <t>有</t>
  </si>
  <si>
    <t>无</t>
  </si>
  <si>
    <t>品名</t>
  </si>
  <si>
    <t>女式极地软壳长裤</t>
  </si>
  <si>
    <t>上线日</t>
  </si>
  <si>
    <t>2023.4.12</t>
  </si>
  <si>
    <t>原辅材料卡</t>
  </si>
  <si>
    <t>色/号型数</t>
  </si>
  <si>
    <t>缝制预计完成日</t>
  </si>
  <si>
    <t>2023.4.21</t>
  </si>
  <si>
    <t>大货面料确认样</t>
  </si>
  <si>
    <t>订单数量</t>
  </si>
  <si>
    <t>包装预计完成日</t>
  </si>
  <si>
    <t>2023.4.23</t>
  </si>
  <si>
    <t>印花、刺绣确认样</t>
  </si>
  <si>
    <t>采购凭证号</t>
  </si>
  <si>
    <t>CGDD23031700012</t>
  </si>
  <si>
    <t>预计发货时间</t>
  </si>
  <si>
    <t>2023.4.26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</si>
  <si>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</si>
  <si>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</si>
  <si>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</si>
  <si>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</si>
  <si>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</si>
  <si>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</si>
  <si>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</si>
  <si>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</si>
  <si>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</si>
  <si>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</si>
  <si>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</si>
  <si>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</si>
  <si>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</si>
  <si>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</si>
  <si>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</si>
  <si>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</si>
  <si>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</si>
  <si>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</si>
  <si>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</si>
  <si>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</si>
  <si>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</si>
  <si>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</si>
  <si>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</si>
  <si>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</si>
  <si>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</si>
  <si>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</si>
  <si>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</si>
  <si>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</si>
  <si>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</si>
  <si>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</si>
  <si>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</si>
  <si>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</si>
  <si>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</si>
  <si>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</si>
  <si>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</si>
  <si>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</si>
  <si>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</si>
  <si>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</si>
  <si>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</si>
  <si>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深灰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</si>
  <si>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</si>
  <si>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</si>
  <si>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</si>
  <si>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</si>
  <si>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</si>
  <si>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</si>
  <si>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</si>
  <si>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</si>
  <si>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</si>
  <si>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1.后兜拉链码带外漏不等</t>
  </si>
  <si>
    <t>2.脚口线不直</t>
  </si>
  <si>
    <t>3.侧兜口起浪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</si>
  <si>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</si>
  <si>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</si>
  <si>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</si>
  <si>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</si>
  <si>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</si>
  <si>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</si>
  <si>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</si>
  <si>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</si>
  <si>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</si>
  <si>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</si>
  <si>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</si>
  <si>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</si>
  <si>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</si>
  <si>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</si>
  <si>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2023.4.13</t>
  </si>
  <si>
    <t>张爱萍</t>
  </si>
  <si>
    <t>QC规格测量表</t>
  </si>
  <si>
    <t>部位名称</t>
  </si>
  <si>
    <t>指示规格  FINAL SPEC</t>
  </si>
  <si>
    <t>样品规格  SAMPLE SPEC</t>
  </si>
  <si>
    <t>深灰M#1</t>
  </si>
  <si>
    <t>深灰M#2</t>
  </si>
  <si>
    <t>150/70B</t>
  </si>
  <si>
    <t>155/74B</t>
  </si>
  <si>
    <t>160/78B</t>
  </si>
  <si>
    <t>165/82B</t>
  </si>
  <si>
    <t>170/86B</t>
  </si>
  <si>
    <t>175/90B</t>
  </si>
  <si>
    <t>洗前/洗后</t>
  </si>
  <si>
    <t>裤外侧长</t>
  </si>
  <si>
    <t>-0.5/-1.5</t>
  </si>
  <si>
    <t>-0.5/-1</t>
  </si>
  <si>
    <t>腰围 平量</t>
  </si>
  <si>
    <t>+1/-1</t>
  </si>
  <si>
    <t>+2/+1</t>
  </si>
  <si>
    <t>臀围</t>
  </si>
  <si>
    <t>+0.5/+0.5</t>
  </si>
  <si>
    <t>+1/+1</t>
  </si>
  <si>
    <t>腿围/2</t>
  </si>
  <si>
    <t>0/0</t>
  </si>
  <si>
    <t>膝围/2</t>
  </si>
  <si>
    <t>脚口/2</t>
  </si>
  <si>
    <t>前裆长 含腰</t>
  </si>
  <si>
    <t>0/-0.5</t>
  </si>
  <si>
    <t>-0.5/-0.5</t>
  </si>
  <si>
    <t>后裆长 含腰</t>
  </si>
  <si>
    <t>-0.5/-0.8</t>
  </si>
  <si>
    <t xml:space="preserve">     初期请洗测2-3件，有问题的另加测量数量。</t>
  </si>
  <si>
    <t>验货时间：2023.4.15</t>
  </si>
  <si>
    <t>跟单QC:周苑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</si>
  <si>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</si>
  <si>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</si>
  <si>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</si>
  <si>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</si>
  <si>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</si>
  <si>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</si>
  <si>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</si>
  <si>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</si>
  <si>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</si>
  <si>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</si>
  <si>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黑色M#5件，深灰L#5件，深灰XL#5件，黑色XXL#5件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</si>
  <si>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</si>
  <si>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</si>
  <si>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</si>
  <si>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1.熨烫有极光印</t>
  </si>
  <si>
    <t>2.后中绊带歪</t>
  </si>
  <si>
    <t>【整改的严重缺陷及整改复核时间】</t>
  </si>
  <si>
    <t>2023.4.18</t>
  </si>
  <si>
    <t>+1/0</t>
  </si>
  <si>
    <t>+2/0</t>
  </si>
  <si>
    <t>-0.3/-0.5</t>
  </si>
  <si>
    <t>-0.3/-0.3</t>
  </si>
  <si>
    <t>-0.2/-0.2</t>
  </si>
  <si>
    <t>0/-0.2</t>
  </si>
  <si>
    <t>-0.2/-0.5</t>
  </si>
  <si>
    <t>+0.2/0</t>
  </si>
  <si>
    <t>-0.2/-0.6</t>
  </si>
  <si>
    <t>0/-0.3</t>
  </si>
  <si>
    <t>验货时间：2023.4.19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</si>
  <si>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</si>
  <si>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</si>
  <si>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</si>
  <si>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</si>
  <si>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</si>
  <si>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</si>
  <si>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</si>
  <si>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</si>
  <si>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</si>
  <si>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</si>
  <si>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</si>
  <si>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</si>
  <si>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</si>
  <si>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</si>
  <si>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</si>
  <si>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</si>
  <si>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</si>
  <si>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</si>
  <si>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</si>
  <si>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</si>
  <si>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</si>
  <si>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</si>
  <si>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</si>
  <si>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</si>
  <si>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</si>
  <si>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</si>
  <si>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</si>
  <si>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</si>
  <si>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</si>
  <si>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</si>
  <si>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</si>
  <si>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</si>
  <si>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</si>
  <si>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</si>
  <si>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</si>
  <si>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</si>
  <si>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黑色：3#、6#、15#、20#</t>
  </si>
  <si>
    <t>深灰：26#、29#、35#、41#、</t>
  </si>
  <si>
    <t>共抽8箱，每箱10件，合计：80件</t>
  </si>
  <si>
    <t>情况说明：</t>
  </si>
  <si>
    <t xml:space="preserve">【问题点描述】  </t>
  </si>
  <si>
    <t>1.绊带接线不良1件</t>
  </si>
  <si>
    <t>2.腰面上有印1件</t>
  </si>
  <si>
    <t>3.后翘熨出褶1件</t>
  </si>
  <si>
    <t>4.脚口接线双轨线1件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</si>
  <si>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</si>
  <si>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</si>
  <si>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</si>
  <si>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</si>
  <si>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</si>
  <si>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</si>
  <si>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</si>
  <si>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此订单2565件，此次出货俄罗斯仓1100件，按照AQL2.5的抽验要求，验货80件，不良数量4件，在允许范围内，可以出货</t>
  </si>
  <si>
    <t>服装QC部门</t>
  </si>
  <si>
    <t>检验人</t>
  </si>
  <si>
    <t>2023.4.22</t>
  </si>
  <si>
    <t>+1+0.5</t>
  </si>
  <si>
    <t>-0.5+0.5</t>
  </si>
  <si>
    <t>-0.50</t>
  </si>
  <si>
    <t>+1+1</t>
  </si>
  <si>
    <t>+1+2</t>
  </si>
  <si>
    <t>+2+1</t>
  </si>
  <si>
    <t>00</t>
  </si>
  <si>
    <t>0-0.5</t>
  </si>
  <si>
    <t>-0.5-0.5</t>
  </si>
  <si>
    <t>-0.30</t>
  </si>
  <si>
    <t>-0.3-0.3</t>
  </si>
  <si>
    <t>-0.20</t>
  </si>
  <si>
    <t>0-0.2</t>
  </si>
  <si>
    <t>-0.5-0.3</t>
  </si>
  <si>
    <t>+0.2+0.4</t>
  </si>
  <si>
    <t>-0.60</t>
  </si>
  <si>
    <t>0-0.3</t>
  </si>
  <si>
    <t>验货时间：2023.4.22</t>
  </si>
  <si>
    <t>2023.6.25</t>
  </si>
  <si>
    <t>天津NDC库</t>
  </si>
  <si>
    <t>CGDD23031700013</t>
  </si>
  <si>
    <t>黑色：48#、55#、63#、68#、74#、86#、95#</t>
  </si>
  <si>
    <t>山影灰：99#、100#、102#、104#、106#</t>
  </si>
  <si>
    <t>共抽12箱，每箱10件，合计：120件</t>
  </si>
  <si>
    <t>1.少量线头、脏污</t>
  </si>
  <si>
    <t>2.前后脚口不等长1件</t>
  </si>
  <si>
    <t>此订单2565件，此次出货天津NDC仓1465件，按照AQL2.5的抽验要求，验货120件，不良数量1件，在允许范围内，可以出货</t>
  </si>
  <si>
    <t>-0.3-0.8</t>
  </si>
  <si>
    <t>-0.4-1</t>
  </si>
  <si>
    <t>+0.5+1</t>
  </si>
  <si>
    <t>-0.2-0.4</t>
  </si>
  <si>
    <t>-0.5-0.6</t>
  </si>
  <si>
    <t>-0.3-0.6</t>
  </si>
  <si>
    <t>-0.7-0.7</t>
  </si>
  <si>
    <t>-0.4-0.6</t>
  </si>
  <si>
    <t>验货时间2023.4.26</t>
  </si>
  <si>
    <t>2023.8.31</t>
  </si>
  <si>
    <t>CGDD23081100004</t>
  </si>
  <si>
    <t>黑色：108、113、116、120、129、132、135、138、</t>
  </si>
  <si>
    <t>1.压腰漏兜布毛茶1件</t>
  </si>
  <si>
    <t>2.打结过兜口1件</t>
  </si>
  <si>
    <t>3.挽脚口接线双轨线1件</t>
  </si>
  <si>
    <t>4.前身有褶1件</t>
  </si>
  <si>
    <t>此订单840件，出货天津仓836件，按照AQL2.5的抽验要求，验货80件，不良数量4件，在允许范围内，可以出货</t>
  </si>
  <si>
    <t>2023.8.18</t>
  </si>
  <si>
    <t>-0.6-1</t>
  </si>
  <si>
    <t>-0.5-1</t>
  </si>
  <si>
    <t>-10</t>
  </si>
  <si>
    <t>+0.70</t>
  </si>
  <si>
    <t>0+1</t>
  </si>
  <si>
    <t>+1+1.5</t>
  </si>
  <si>
    <t>-0.4-0.4</t>
  </si>
  <si>
    <t>-1-1</t>
  </si>
  <si>
    <t>0-0.4</t>
  </si>
  <si>
    <t>-1-0.6</t>
  </si>
  <si>
    <t>-1-0.5</t>
  </si>
  <si>
    <t>-0.2-0.5</t>
  </si>
  <si>
    <t>-0.6-0.6</t>
  </si>
  <si>
    <t>0+0.3</t>
  </si>
  <si>
    <t>0+0.2</t>
  </si>
  <si>
    <t>+0.3-0.3</t>
  </si>
  <si>
    <t>+0.40</t>
  </si>
  <si>
    <t>+0.4+0.5</t>
  </si>
  <si>
    <t>+0.4+0.4</t>
  </si>
  <si>
    <t>-0.5-0.2</t>
  </si>
  <si>
    <t>-0.4-0.5</t>
  </si>
  <si>
    <t>+0.3-0.2</t>
  </si>
  <si>
    <t>验货时间:2023.8.18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</si>
  <si>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</si>
  <si>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</si>
  <si>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</si>
  <si>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</si>
  <si>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</si>
  <si>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</si>
  <si>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</si>
  <si>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</si>
  <si>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</si>
  <si>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</si>
  <si>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</si>
  <si>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</si>
  <si>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</si>
  <si>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</si>
  <si>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</si>
  <si>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</si>
  <si>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</si>
  <si>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0680/7</t>
  </si>
  <si>
    <t>FW09121</t>
  </si>
  <si>
    <t>92028/91027</t>
  </si>
  <si>
    <t>吴江飘逸</t>
  </si>
  <si>
    <t>YES</t>
  </si>
  <si>
    <t>0680/6</t>
  </si>
  <si>
    <t>0680/12</t>
  </si>
  <si>
    <t>06784/4</t>
  </si>
  <si>
    <t>0678/11</t>
  </si>
  <si>
    <t>1045/1</t>
  </si>
  <si>
    <t>云母灰</t>
  </si>
  <si>
    <t>1840/4</t>
  </si>
  <si>
    <t>1840/3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</si>
  <si>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</si>
  <si>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</si>
  <si>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</si>
  <si>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</si>
  <si>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</si>
  <si>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</si>
  <si>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</si>
  <si>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</si>
  <si>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</si>
  <si>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</si>
  <si>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</si>
  <si>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</si>
  <si>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制表时间：2023.3.27</t>
  </si>
  <si>
    <t>测试人签名：那业兴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</si>
  <si>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</si>
  <si>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</si>
  <si>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</si>
  <si>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</si>
  <si>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</si>
  <si>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</si>
  <si>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</si>
  <si>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</si>
  <si>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</si>
  <si>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</si>
  <si>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19SS黑色+黑色/
22SS深灰+黑色/
22SS云母灰+高级灰</t>
  </si>
  <si>
    <t>YK00028</t>
  </si>
  <si>
    <t xml:space="preserve">3#尼龙闭尾正装，DA拉头，含注塑上下止 </t>
  </si>
  <si>
    <t>YK</t>
  </si>
  <si>
    <t>YK00104</t>
  </si>
  <si>
    <t>3#尼龙闭尾反装DABLH拉头.不含注塑上下止（拉头在中间）</t>
  </si>
  <si>
    <t>SD00028</t>
  </si>
  <si>
    <t>腰带（整条含扣件.绳夹尾</t>
  </si>
  <si>
    <t>东莞泰丰</t>
  </si>
  <si>
    <t>SK00054</t>
  </si>
  <si>
    <t>喷弹性漆TOREAD裤勾扣</t>
  </si>
  <si>
    <t>浙江伟星</t>
  </si>
  <si>
    <t>ZK00159</t>
  </si>
  <si>
    <t>TOREAD挂袢</t>
  </si>
  <si>
    <t>ZK00159/TOREAD挂袢尖角洗测后有轻微掉漆现象。判断为洗涤时与洗衣机内壁摩擦产生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</si>
  <si>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</si>
  <si>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</si>
  <si>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</si>
  <si>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</si>
  <si>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</si>
  <si>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</si>
  <si>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</si>
  <si>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宝绅科技</t>
  </si>
  <si>
    <t>ZY00251</t>
  </si>
  <si>
    <t>亮光TOREAD标准字体</t>
  </si>
  <si>
    <t>川海</t>
  </si>
  <si>
    <t>制表时间：2023-4-7</t>
  </si>
  <si>
    <t>测试人签名：王腊红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</si>
  <si>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</si>
  <si>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</si>
  <si>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</si>
  <si>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</si>
  <si>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</si>
  <si>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</si>
  <si>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</si>
  <si>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</si>
  <si>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</si>
  <si>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</si>
  <si>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</si>
  <si>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</si>
  <si>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</si>
  <si>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</si>
  <si>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</si>
  <si>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</si>
  <si>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前袋口</t>
  </si>
  <si>
    <t>双面胶热熔膜</t>
  </si>
  <si>
    <t>洗水2</t>
  </si>
  <si>
    <t>洗水3</t>
  </si>
  <si>
    <t>洗水4</t>
  </si>
  <si>
    <t>洗水5</t>
  </si>
  <si>
    <t>制表时间：2022.10.7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</si>
  <si>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</si>
  <si>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</si>
  <si>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</si>
  <si>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</si>
  <si>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</si>
  <si>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</si>
  <si>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松紧带3.8CM加厚</t>
  </si>
  <si>
    <t>白色</t>
  </si>
  <si>
    <t>91028/91719/91250</t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</si>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</sst>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_ "/>
  </numFmts>
  <fonts count="66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微软雅黑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3" fillId="32" borderId="8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25" borderId="82" applyNumberFormat="0" applyFont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7" fillId="0" borderId="79" applyNumberFormat="0" applyFill="0" applyAlignment="0" applyProtection="0">
      <alignment vertical="center"/>
    </xf>
    <xf numFmtId="0" fontId="49" fillId="0" borderId="79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2" fillId="0" borderId="84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6" fillId="19" borderId="81" applyNumberFormat="0" applyAlignment="0" applyProtection="0">
      <alignment vertical="center"/>
    </xf>
    <xf numFmtId="0" fontId="55" fillId="19" borderId="80" applyNumberFormat="0" applyAlignment="0" applyProtection="0">
      <alignment vertical="center"/>
    </xf>
    <xf numFmtId="0" fontId="48" fillId="11" borderId="78" applyNumberFormat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58" fillId="0" borderId="83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8" fillId="0" borderId="0">
      <alignment vertical="center"/>
    </xf>
    <xf numFmtId="0" fontId="61" fillId="0" borderId="0">
      <alignment horizontal="center" vertical="center"/>
    </xf>
    <xf numFmtId="0" fontId="17" fillId="0" borderId="0">
      <alignment vertical="center"/>
    </xf>
  </cellStyleXfs>
  <cellXfs count="45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13" fillId="0" borderId="0" xfId="0" applyFont="1"/>
    <xf numFmtId="0" fontId="0" fillId="0" borderId="0" xfId="0" applyFill="1"/>
    <xf numFmtId="0" fontId="0" fillId="3" borderId="0" xfId="0" applyFill="1"/>
    <xf numFmtId="0" fontId="14" fillId="0" borderId="1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7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6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8" fillId="0" borderId="2" xfId="12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2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vertical="center" wrapText="1"/>
    </xf>
    <xf numFmtId="0" fontId="11" fillId="0" borderId="2" xfId="0" applyFont="1" applyFill="1" applyBorder="1"/>
    <xf numFmtId="176" fontId="9" fillId="0" borderId="2" xfId="12" applyNumberFormat="1" applyFont="1" applyFill="1" applyBorder="1" applyAlignment="1">
      <alignment horizontal="center" vertical="center"/>
    </xf>
    <xf numFmtId="9" fontId="9" fillId="0" borderId="2" xfId="12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/>
    <xf numFmtId="176" fontId="9" fillId="3" borderId="2" xfId="12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76" fontId="18" fillId="3" borderId="2" xfId="1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3" fillId="3" borderId="0" xfId="51" applyFont="1" applyFill="1"/>
    <xf numFmtId="49" fontId="23" fillId="3" borderId="0" xfId="51" applyNumberFormat="1" applyFont="1" applyFill="1" applyAlignment="1">
      <alignment horizontal="center" vertical="center"/>
    </xf>
    <xf numFmtId="0" fontId="24" fillId="3" borderId="0" xfId="51" applyFont="1" applyFill="1" applyBorder="1" applyAlignment="1">
      <alignment horizontal="center"/>
    </xf>
    <xf numFmtId="0" fontId="23" fillId="3" borderId="0" xfId="51" applyFont="1" applyFill="1" applyBorder="1" applyAlignment="1">
      <alignment horizontal="center"/>
    </xf>
    <xf numFmtId="0" fontId="24" fillId="3" borderId="9" xfId="50" applyFont="1" applyFill="1" applyBorder="1" applyAlignment="1">
      <alignment horizontal="left" vertical="center"/>
    </xf>
    <xf numFmtId="0" fontId="23" fillId="3" borderId="10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vertical="center"/>
    </xf>
    <xf numFmtId="0" fontId="23" fillId="3" borderId="10" xfId="51" applyFont="1" applyFill="1" applyBorder="1" applyAlignment="1">
      <alignment horizontal="center"/>
    </xf>
    <xf numFmtId="0" fontId="24" fillId="3" borderId="11" xfId="5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0" fontId="23" fillId="3" borderId="2" xfId="51" applyFont="1" applyFill="1" applyBorder="1" applyAlignment="1">
      <alignment horizontal="center"/>
    </xf>
    <xf numFmtId="177" fontId="25" fillId="0" borderId="2" xfId="54" applyNumberFormat="1" applyFont="1" applyBorder="1" applyAlignment="1">
      <alignment horizontal="center"/>
    </xf>
    <xf numFmtId="177" fontId="26" fillId="0" borderId="2" xfId="54" applyNumberFormat="1" applyFont="1" applyBorder="1" applyAlignment="1">
      <alignment horizontal="center"/>
    </xf>
    <xf numFmtId="177" fontId="27" fillId="0" borderId="2" xfId="54" applyNumberFormat="1" applyFont="1" applyBorder="1" applyAlignment="1">
      <alignment horizontal="center"/>
    </xf>
    <xf numFmtId="0" fontId="28" fillId="0" borderId="2" xfId="54" applyFont="1" applyBorder="1" applyAlignment="1">
      <alignment horizontal="center"/>
    </xf>
    <xf numFmtId="177" fontId="28" fillId="0" borderId="2" xfId="54" applyNumberFormat="1" applyFont="1" applyBorder="1" applyAlignment="1">
      <alignment horizontal="center"/>
    </xf>
    <xf numFmtId="177" fontId="29" fillId="0" borderId="2" xfId="54" applyNumberFormat="1" applyFont="1" applyBorder="1" applyAlignment="1">
      <alignment horizontal="center"/>
    </xf>
    <xf numFmtId="177" fontId="30" fillId="0" borderId="2" xfId="54" applyNumberFormat="1" applyFont="1" applyBorder="1" applyAlignment="1">
      <alignment horizontal="center"/>
    </xf>
    <xf numFmtId="177" fontId="31" fillId="0" borderId="2" xfId="54" applyNumberFormat="1" applyFont="1" applyBorder="1" applyAlignment="1">
      <alignment horizontal="center"/>
    </xf>
    <xf numFmtId="0" fontId="23" fillId="3" borderId="12" xfId="51" applyFont="1" applyFill="1" applyBorder="1" applyAlignment="1"/>
    <xf numFmtId="49" fontId="23" fillId="3" borderId="13" xfId="51" applyNumberFormat="1" applyFont="1" applyFill="1" applyBorder="1" applyAlignment="1">
      <alignment horizontal="center"/>
    </xf>
    <xf numFmtId="49" fontId="23" fillId="3" borderId="13" xfId="51" applyNumberFormat="1" applyFont="1" applyFill="1" applyBorder="1" applyAlignment="1">
      <alignment horizontal="right"/>
    </xf>
    <xf numFmtId="49" fontId="23" fillId="3" borderId="13" xfId="51" applyNumberFormat="1" applyFont="1" applyFill="1" applyBorder="1" applyAlignment="1">
      <alignment horizontal="right" vertical="center"/>
    </xf>
    <xf numFmtId="49" fontId="23" fillId="3" borderId="14" xfId="51" applyNumberFormat="1" applyFont="1" applyFill="1" applyBorder="1" applyAlignment="1">
      <alignment horizontal="center"/>
    </xf>
    <xf numFmtId="0" fontId="23" fillId="3" borderId="15" xfId="51" applyFont="1" applyFill="1" applyBorder="1" applyAlignment="1">
      <alignment horizontal="center"/>
    </xf>
    <xf numFmtId="0" fontId="24" fillId="3" borderId="0" xfId="51" applyFont="1" applyFill="1"/>
    <xf numFmtId="0" fontId="0" fillId="3" borderId="0" xfId="52" applyFont="1" applyFill="1">
      <alignment vertical="center"/>
    </xf>
    <xf numFmtId="49" fontId="23" fillId="3" borderId="0" xfId="51" applyNumberFormat="1" applyFont="1" applyFill="1" applyBorder="1" applyAlignment="1">
      <alignment horizontal="center" vertical="center"/>
    </xf>
    <xf numFmtId="49" fontId="24" fillId="3" borderId="10" xfId="50" applyNumberFormat="1" applyFont="1" applyFill="1" applyBorder="1" applyAlignment="1">
      <alignment horizontal="center" vertical="center"/>
    </xf>
    <xf numFmtId="49" fontId="23" fillId="3" borderId="10" xfId="50" applyNumberFormat="1" applyFont="1" applyFill="1" applyBorder="1" applyAlignment="1">
      <alignment horizontal="center" vertical="center"/>
    </xf>
    <xf numFmtId="0" fontId="23" fillId="3" borderId="16" xfId="50" applyFont="1" applyFill="1" applyBorder="1" applyAlignment="1">
      <alignment horizontal="center" vertical="center"/>
    </xf>
    <xf numFmtId="49" fontId="24" fillId="3" borderId="2" xfId="51" applyNumberFormat="1" applyFont="1" applyFill="1" applyBorder="1" applyAlignment="1" applyProtection="1">
      <alignment horizontal="center" vertical="center"/>
    </xf>
    <xf numFmtId="0" fontId="24" fillId="3" borderId="2" xfId="51" applyFont="1" applyFill="1" applyBorder="1" applyAlignment="1" applyProtection="1">
      <alignment horizontal="center" vertical="center"/>
    </xf>
    <xf numFmtId="0" fontId="24" fillId="3" borderId="17" xfId="51" applyFont="1" applyFill="1" applyBorder="1" applyAlignment="1" applyProtection="1">
      <alignment horizontal="center" vertical="center"/>
    </xf>
    <xf numFmtId="49" fontId="25" fillId="0" borderId="2" xfId="54" applyNumberFormat="1" applyFont="1" applyBorder="1" applyAlignment="1">
      <alignment horizontal="center" vertical="center"/>
    </xf>
    <xf numFmtId="49" fontId="24" fillId="3" borderId="2" xfId="52" applyNumberFormat="1" applyFont="1" applyFill="1" applyBorder="1" applyAlignment="1">
      <alignment horizontal="center" vertical="center"/>
    </xf>
    <xf numFmtId="0" fontId="24" fillId="3" borderId="2" xfId="52" applyFont="1" applyFill="1" applyBorder="1" applyAlignment="1">
      <alignment horizontal="center" vertical="center"/>
    </xf>
    <xf numFmtId="0" fontId="24" fillId="3" borderId="18" xfId="52" applyFont="1" applyFill="1" applyBorder="1" applyAlignment="1">
      <alignment horizontal="center" vertical="center"/>
    </xf>
    <xf numFmtId="49" fontId="23" fillId="3" borderId="2" xfId="51" applyNumberFormat="1" applyFont="1" applyFill="1" applyBorder="1" applyAlignment="1">
      <alignment horizontal="center" vertical="center"/>
    </xf>
    <xf numFmtId="49" fontId="24" fillId="3" borderId="7" xfId="52" applyNumberFormat="1" applyFont="1" applyFill="1" applyBorder="1" applyAlignment="1">
      <alignment horizontal="center" vertical="center"/>
    </xf>
    <xf numFmtId="49" fontId="23" fillId="3" borderId="7" xfId="52" applyNumberFormat="1" applyFont="1" applyFill="1" applyBorder="1" applyAlignment="1">
      <alignment horizontal="center" vertical="center"/>
    </xf>
    <xf numFmtId="49" fontId="23" fillId="3" borderId="2" xfId="52" applyNumberFormat="1" applyFont="1" applyFill="1" applyBorder="1" applyAlignment="1">
      <alignment horizontal="center" vertical="center"/>
    </xf>
    <xf numFmtId="49" fontId="23" fillId="3" borderId="19" xfId="52" applyNumberFormat="1" applyFont="1" applyFill="1" applyBorder="1" applyAlignment="1">
      <alignment horizontal="center" vertical="center"/>
    </xf>
    <xf numFmtId="49" fontId="23" fillId="3" borderId="20" xfId="51" applyNumberFormat="1" applyFont="1" applyFill="1" applyBorder="1" applyAlignment="1">
      <alignment horizontal="center"/>
    </xf>
    <xf numFmtId="49" fontId="23" fillId="3" borderId="21" xfId="51" applyNumberFormat="1" applyFont="1" applyFill="1" applyBorder="1" applyAlignment="1">
      <alignment horizontal="center"/>
    </xf>
    <xf numFmtId="49" fontId="0" fillId="3" borderId="0" xfId="52" applyNumberFormat="1" applyFont="1" applyFill="1" applyAlignment="1">
      <alignment horizontal="center" vertical="center"/>
    </xf>
    <xf numFmtId="49" fontId="24" fillId="3" borderId="0" xfId="51" applyNumberFormat="1" applyFont="1" applyFill="1" applyAlignment="1">
      <alignment horizontal="center" vertical="center"/>
    </xf>
    <xf numFmtId="0" fontId="32" fillId="0" borderId="0" xfId="50" applyFill="1" applyAlignment="1">
      <alignment horizontal="left" vertical="center"/>
    </xf>
    <xf numFmtId="0" fontId="32" fillId="0" borderId="0" xfId="50" applyFill="1" applyBorder="1" applyAlignment="1">
      <alignment horizontal="left" vertical="center"/>
    </xf>
    <xf numFmtId="0" fontId="32" fillId="0" borderId="0" xfId="50" applyFont="1" applyFill="1" applyAlignment="1">
      <alignment horizontal="left" vertical="center"/>
    </xf>
    <xf numFmtId="0" fontId="33" fillId="0" borderId="22" xfId="50" applyFont="1" applyFill="1" applyBorder="1" applyAlignment="1">
      <alignment horizontal="center" vertical="top"/>
    </xf>
    <xf numFmtId="0" fontId="34" fillId="0" borderId="23" xfId="50" applyFont="1" applyFill="1" applyBorder="1" applyAlignment="1">
      <alignment horizontal="left" vertical="center"/>
    </xf>
    <xf numFmtId="0" fontId="25" fillId="0" borderId="24" xfId="50" applyFont="1" applyFill="1" applyBorder="1" applyAlignment="1">
      <alignment horizontal="center" vertical="center"/>
    </xf>
    <xf numFmtId="0" fontId="34" fillId="0" borderId="24" xfId="50" applyFont="1" applyFill="1" applyBorder="1" applyAlignment="1">
      <alignment horizontal="center" vertical="center"/>
    </xf>
    <xf numFmtId="0" fontId="35" fillId="0" borderId="24" xfId="50" applyFont="1" applyFill="1" applyBorder="1" applyAlignment="1">
      <alignment vertical="center"/>
    </xf>
    <xf numFmtId="0" fontId="34" fillId="0" borderId="24" xfId="50" applyFont="1" applyFill="1" applyBorder="1" applyAlignment="1">
      <alignment vertical="center"/>
    </xf>
    <xf numFmtId="0" fontId="35" fillId="0" borderId="24" xfId="50" applyFont="1" applyFill="1" applyBorder="1" applyAlignment="1">
      <alignment horizontal="center" vertical="center"/>
    </xf>
    <xf numFmtId="0" fontId="34" fillId="0" borderId="25" xfId="50" applyFont="1" applyFill="1" applyBorder="1" applyAlignment="1">
      <alignment vertical="center"/>
    </xf>
    <xf numFmtId="0" fontId="25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vertical="center"/>
    </xf>
    <xf numFmtId="58" fontId="35" fillId="0" borderId="26" xfId="50" applyNumberFormat="1" applyFont="1" applyFill="1" applyBorder="1" applyAlignment="1">
      <alignment horizontal="center" vertical="center"/>
    </xf>
    <xf numFmtId="0" fontId="35" fillId="0" borderId="26" xfId="50" applyFont="1" applyFill="1" applyBorder="1" applyAlignment="1">
      <alignment horizontal="center" vertical="center"/>
    </xf>
    <xf numFmtId="0" fontId="34" fillId="0" borderId="26" xfId="50" applyFont="1" applyFill="1" applyBorder="1" applyAlignment="1">
      <alignment horizontal="center" vertical="center"/>
    </xf>
    <xf numFmtId="0" fontId="34" fillId="0" borderId="25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right" vertical="center"/>
    </xf>
    <xf numFmtId="0" fontId="34" fillId="0" borderId="26" xfId="50" applyFont="1" applyFill="1" applyBorder="1" applyAlignment="1">
      <alignment horizontal="left" vertical="center"/>
    </xf>
    <xf numFmtId="0" fontId="34" fillId="0" borderId="27" xfId="50" applyFont="1" applyFill="1" applyBorder="1" applyAlignment="1">
      <alignment vertical="center"/>
    </xf>
    <xf numFmtId="0" fontId="25" fillId="0" borderId="28" xfId="50" applyFont="1" applyFill="1" applyBorder="1" applyAlignment="1">
      <alignment horizontal="right" vertical="center"/>
    </xf>
    <xf numFmtId="0" fontId="34" fillId="0" borderId="28" xfId="50" applyFont="1" applyFill="1" applyBorder="1" applyAlignment="1">
      <alignment vertical="center"/>
    </xf>
    <xf numFmtId="0" fontId="35" fillId="0" borderId="28" xfId="50" applyFont="1" applyFill="1" applyBorder="1" applyAlignment="1">
      <alignment horizontal="center" vertical="center"/>
    </xf>
    <xf numFmtId="0" fontId="35" fillId="0" borderId="28" xfId="50" applyFont="1" applyFill="1" applyBorder="1" applyAlignment="1">
      <alignment horizontal="left" vertical="center"/>
    </xf>
    <xf numFmtId="0" fontId="34" fillId="0" borderId="28" xfId="50" applyFont="1" applyFill="1" applyBorder="1" applyAlignment="1">
      <alignment horizontal="left" vertical="center"/>
    </xf>
    <xf numFmtId="0" fontId="27" fillId="0" borderId="27" xfId="50" applyFont="1" applyBorder="1" applyAlignment="1">
      <alignment vertical="center"/>
    </xf>
    <xf numFmtId="0" fontId="25" fillId="0" borderId="28" xfId="50" applyFont="1" applyBorder="1" applyAlignment="1">
      <alignment horizontal="center" vertical="center"/>
    </xf>
    <xf numFmtId="0" fontId="25" fillId="0" borderId="29" xfId="50" applyFont="1" applyBorder="1" applyAlignment="1">
      <alignment horizontal="center" vertical="center"/>
    </xf>
    <xf numFmtId="0" fontId="34" fillId="0" borderId="0" xfId="50" applyFont="1" applyFill="1" applyBorder="1" applyAlignment="1">
      <alignment vertical="center"/>
    </xf>
    <xf numFmtId="0" fontId="35" fillId="0" borderId="0" xfId="50" applyFont="1" applyFill="1" applyBorder="1" applyAlignment="1">
      <alignment vertical="center"/>
    </xf>
    <xf numFmtId="0" fontId="35" fillId="0" borderId="0" xfId="50" applyFont="1" applyFill="1" applyAlignment="1">
      <alignment horizontal="left" vertical="center"/>
    </xf>
    <xf numFmtId="0" fontId="34" fillId="0" borderId="23" xfId="50" applyFont="1" applyFill="1" applyBorder="1" applyAlignment="1">
      <alignment vertical="center"/>
    </xf>
    <xf numFmtId="0" fontId="35" fillId="0" borderId="26" xfId="50" applyFont="1" applyFill="1" applyBorder="1" applyAlignment="1">
      <alignment horizontal="left" vertical="center"/>
    </xf>
    <xf numFmtId="0" fontId="35" fillId="0" borderId="30" xfId="50" applyFont="1" applyFill="1" applyBorder="1" applyAlignment="1">
      <alignment horizontal="center" vertical="center"/>
    </xf>
    <xf numFmtId="0" fontId="35" fillId="0" borderId="31" xfId="50" applyFont="1" applyFill="1" applyBorder="1" applyAlignment="1">
      <alignment horizontal="center" vertical="center"/>
    </xf>
    <xf numFmtId="0" fontId="35" fillId="0" borderId="26" xfId="50" applyFont="1" applyFill="1" applyBorder="1" applyAlignment="1">
      <alignment vertical="center"/>
    </xf>
    <xf numFmtId="0" fontId="35" fillId="0" borderId="32" xfId="50" applyFont="1" applyFill="1" applyBorder="1" applyAlignment="1">
      <alignment horizontal="center" vertical="center"/>
    </xf>
    <xf numFmtId="0" fontId="35" fillId="0" borderId="33" xfId="50" applyFont="1" applyFill="1" applyBorder="1" applyAlignment="1">
      <alignment horizontal="center" vertical="center"/>
    </xf>
    <xf numFmtId="0" fontId="27" fillId="0" borderId="34" xfId="50" applyFont="1" applyFill="1" applyBorder="1" applyAlignment="1">
      <alignment horizontal="left" vertical="center"/>
    </xf>
    <xf numFmtId="0" fontId="27" fillId="0" borderId="33" xfId="50" applyFont="1" applyFill="1" applyBorder="1" applyAlignment="1">
      <alignment horizontal="left" vertical="center"/>
    </xf>
    <xf numFmtId="0" fontId="35" fillId="0" borderId="28" xfId="50" applyFont="1" applyFill="1" applyBorder="1" applyAlignment="1">
      <alignment vertical="center"/>
    </xf>
    <xf numFmtId="0" fontId="35" fillId="0" borderId="0" xfId="50" applyFont="1" applyFill="1" applyBorder="1" applyAlignment="1">
      <alignment horizontal="left" vertical="center"/>
    </xf>
    <xf numFmtId="0" fontId="34" fillId="0" borderId="24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/>
    </xf>
    <xf numFmtId="0" fontId="35" fillId="0" borderId="34" xfId="50" applyFont="1" applyFill="1" applyBorder="1" applyAlignment="1">
      <alignment horizontal="left" vertical="center"/>
    </xf>
    <xf numFmtId="0" fontId="35" fillId="0" borderId="33" xfId="50" applyFont="1" applyFill="1" applyBorder="1" applyAlignment="1">
      <alignment horizontal="left" vertical="center"/>
    </xf>
    <xf numFmtId="0" fontId="35" fillId="0" borderId="25" xfId="50" applyFont="1" applyFill="1" applyBorder="1" applyAlignment="1">
      <alignment horizontal="left" vertical="center" wrapText="1"/>
    </xf>
    <xf numFmtId="0" fontId="35" fillId="0" borderId="26" xfId="50" applyFont="1" applyFill="1" applyBorder="1" applyAlignment="1">
      <alignment horizontal="left" vertical="center" wrapText="1"/>
    </xf>
    <xf numFmtId="0" fontId="34" fillId="0" borderId="27" xfId="50" applyFont="1" applyFill="1" applyBorder="1" applyAlignment="1">
      <alignment horizontal="left" vertical="center"/>
    </xf>
    <xf numFmtId="0" fontId="32" fillId="0" borderId="28" xfId="50" applyFill="1" applyBorder="1" applyAlignment="1">
      <alignment horizontal="center" vertical="center"/>
    </xf>
    <xf numFmtId="0" fontId="34" fillId="0" borderId="35" xfId="50" applyFont="1" applyFill="1" applyBorder="1" applyAlignment="1">
      <alignment horizontal="center" vertical="center"/>
    </xf>
    <xf numFmtId="0" fontId="34" fillId="0" borderId="36" xfId="50" applyFont="1" applyFill="1" applyBorder="1" applyAlignment="1">
      <alignment horizontal="left" vertical="center"/>
    </xf>
    <xf numFmtId="0" fontId="34" fillId="0" borderId="31" xfId="50" applyFont="1" applyFill="1" applyBorder="1" applyAlignment="1">
      <alignment horizontal="left"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33" xfId="50" applyFont="1" applyFill="1" applyBorder="1" applyAlignment="1">
      <alignment horizontal="left" vertical="center"/>
    </xf>
    <xf numFmtId="0" fontId="26" fillId="0" borderId="34" xfId="50" applyFont="1" applyFill="1" applyBorder="1" applyAlignment="1">
      <alignment horizontal="left" vertical="center"/>
    </xf>
    <xf numFmtId="0" fontId="35" fillId="0" borderId="37" xfId="50" applyFont="1" applyFill="1" applyBorder="1" applyAlignment="1">
      <alignment horizontal="left" vertical="center"/>
    </xf>
    <xf numFmtId="0" fontId="35" fillId="0" borderId="38" xfId="50" applyFont="1" applyFill="1" applyBorder="1" applyAlignment="1">
      <alignment horizontal="left" vertical="center"/>
    </xf>
    <xf numFmtId="0" fontId="27" fillId="0" borderId="23" xfId="50" applyFont="1" applyFill="1" applyBorder="1" applyAlignment="1">
      <alignment horizontal="left" vertical="center"/>
    </xf>
    <xf numFmtId="0" fontId="27" fillId="0" borderId="24" xfId="50" applyFont="1" applyFill="1" applyBorder="1" applyAlignment="1">
      <alignment horizontal="left" vertical="center"/>
    </xf>
    <xf numFmtId="0" fontId="34" fillId="0" borderId="32" xfId="50" applyFont="1" applyFill="1" applyBorder="1" applyAlignment="1">
      <alignment horizontal="left" vertical="center"/>
    </xf>
    <xf numFmtId="0" fontId="34" fillId="0" borderId="39" xfId="50" applyFont="1" applyFill="1" applyBorder="1" applyAlignment="1">
      <alignment horizontal="left" vertical="center"/>
    </xf>
    <xf numFmtId="58" fontId="35" fillId="0" borderId="28" xfId="50" applyNumberFormat="1" applyFont="1" applyFill="1" applyBorder="1" applyAlignment="1">
      <alignment vertical="center"/>
    </xf>
    <xf numFmtId="0" fontId="34" fillId="0" borderId="28" xfId="50" applyFont="1" applyFill="1" applyBorder="1" applyAlignment="1">
      <alignment horizontal="center" vertical="center"/>
    </xf>
    <xf numFmtId="0" fontId="35" fillId="0" borderId="40" xfId="50" applyFont="1" applyFill="1" applyBorder="1" applyAlignment="1">
      <alignment horizontal="center" vertical="center"/>
    </xf>
    <xf numFmtId="0" fontId="34" fillId="0" borderId="41" xfId="50" applyFont="1" applyFill="1" applyBorder="1" applyAlignment="1">
      <alignment horizontal="center" vertical="center"/>
    </xf>
    <xf numFmtId="0" fontId="35" fillId="0" borderId="41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left" vertical="center"/>
    </xf>
    <xf numFmtId="0" fontId="35" fillId="0" borderId="42" xfId="50" applyFont="1" applyFill="1" applyBorder="1" applyAlignment="1">
      <alignment horizontal="center" vertical="center"/>
    </xf>
    <xf numFmtId="0" fontId="35" fillId="0" borderId="43" xfId="50" applyFont="1" applyFill="1" applyBorder="1" applyAlignment="1">
      <alignment horizontal="center" vertical="center"/>
    </xf>
    <xf numFmtId="0" fontId="27" fillId="0" borderId="43" xfId="50" applyFont="1" applyFill="1" applyBorder="1" applyAlignment="1">
      <alignment horizontal="left" vertical="center"/>
    </xf>
    <xf numFmtId="0" fontId="34" fillId="0" borderId="40" xfId="50" applyFont="1" applyFill="1" applyBorder="1" applyAlignment="1">
      <alignment horizontal="left" vertical="center"/>
    </xf>
    <xf numFmtId="0" fontId="34" fillId="0" borderId="41" xfId="50" applyFont="1" applyFill="1" applyBorder="1" applyAlignment="1">
      <alignment horizontal="left" vertical="center"/>
    </xf>
    <xf numFmtId="0" fontId="35" fillId="0" borderId="43" xfId="50" applyFont="1" applyFill="1" applyBorder="1" applyAlignment="1">
      <alignment horizontal="left" vertical="center"/>
    </xf>
    <xf numFmtId="0" fontId="35" fillId="0" borderId="41" xfId="50" applyFont="1" applyFill="1" applyBorder="1" applyAlignment="1">
      <alignment horizontal="left" vertical="center" wrapText="1"/>
    </xf>
    <xf numFmtId="0" fontId="32" fillId="0" borderId="29" xfId="50" applyFill="1" applyBorder="1" applyAlignment="1">
      <alignment horizontal="center" vertical="center"/>
    </xf>
    <xf numFmtId="0" fontId="34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5" fillId="0" borderId="44" xfId="50" applyFont="1" applyFill="1" applyBorder="1" applyAlignment="1">
      <alignment horizontal="left" vertical="center"/>
    </xf>
    <xf numFmtId="0" fontId="27" fillId="0" borderId="40" xfId="50" applyFont="1" applyFill="1" applyBorder="1" applyAlignment="1">
      <alignment horizontal="left" vertical="center"/>
    </xf>
    <xf numFmtId="0" fontId="35" fillId="0" borderId="29" xfId="50" applyFont="1" applyFill="1" applyBorder="1" applyAlignment="1">
      <alignment horizontal="center" vertical="center"/>
    </xf>
    <xf numFmtId="0" fontId="24" fillId="3" borderId="10" xfId="50" applyFont="1" applyFill="1" applyBorder="1" applyAlignment="1">
      <alignment horizontal="left" vertical="center"/>
    </xf>
    <xf numFmtId="0" fontId="23" fillId="3" borderId="2" xfId="51" applyFont="1" applyFill="1" applyBorder="1" applyAlignment="1" applyProtection="1">
      <alignment horizontal="center" vertical="center"/>
    </xf>
    <xf numFmtId="0" fontId="23" fillId="3" borderId="7" xfId="51" applyFont="1" applyFill="1" applyBorder="1" applyAlignment="1" applyProtection="1">
      <alignment horizontal="center" vertical="center"/>
    </xf>
    <xf numFmtId="49" fontId="24" fillId="3" borderId="45" xfId="52" applyNumberFormat="1" applyFont="1" applyFill="1" applyBorder="1" applyAlignment="1">
      <alignment horizontal="center" vertical="center"/>
    </xf>
    <xf numFmtId="49" fontId="23" fillId="3" borderId="46" xfId="52" applyNumberFormat="1" applyFont="1" applyFill="1" applyBorder="1" applyAlignment="1">
      <alignment horizontal="center" vertical="center"/>
    </xf>
    <xf numFmtId="49" fontId="23" fillId="3" borderId="47" xfId="52" applyNumberFormat="1" applyFont="1" applyFill="1" applyBorder="1" applyAlignment="1">
      <alignment horizontal="center" vertical="center"/>
    </xf>
    <xf numFmtId="49" fontId="24" fillId="3" borderId="47" xfId="52" applyNumberFormat="1" applyFont="1" applyFill="1" applyBorder="1" applyAlignment="1">
      <alignment horizontal="center" vertical="center"/>
    </xf>
    <xf numFmtId="49" fontId="23" fillId="3" borderId="48" xfId="51" applyNumberFormat="1" applyFont="1" applyFill="1" applyBorder="1" applyAlignment="1">
      <alignment horizontal="center"/>
    </xf>
    <xf numFmtId="49" fontId="23" fillId="3" borderId="20" xfId="52" applyNumberFormat="1" applyFont="1" applyFill="1" applyBorder="1" applyAlignment="1">
      <alignment horizontal="center" vertical="center"/>
    </xf>
    <xf numFmtId="14" fontId="24" fillId="3" borderId="0" xfId="51" applyNumberFormat="1" applyFont="1" applyFill="1"/>
    <xf numFmtId="0" fontId="32" fillId="0" borderId="0" xfId="50" applyFont="1" applyAlignment="1">
      <alignment horizontal="left" vertical="center"/>
    </xf>
    <xf numFmtId="0" fontId="36" fillId="0" borderId="22" xfId="50" applyFont="1" applyBorder="1" applyAlignment="1">
      <alignment horizontal="center" vertical="top"/>
    </xf>
    <xf numFmtId="0" fontId="26" fillId="0" borderId="49" xfId="50" applyFont="1" applyBorder="1" applyAlignment="1">
      <alignment horizontal="left" vertical="center"/>
    </xf>
    <xf numFmtId="0" fontId="25" fillId="0" borderId="50" xfId="50" applyFont="1" applyBorder="1" applyAlignment="1">
      <alignment horizontal="center" vertical="center"/>
    </xf>
    <xf numFmtId="0" fontId="26" fillId="0" borderId="50" xfId="50" applyFont="1" applyBorder="1" applyAlignment="1">
      <alignment horizontal="center" vertical="center"/>
    </xf>
    <xf numFmtId="0" fontId="27" fillId="0" borderId="50" xfId="50" applyFont="1" applyBorder="1" applyAlignment="1">
      <alignment horizontal="left" vertical="center"/>
    </xf>
    <xf numFmtId="0" fontId="27" fillId="0" borderId="23" xfId="50" applyFont="1" applyBorder="1" applyAlignment="1">
      <alignment horizontal="center" vertical="center"/>
    </xf>
    <xf numFmtId="0" fontId="27" fillId="0" borderId="24" xfId="50" applyFont="1" applyBorder="1" applyAlignment="1">
      <alignment horizontal="center" vertical="center"/>
    </xf>
    <xf numFmtId="0" fontId="27" fillId="0" borderId="40" xfId="50" applyFont="1" applyBorder="1" applyAlignment="1">
      <alignment horizontal="center" vertical="center"/>
    </xf>
    <xf numFmtId="0" fontId="26" fillId="0" borderId="23" xfId="50" applyFont="1" applyBorder="1" applyAlignment="1">
      <alignment horizontal="center" vertical="center"/>
    </xf>
    <xf numFmtId="0" fontId="26" fillId="0" borderId="24" xfId="50" applyFont="1" applyBorder="1" applyAlignment="1">
      <alignment horizontal="center" vertical="center"/>
    </xf>
    <xf numFmtId="0" fontId="26" fillId="0" borderId="40" xfId="50" applyFont="1" applyBorder="1" applyAlignment="1">
      <alignment horizontal="center" vertical="center"/>
    </xf>
    <xf numFmtId="0" fontId="27" fillId="0" borderId="25" xfId="50" applyFont="1" applyBorder="1" applyAlignment="1">
      <alignment horizontal="left" vertical="center"/>
    </xf>
    <xf numFmtId="0" fontId="25" fillId="0" borderId="26" xfId="50" applyFont="1" applyBorder="1" applyAlignment="1">
      <alignment horizontal="center" vertical="center"/>
    </xf>
    <xf numFmtId="0" fontId="25" fillId="0" borderId="41" xfId="50" applyFont="1" applyBorder="1" applyAlignment="1">
      <alignment horizontal="center" vertical="center"/>
    </xf>
    <xf numFmtId="0" fontId="27" fillId="0" borderId="26" xfId="50" applyFont="1" applyBorder="1" applyAlignment="1">
      <alignment horizontal="left" vertical="center"/>
    </xf>
    <xf numFmtId="14" fontId="25" fillId="0" borderId="26" xfId="50" applyNumberFormat="1" applyFont="1" applyBorder="1" applyAlignment="1">
      <alignment horizontal="center" vertical="center"/>
    </xf>
    <xf numFmtId="14" fontId="25" fillId="0" borderId="41" xfId="50" applyNumberFormat="1" applyFont="1" applyBorder="1" applyAlignment="1">
      <alignment horizontal="center" vertical="center"/>
    </xf>
    <xf numFmtId="0" fontId="27" fillId="0" borderId="25" xfId="50" applyFont="1" applyBorder="1" applyAlignment="1">
      <alignment vertical="center"/>
    </xf>
    <xf numFmtId="0" fontId="35" fillId="0" borderId="26" xfId="50" applyFont="1" applyBorder="1" applyAlignment="1">
      <alignment horizontal="center" vertical="center"/>
    </xf>
    <xf numFmtId="0" fontId="35" fillId="0" borderId="41" xfId="50" applyFont="1" applyBorder="1" applyAlignment="1">
      <alignment horizontal="center" vertical="center"/>
    </xf>
    <xf numFmtId="0" fontId="25" fillId="0" borderId="26" xfId="50" applyFont="1" applyBorder="1" applyAlignment="1">
      <alignment vertical="center"/>
    </xf>
    <xf numFmtId="0" fontId="25" fillId="0" borderId="41" xfId="50" applyFont="1" applyBorder="1" applyAlignment="1">
      <alignment vertical="center"/>
    </xf>
    <xf numFmtId="0" fontId="27" fillId="0" borderId="25" xfId="50" applyFont="1" applyBorder="1" applyAlignment="1">
      <alignment horizontal="center" vertical="center"/>
    </xf>
    <xf numFmtId="0" fontId="25" fillId="0" borderId="25" xfId="50" applyFont="1" applyBorder="1" applyAlignment="1">
      <alignment horizontal="left" vertical="center"/>
    </xf>
    <xf numFmtId="0" fontId="27" fillId="0" borderId="27" xfId="50" applyFont="1" applyBorder="1" applyAlignment="1">
      <alignment horizontal="left" vertical="center"/>
    </xf>
    <xf numFmtId="0" fontId="27" fillId="0" borderId="28" xfId="50" applyFont="1" applyBorder="1" applyAlignment="1">
      <alignment horizontal="left" vertical="center"/>
    </xf>
    <xf numFmtId="14" fontId="25" fillId="0" borderId="28" xfId="50" applyNumberFormat="1" applyFont="1" applyBorder="1" applyAlignment="1">
      <alignment horizontal="center" vertical="center"/>
    </xf>
    <xf numFmtId="14" fontId="25" fillId="0" borderId="29" xfId="50" applyNumberFormat="1" applyFont="1" applyBorder="1" applyAlignment="1">
      <alignment horizontal="center" vertical="center"/>
    </xf>
    <xf numFmtId="0" fontId="25" fillId="0" borderId="27" xfId="50" applyFont="1" applyBorder="1" applyAlignment="1">
      <alignment horizontal="left" vertical="center"/>
    </xf>
    <xf numFmtId="0" fontId="26" fillId="0" borderId="0" xfId="50" applyFont="1" applyBorder="1" applyAlignment="1">
      <alignment horizontal="left" vertical="center"/>
    </xf>
    <xf numFmtId="0" fontId="27" fillId="0" borderId="23" xfId="50" applyFont="1" applyBorder="1" applyAlignment="1">
      <alignment vertical="center"/>
    </xf>
    <xf numFmtId="0" fontId="32" fillId="0" borderId="24" xfId="50" applyFont="1" applyBorder="1" applyAlignment="1">
      <alignment horizontal="left" vertical="center"/>
    </xf>
    <xf numFmtId="0" fontId="25" fillId="0" borderId="24" xfId="50" applyFont="1" applyBorder="1" applyAlignment="1">
      <alignment horizontal="left" vertical="center"/>
    </xf>
    <xf numFmtId="0" fontId="32" fillId="0" borderId="24" xfId="50" applyFont="1" applyBorder="1" applyAlignment="1">
      <alignment vertical="center"/>
    </xf>
    <xf numFmtId="0" fontId="27" fillId="0" borderId="24" xfId="50" applyFont="1" applyBorder="1" applyAlignment="1">
      <alignment vertical="center"/>
    </xf>
    <xf numFmtId="0" fontId="32" fillId="0" borderId="26" xfId="50" applyFont="1" applyBorder="1" applyAlignment="1">
      <alignment horizontal="left" vertical="center"/>
    </xf>
    <xf numFmtId="0" fontId="25" fillId="0" borderId="26" xfId="50" applyFont="1" applyBorder="1" applyAlignment="1">
      <alignment horizontal="left" vertical="center"/>
    </xf>
    <xf numFmtId="0" fontId="32" fillId="0" borderId="26" xfId="50" applyFont="1" applyBorder="1" applyAlignment="1">
      <alignment vertical="center"/>
    </xf>
    <xf numFmtId="0" fontId="27" fillId="0" borderId="26" xfId="50" applyFont="1" applyBorder="1" applyAlignment="1">
      <alignment vertical="center"/>
    </xf>
    <xf numFmtId="0" fontId="27" fillId="0" borderId="0" xfId="50" applyFont="1" applyBorder="1" applyAlignment="1">
      <alignment horizontal="left" vertical="center"/>
    </xf>
    <xf numFmtId="0" fontId="35" fillId="0" borderId="23" xfId="50" applyFont="1" applyBorder="1" applyAlignment="1">
      <alignment horizontal="left" vertical="center"/>
    </xf>
    <xf numFmtId="0" fontId="35" fillId="0" borderId="24" xfId="50" applyFont="1" applyBorder="1" applyAlignment="1">
      <alignment horizontal="left" vertical="center"/>
    </xf>
    <xf numFmtId="0" fontId="35" fillId="0" borderId="34" xfId="50" applyFont="1" applyBorder="1" applyAlignment="1">
      <alignment horizontal="left" vertical="center"/>
    </xf>
    <xf numFmtId="0" fontId="35" fillId="0" borderId="33" xfId="50" applyFont="1" applyBorder="1" applyAlignment="1">
      <alignment horizontal="left" vertical="center"/>
    </xf>
    <xf numFmtId="0" fontId="35" fillId="0" borderId="39" xfId="50" applyFont="1" applyBorder="1" applyAlignment="1">
      <alignment horizontal="left" vertical="center"/>
    </xf>
    <xf numFmtId="0" fontId="35" fillId="0" borderId="32" xfId="50" applyFont="1" applyBorder="1" applyAlignment="1">
      <alignment horizontal="left" vertical="center"/>
    </xf>
    <xf numFmtId="0" fontId="25" fillId="0" borderId="28" xfId="5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25" xfId="50" applyFont="1" applyFill="1" applyBorder="1" applyAlignment="1">
      <alignment horizontal="left" vertical="center"/>
    </xf>
    <xf numFmtId="0" fontId="25" fillId="0" borderId="26" xfId="50" applyFont="1" applyFill="1" applyBorder="1" applyAlignment="1">
      <alignment horizontal="left" vertical="center"/>
    </xf>
    <xf numFmtId="0" fontId="27" fillId="0" borderId="27" xfId="50" applyFont="1" applyBorder="1" applyAlignment="1">
      <alignment horizontal="center" vertical="center"/>
    </xf>
    <xf numFmtId="0" fontId="27" fillId="0" borderId="28" xfId="50" applyFont="1" applyBorder="1" applyAlignment="1">
      <alignment horizontal="center" vertical="center"/>
    </xf>
    <xf numFmtId="0" fontId="27" fillId="0" borderId="26" xfId="50" applyFont="1" applyBorder="1" applyAlignment="1">
      <alignment horizontal="center" vertical="center"/>
    </xf>
    <xf numFmtId="0" fontId="34" fillId="0" borderId="26" xfId="50" applyFont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26" fillId="0" borderId="0" xfId="50" applyFont="1" applyFill="1" applyBorder="1" applyAlignment="1">
      <alignment horizontal="left" vertical="center"/>
    </xf>
    <xf numFmtId="0" fontId="25" fillId="0" borderId="36" xfId="50" applyFont="1" applyFill="1" applyBorder="1" applyAlignment="1">
      <alignment horizontal="left" vertical="center"/>
    </xf>
    <xf numFmtId="0" fontId="25" fillId="0" borderId="31" xfId="50" applyFont="1" applyFill="1" applyBorder="1" applyAlignment="1">
      <alignment horizontal="left" vertical="center"/>
    </xf>
    <xf numFmtId="0" fontId="25" fillId="0" borderId="34" xfId="50" applyFont="1" applyFill="1" applyBorder="1" applyAlignment="1">
      <alignment horizontal="left" vertical="center"/>
    </xf>
    <xf numFmtId="0" fontId="25" fillId="0" borderId="33" xfId="50" applyFont="1" applyFill="1" applyBorder="1" applyAlignment="1">
      <alignment horizontal="left" vertical="center"/>
    </xf>
    <xf numFmtId="0" fontId="27" fillId="0" borderId="34" xfId="50" applyFont="1" applyBorder="1" applyAlignment="1">
      <alignment horizontal="left" vertical="center"/>
    </xf>
    <xf numFmtId="0" fontId="27" fillId="0" borderId="33" xfId="50" applyFont="1" applyBorder="1" applyAlignment="1">
      <alignment horizontal="left" vertical="center"/>
    </xf>
    <xf numFmtId="0" fontId="26" fillId="0" borderId="51" xfId="50" applyFont="1" applyBorder="1" applyAlignment="1">
      <alignment vertical="center"/>
    </xf>
    <xf numFmtId="0" fontId="25" fillId="0" borderId="52" xfId="50" applyFont="1" applyBorder="1" applyAlignment="1">
      <alignment horizontal="center" vertical="center"/>
    </xf>
    <xf numFmtId="0" fontId="26" fillId="0" borderId="52" xfId="50" applyFont="1" applyBorder="1" applyAlignment="1">
      <alignment vertical="center"/>
    </xf>
    <xf numFmtId="0" fontId="25" fillId="0" borderId="52" xfId="50" applyFont="1" applyBorder="1" applyAlignment="1">
      <alignment vertical="center"/>
    </xf>
    <xf numFmtId="58" fontId="32" fillId="0" borderId="52" xfId="50" applyNumberFormat="1" applyFont="1" applyBorder="1" applyAlignment="1">
      <alignment vertical="center"/>
    </xf>
    <xf numFmtId="0" fontId="26" fillId="0" borderId="52" xfId="50" applyFont="1" applyBorder="1" applyAlignment="1">
      <alignment horizontal="center" vertical="center"/>
    </xf>
    <xf numFmtId="0" fontId="26" fillId="0" borderId="53" xfId="50" applyFont="1" applyFill="1" applyBorder="1" applyAlignment="1">
      <alignment horizontal="left" vertical="center"/>
    </xf>
    <xf numFmtId="0" fontId="26" fillId="0" borderId="52" xfId="50" applyFont="1" applyFill="1" applyBorder="1" applyAlignment="1">
      <alignment horizontal="left" vertical="center"/>
    </xf>
    <xf numFmtId="0" fontId="26" fillId="0" borderId="54" xfId="50" applyFont="1" applyFill="1" applyBorder="1" applyAlignment="1">
      <alignment horizontal="center" vertical="center"/>
    </xf>
    <xf numFmtId="0" fontId="26" fillId="0" borderId="55" xfId="50" applyFont="1" applyFill="1" applyBorder="1" applyAlignment="1">
      <alignment horizontal="center" vertical="center"/>
    </xf>
    <xf numFmtId="0" fontId="26" fillId="0" borderId="27" xfId="50" applyFont="1" applyFill="1" applyBorder="1" applyAlignment="1">
      <alignment horizontal="center" vertical="center"/>
    </xf>
    <xf numFmtId="0" fontId="26" fillId="0" borderId="28" xfId="50" applyFont="1" applyFill="1" applyBorder="1" applyAlignment="1">
      <alignment horizontal="center" vertical="center"/>
    </xf>
    <xf numFmtId="0" fontId="32" fillId="0" borderId="50" xfId="50" applyFont="1" applyBorder="1" applyAlignment="1">
      <alignment horizontal="center" vertical="center"/>
    </xf>
    <xf numFmtId="0" fontId="32" fillId="0" borderId="56" xfId="50" applyFont="1" applyBorder="1" applyAlignment="1">
      <alignment horizontal="center" vertical="center"/>
    </xf>
    <xf numFmtId="0" fontId="25" fillId="0" borderId="41" xfId="50" applyFont="1" applyBorder="1" applyAlignment="1">
      <alignment horizontal="left" vertical="center"/>
    </xf>
    <xf numFmtId="0" fontId="27" fillId="0" borderId="41" xfId="50" applyFont="1" applyBorder="1" applyAlignment="1">
      <alignment horizontal="center" vertical="center"/>
    </xf>
    <xf numFmtId="0" fontId="25" fillId="0" borderId="29" xfId="50" applyFont="1" applyBorder="1" applyAlignment="1">
      <alignment horizontal="left" vertical="center"/>
    </xf>
    <xf numFmtId="0" fontId="25" fillId="0" borderId="40" xfId="50" applyFont="1" applyBorder="1" applyAlignment="1">
      <alignment horizontal="left" vertical="center"/>
    </xf>
    <xf numFmtId="0" fontId="27" fillId="0" borderId="29" xfId="50" applyFont="1" applyBorder="1" applyAlignment="1">
      <alignment horizontal="left" vertical="center"/>
    </xf>
    <xf numFmtId="0" fontId="34" fillId="0" borderId="24" xfId="50" applyFont="1" applyBorder="1" applyAlignment="1">
      <alignment horizontal="left" vertical="center"/>
    </xf>
    <xf numFmtId="0" fontId="34" fillId="0" borderId="40" xfId="50" applyFont="1" applyBorder="1" applyAlignment="1">
      <alignment horizontal="left" vertical="center"/>
    </xf>
    <xf numFmtId="0" fontId="34" fillId="0" borderId="32" xfId="50" applyFont="1" applyBorder="1" applyAlignment="1">
      <alignment horizontal="left" vertical="center"/>
    </xf>
    <xf numFmtId="0" fontId="34" fillId="0" borderId="33" xfId="50" applyFont="1" applyBorder="1" applyAlignment="1">
      <alignment horizontal="left" vertical="center"/>
    </xf>
    <xf numFmtId="0" fontId="34" fillId="0" borderId="43" xfId="50" applyFont="1" applyBorder="1" applyAlignment="1">
      <alignment horizontal="left" vertical="center"/>
    </xf>
    <xf numFmtId="0" fontId="25" fillId="0" borderId="41" xfId="50" applyFont="1" applyFill="1" applyBorder="1" applyAlignment="1">
      <alignment horizontal="left" vertical="center"/>
    </xf>
    <xf numFmtId="0" fontId="27" fillId="0" borderId="29" xfId="50" applyFont="1" applyBorder="1" applyAlignment="1">
      <alignment horizontal="center" vertical="center"/>
    </xf>
    <xf numFmtId="0" fontId="34" fillId="0" borderId="41" xfId="50" applyFont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5" fillId="0" borderId="42" xfId="50" applyFont="1" applyFill="1" applyBorder="1" applyAlignment="1">
      <alignment horizontal="left" vertical="center"/>
    </xf>
    <xf numFmtId="0" fontId="25" fillId="0" borderId="43" xfId="50" applyFont="1" applyFill="1" applyBorder="1" applyAlignment="1">
      <alignment horizontal="left" vertical="center"/>
    </xf>
    <xf numFmtId="0" fontId="27" fillId="0" borderId="43" xfId="50" applyFont="1" applyBorder="1" applyAlignment="1">
      <alignment horizontal="left" vertical="center"/>
    </xf>
    <xf numFmtId="0" fontId="25" fillId="0" borderId="57" xfId="50" applyFont="1" applyBorder="1" applyAlignment="1">
      <alignment horizontal="center" vertical="center"/>
    </xf>
    <xf numFmtId="0" fontId="26" fillId="0" borderId="58" xfId="50" applyFont="1" applyFill="1" applyBorder="1" applyAlignment="1">
      <alignment horizontal="left" vertical="center"/>
    </xf>
    <xf numFmtId="0" fontId="26" fillId="0" borderId="59" xfId="50" applyFont="1" applyFill="1" applyBorder="1" applyAlignment="1">
      <alignment horizontal="center" vertical="center"/>
    </xf>
    <xf numFmtId="0" fontId="26" fillId="0" borderId="29" xfId="50" applyFont="1" applyFill="1" applyBorder="1" applyAlignment="1">
      <alignment horizontal="center" vertical="center"/>
    </xf>
    <xf numFmtId="0" fontId="32" fillId="0" borderId="52" xfId="50" applyFont="1" applyBorder="1" applyAlignment="1">
      <alignment horizontal="center" vertical="center"/>
    </xf>
    <xf numFmtId="0" fontId="32" fillId="0" borderId="57" xfId="50" applyFont="1" applyBorder="1" applyAlignment="1">
      <alignment horizontal="center" vertical="center"/>
    </xf>
    <xf numFmtId="177" fontId="0" fillId="3" borderId="2" xfId="0" applyNumberFormat="1" applyFont="1" applyFill="1" applyBorder="1" applyAlignment="1">
      <alignment horizontal="center"/>
    </xf>
    <xf numFmtId="0" fontId="32" fillId="0" borderId="0" xfId="50" applyFont="1" applyBorder="1" applyAlignment="1">
      <alignment horizontal="left" vertical="center"/>
    </xf>
    <xf numFmtId="0" fontId="37" fillId="0" borderId="22" xfId="50" applyFont="1" applyBorder="1" applyAlignment="1">
      <alignment horizontal="center" vertical="top"/>
    </xf>
    <xf numFmtId="0" fontId="25" fillId="0" borderId="32" xfId="50" applyFont="1" applyBorder="1" applyAlignment="1">
      <alignment horizontal="left" vertical="center"/>
    </xf>
    <xf numFmtId="0" fontId="25" fillId="0" borderId="43" xfId="50" applyFont="1" applyBorder="1" applyAlignment="1">
      <alignment horizontal="left" vertical="center"/>
    </xf>
    <xf numFmtId="0" fontId="27" fillId="0" borderId="60" xfId="50" applyFont="1" applyBorder="1" applyAlignment="1">
      <alignment horizontal="left" vertical="center"/>
    </xf>
    <xf numFmtId="0" fontId="27" fillId="0" borderId="35" xfId="50" applyFont="1" applyBorder="1" applyAlignment="1">
      <alignment horizontal="left" vertical="center"/>
    </xf>
    <xf numFmtId="0" fontId="26" fillId="0" borderId="53" xfId="50" applyFont="1" applyBorder="1" applyAlignment="1">
      <alignment horizontal="left" vertical="center"/>
    </xf>
    <xf numFmtId="0" fontId="26" fillId="0" borderId="52" xfId="50" applyFont="1" applyBorder="1" applyAlignment="1">
      <alignment horizontal="left" vertical="center"/>
    </xf>
    <xf numFmtId="0" fontId="27" fillId="0" borderId="54" xfId="50" applyFont="1" applyBorder="1" applyAlignment="1">
      <alignment vertical="center"/>
    </xf>
    <xf numFmtId="0" fontId="32" fillId="0" borderId="55" xfId="50" applyFont="1" applyBorder="1" applyAlignment="1">
      <alignment horizontal="left" vertical="center"/>
    </xf>
    <xf numFmtId="0" fontId="25" fillId="0" borderId="55" xfId="50" applyFont="1" applyBorder="1" applyAlignment="1">
      <alignment horizontal="left" vertical="center"/>
    </xf>
    <xf numFmtId="0" fontId="32" fillId="0" borderId="55" xfId="50" applyFont="1" applyBorder="1" applyAlignment="1">
      <alignment vertical="center"/>
    </xf>
    <xf numFmtId="0" fontId="27" fillId="0" borderId="55" xfId="50" applyFont="1" applyBorder="1" applyAlignment="1">
      <alignment vertical="center"/>
    </xf>
    <xf numFmtId="0" fontId="27" fillId="0" borderId="54" xfId="50" applyFont="1" applyBorder="1" applyAlignment="1">
      <alignment horizontal="center" vertical="center"/>
    </xf>
    <xf numFmtId="0" fontId="25" fillId="0" borderId="55" xfId="50" applyFont="1" applyBorder="1" applyAlignment="1">
      <alignment horizontal="center" vertical="center"/>
    </xf>
    <xf numFmtId="0" fontId="27" fillId="0" borderId="55" xfId="50" applyFont="1" applyBorder="1" applyAlignment="1">
      <alignment horizontal="center" vertical="center"/>
    </xf>
    <xf numFmtId="0" fontId="32" fillId="0" borderId="55" xfId="50" applyFont="1" applyBorder="1" applyAlignment="1">
      <alignment horizontal="center" vertical="center"/>
    </xf>
    <xf numFmtId="0" fontId="32" fillId="0" borderId="26" xfId="50" applyFont="1" applyBorder="1" applyAlignment="1">
      <alignment horizontal="center" vertical="center"/>
    </xf>
    <xf numFmtId="0" fontId="27" fillId="0" borderId="37" xfId="50" applyFont="1" applyBorder="1" applyAlignment="1">
      <alignment horizontal="left" vertical="center" wrapText="1"/>
    </xf>
    <xf numFmtId="0" fontId="27" fillId="0" borderId="38" xfId="50" applyFont="1" applyBorder="1" applyAlignment="1">
      <alignment horizontal="left" vertical="center" wrapText="1"/>
    </xf>
    <xf numFmtId="0" fontId="27" fillId="0" borderId="54" xfId="50" applyFont="1" applyBorder="1" applyAlignment="1">
      <alignment horizontal="left" vertical="center"/>
    </xf>
    <xf numFmtId="0" fontId="27" fillId="0" borderId="55" xfId="50" applyFont="1" applyBorder="1" applyAlignment="1">
      <alignment horizontal="left" vertical="center"/>
    </xf>
    <xf numFmtId="0" fontId="38" fillId="0" borderId="61" xfId="50" applyFont="1" applyBorder="1" applyAlignment="1">
      <alignment horizontal="left" vertical="center" wrapText="1"/>
    </xf>
    <xf numFmtId="9" fontId="25" fillId="0" borderId="26" xfId="50" applyNumberFormat="1" applyFont="1" applyBorder="1" applyAlignment="1">
      <alignment horizontal="center" vertical="center"/>
    </xf>
    <xf numFmtId="0" fontId="26" fillId="0" borderId="53" xfId="0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9" fontId="25" fillId="0" borderId="36" xfId="50" applyNumberFormat="1" applyFont="1" applyBorder="1" applyAlignment="1">
      <alignment horizontal="left" vertical="center"/>
    </xf>
    <xf numFmtId="9" fontId="25" fillId="0" borderId="31" xfId="50" applyNumberFormat="1" applyFont="1" applyBorder="1" applyAlignment="1">
      <alignment horizontal="left" vertical="center"/>
    </xf>
    <xf numFmtId="9" fontId="25" fillId="0" borderId="37" xfId="50" applyNumberFormat="1" applyFont="1" applyBorder="1" applyAlignment="1">
      <alignment horizontal="left" vertical="center"/>
    </xf>
    <xf numFmtId="9" fontId="25" fillId="0" borderId="38" xfId="50" applyNumberFormat="1" applyFont="1" applyBorder="1" applyAlignment="1">
      <alignment horizontal="left" vertical="center"/>
    </xf>
    <xf numFmtId="0" fontId="34" fillId="0" borderId="54" xfId="50" applyFont="1" applyFill="1" applyBorder="1" applyAlignment="1">
      <alignment horizontal="left" vertical="center"/>
    </xf>
    <xf numFmtId="0" fontId="34" fillId="0" borderId="55" xfId="50" applyFont="1" applyFill="1" applyBorder="1" applyAlignment="1">
      <alignment horizontal="left" vertical="center"/>
    </xf>
    <xf numFmtId="0" fontId="34" fillId="0" borderId="62" xfId="50" applyFont="1" applyFill="1" applyBorder="1" applyAlignment="1">
      <alignment horizontal="left" vertical="center"/>
    </xf>
    <xf numFmtId="0" fontId="34" fillId="0" borderId="38" xfId="50" applyFont="1" applyFill="1" applyBorder="1" applyAlignment="1">
      <alignment horizontal="left" vertical="center"/>
    </xf>
    <xf numFmtId="0" fontId="26" fillId="0" borderId="35" xfId="50" applyFont="1" applyFill="1" applyBorder="1" applyAlignment="1">
      <alignment horizontal="left" vertical="center"/>
    </xf>
    <xf numFmtId="0" fontId="25" fillId="0" borderId="63" xfId="50" applyFont="1" applyFill="1" applyBorder="1" applyAlignment="1">
      <alignment horizontal="left" vertical="center"/>
    </xf>
    <xf numFmtId="0" fontId="25" fillId="0" borderId="64" xfId="50" applyFont="1" applyFill="1" applyBorder="1" applyAlignment="1">
      <alignment horizontal="left" vertical="center"/>
    </xf>
    <xf numFmtId="0" fontId="26" fillId="0" borderId="49" xfId="50" applyFont="1" applyBorder="1" applyAlignment="1">
      <alignment vertical="center"/>
    </xf>
    <xf numFmtId="0" fontId="39" fillId="0" borderId="52" xfId="50" applyFont="1" applyBorder="1" applyAlignment="1">
      <alignment horizontal="center" vertical="center"/>
    </xf>
    <xf numFmtId="0" fontId="26" fillId="0" borderId="50" xfId="50" applyFont="1" applyBorder="1" applyAlignment="1">
      <alignment vertical="center"/>
    </xf>
    <xf numFmtId="0" fontId="25" fillId="0" borderId="65" xfId="50" applyFont="1" applyBorder="1" applyAlignment="1">
      <alignment vertical="center"/>
    </xf>
    <xf numFmtId="0" fontId="26" fillId="0" borderId="65" xfId="50" applyFont="1" applyBorder="1" applyAlignment="1">
      <alignment vertical="center"/>
    </xf>
    <xf numFmtId="58" fontId="32" fillId="0" borderId="50" xfId="50" applyNumberFormat="1" applyFont="1" applyBorder="1" applyAlignment="1">
      <alignment vertical="center"/>
    </xf>
    <xf numFmtId="0" fontId="26" fillId="0" borderId="35" xfId="50" applyFont="1" applyBorder="1" applyAlignment="1">
      <alignment horizontal="center" vertical="center"/>
    </xf>
    <xf numFmtId="0" fontId="25" fillId="0" borderId="60" xfId="50" applyFont="1" applyFill="1" applyBorder="1" applyAlignment="1">
      <alignment horizontal="left" vertical="center"/>
    </xf>
    <xf numFmtId="0" fontId="25" fillId="0" borderId="35" xfId="50" applyFont="1" applyFill="1" applyBorder="1" applyAlignment="1">
      <alignment horizontal="left" vertical="center"/>
    </xf>
    <xf numFmtId="0" fontId="32" fillId="0" borderId="65" xfId="50" applyFont="1" applyBorder="1" applyAlignment="1">
      <alignment vertical="center"/>
    </xf>
    <xf numFmtId="0" fontId="27" fillId="0" borderId="66" xfId="50" applyFont="1" applyBorder="1" applyAlignment="1">
      <alignment horizontal="left" vertical="center"/>
    </xf>
    <xf numFmtId="0" fontId="26" fillId="0" borderId="58" xfId="50" applyFont="1" applyBorder="1" applyAlignment="1">
      <alignment horizontal="left" vertical="center"/>
    </xf>
    <xf numFmtId="0" fontId="25" fillId="0" borderId="59" xfId="50" applyFont="1" applyBorder="1" applyAlignment="1">
      <alignment horizontal="left" vertical="center"/>
    </xf>
    <xf numFmtId="0" fontId="27" fillId="0" borderId="0" xfId="50" applyFont="1" applyBorder="1" applyAlignment="1">
      <alignment vertical="center"/>
    </xf>
    <xf numFmtId="0" fontId="27" fillId="0" borderId="44" xfId="50" applyFont="1" applyBorder="1" applyAlignment="1">
      <alignment horizontal="left" vertical="center" wrapText="1"/>
    </xf>
    <xf numFmtId="0" fontId="27" fillId="0" borderId="59" xfId="50" applyFont="1" applyBorder="1" applyAlignment="1">
      <alignment horizontal="left" vertical="center"/>
    </xf>
    <xf numFmtId="0" fontId="40" fillId="0" borderId="41" xfId="50" applyFont="1" applyBorder="1" applyAlignment="1">
      <alignment horizontal="left" vertical="center" wrapText="1"/>
    </xf>
    <xf numFmtId="0" fontId="40" fillId="0" borderId="41" xfId="50" applyFont="1" applyBorder="1" applyAlignment="1">
      <alignment horizontal="left" vertical="center"/>
    </xf>
    <xf numFmtId="0" fontId="35" fillId="0" borderId="41" xfId="5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9" fontId="25" fillId="0" borderId="42" xfId="50" applyNumberFormat="1" applyFont="1" applyBorder="1" applyAlignment="1">
      <alignment horizontal="left" vertical="center"/>
    </xf>
    <xf numFmtId="9" fontId="25" fillId="0" borderId="44" xfId="50" applyNumberFormat="1" applyFont="1" applyBorder="1" applyAlignment="1">
      <alignment horizontal="left" vertical="center"/>
    </xf>
    <xf numFmtId="0" fontId="34" fillId="0" borderId="59" xfId="50" applyFont="1" applyFill="1" applyBorder="1" applyAlignment="1">
      <alignment horizontal="left" vertical="center"/>
    </xf>
    <xf numFmtId="0" fontId="34" fillId="0" borderId="44" xfId="50" applyFont="1" applyFill="1" applyBorder="1" applyAlignment="1">
      <alignment horizontal="left" vertical="center"/>
    </xf>
    <xf numFmtId="0" fontId="25" fillId="0" borderId="67" xfId="50" applyFont="1" applyFill="1" applyBorder="1" applyAlignment="1">
      <alignment horizontal="left" vertical="center"/>
    </xf>
    <xf numFmtId="0" fontId="26" fillId="0" borderId="68" xfId="50" applyFont="1" applyBorder="1" applyAlignment="1">
      <alignment horizontal="center" vertical="center"/>
    </xf>
    <xf numFmtId="0" fontId="25" fillId="0" borderId="65" xfId="50" applyFont="1" applyBorder="1" applyAlignment="1">
      <alignment horizontal="center" vertical="center"/>
    </xf>
    <xf numFmtId="0" fontId="25" fillId="0" borderId="66" xfId="50" applyFont="1" applyBorder="1" applyAlignment="1">
      <alignment horizontal="center" vertical="center"/>
    </xf>
    <xf numFmtId="0" fontId="25" fillId="0" borderId="66" xfId="50" applyFont="1" applyFill="1" applyBorder="1" applyAlignment="1">
      <alignment horizontal="left" vertical="center"/>
    </xf>
    <xf numFmtId="0" fontId="41" fillId="0" borderId="69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wrapText="1"/>
    </xf>
    <xf numFmtId="0" fontId="42" fillId="0" borderId="7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41" fillId="0" borderId="74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vertical="center"/>
    </xf>
    <xf numFmtId="0" fontId="4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2" fillId="0" borderId="2" xfId="53" applyFont="1" applyFill="1" applyBorder="1" applyAlignment="1" quotePrefix="1">
      <alignment horizontal="center"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S10" xfId="53"/>
    <cellStyle name="常规 11 17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checked="Checked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28575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5354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219075</xdr:rowOff>
        </xdr:from>
        <xdr:to>
          <xdr:col>2</xdr:col>
          <xdr:colOff>742950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5354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238125</xdr:rowOff>
        </xdr:from>
        <xdr:to>
          <xdr:col>2</xdr:col>
          <xdr:colOff>723900</xdr:colOff>
          <xdr:row>11</xdr:row>
          <xdr:rowOff>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238125</xdr:rowOff>
        </xdr:from>
        <xdr:to>
          <xdr:col>1</xdr:col>
          <xdr:colOff>714375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87565" y="1971675"/>
              <a:ext cx="4953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49565" y="1933575"/>
              <a:ext cx="4953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06615" y="21812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49565" y="2143125"/>
              <a:ext cx="495300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06615" y="70485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68615" y="676275"/>
              <a:ext cx="495300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25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7665" y="914400"/>
              <a:ext cx="485775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424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719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5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719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20649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20649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839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1101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6826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6826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1101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6826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0671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0671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3994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0671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684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685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685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389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3994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3994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68590" y="10668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68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68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8244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20980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571625" y="74472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1445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87299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33984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730490" y="74568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22885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48246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33971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33971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48246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33971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17816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17816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31139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17816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1399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9400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9400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20980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85750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85750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65760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98132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62534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74320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31139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31139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9400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1399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1399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42875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97167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20980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39065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45389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20980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220980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571625" y="74472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31445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87299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6339840" y="74472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730490" y="74568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222885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48246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533971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533971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48246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533971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817816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817816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731139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817816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71399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9400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9400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220980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85750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85750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422910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65760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98132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62534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74320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731139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731139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94004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713994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713994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42875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97167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220980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33350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39065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45389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220980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4.xml"/><Relationship Id="rId8" Type="http://schemas.openxmlformats.org/officeDocument/2006/relationships/ctrlProp" Target="../ctrlProps/ctrlProp183.xml"/><Relationship Id="rId7" Type="http://schemas.openxmlformats.org/officeDocument/2006/relationships/ctrlProp" Target="../ctrlProps/ctrlProp182.xml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0" Type="http://schemas.openxmlformats.org/officeDocument/2006/relationships/ctrlProp" Target="../ctrlProps/ctrlProp215.xml"/><Relationship Id="rId4" Type="http://schemas.openxmlformats.org/officeDocument/2006/relationships/ctrlProp" Target="../ctrlProps/ctrlProp179.xml"/><Relationship Id="rId39" Type="http://schemas.openxmlformats.org/officeDocument/2006/relationships/ctrlProp" Target="../ctrlProps/ctrlProp214.xml"/><Relationship Id="rId38" Type="http://schemas.openxmlformats.org/officeDocument/2006/relationships/ctrlProp" Target="../ctrlProps/ctrlProp213.xml"/><Relationship Id="rId37" Type="http://schemas.openxmlformats.org/officeDocument/2006/relationships/ctrlProp" Target="../ctrlProps/ctrlProp212.xml"/><Relationship Id="rId36" Type="http://schemas.openxmlformats.org/officeDocument/2006/relationships/ctrlProp" Target="../ctrlProps/ctrlProp211.xml"/><Relationship Id="rId35" Type="http://schemas.openxmlformats.org/officeDocument/2006/relationships/ctrlProp" Target="../ctrlProps/ctrlProp210.xml"/><Relationship Id="rId34" Type="http://schemas.openxmlformats.org/officeDocument/2006/relationships/ctrlProp" Target="../ctrlProps/ctrlProp209.xml"/><Relationship Id="rId33" Type="http://schemas.openxmlformats.org/officeDocument/2006/relationships/ctrlProp" Target="../ctrlProps/ctrlProp208.xml"/><Relationship Id="rId32" Type="http://schemas.openxmlformats.org/officeDocument/2006/relationships/ctrlProp" Target="../ctrlProps/ctrlProp207.xml"/><Relationship Id="rId31" Type="http://schemas.openxmlformats.org/officeDocument/2006/relationships/ctrlProp" Target="../ctrlProps/ctrlProp206.xml"/><Relationship Id="rId30" Type="http://schemas.openxmlformats.org/officeDocument/2006/relationships/ctrlProp" Target="../ctrlProps/ctrlProp205.xml"/><Relationship Id="rId3" Type="http://schemas.openxmlformats.org/officeDocument/2006/relationships/ctrlProp" Target="../ctrlProps/ctrlProp178.xml"/><Relationship Id="rId29" Type="http://schemas.openxmlformats.org/officeDocument/2006/relationships/ctrlProp" Target="../ctrlProps/ctrlProp204.xml"/><Relationship Id="rId28" Type="http://schemas.openxmlformats.org/officeDocument/2006/relationships/ctrlProp" Target="../ctrlProps/ctrlProp203.xml"/><Relationship Id="rId27" Type="http://schemas.openxmlformats.org/officeDocument/2006/relationships/ctrlProp" Target="../ctrlProps/ctrlProp202.xml"/><Relationship Id="rId26" Type="http://schemas.openxmlformats.org/officeDocument/2006/relationships/ctrlProp" Target="../ctrlProps/ctrlProp201.xml"/><Relationship Id="rId25" Type="http://schemas.openxmlformats.org/officeDocument/2006/relationships/ctrlProp" Target="../ctrlProps/ctrlProp200.xml"/><Relationship Id="rId24" Type="http://schemas.openxmlformats.org/officeDocument/2006/relationships/ctrlProp" Target="../ctrlProps/ctrlProp199.xml"/><Relationship Id="rId23" Type="http://schemas.openxmlformats.org/officeDocument/2006/relationships/ctrlProp" Target="../ctrlProps/ctrlProp198.xml"/><Relationship Id="rId22" Type="http://schemas.openxmlformats.org/officeDocument/2006/relationships/ctrlProp" Target="../ctrlProps/ctrlProp197.xml"/><Relationship Id="rId21" Type="http://schemas.openxmlformats.org/officeDocument/2006/relationships/ctrlProp" Target="../ctrlProps/ctrlProp196.xml"/><Relationship Id="rId20" Type="http://schemas.openxmlformats.org/officeDocument/2006/relationships/ctrlProp" Target="../ctrlProps/ctrlProp19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4.xml"/><Relationship Id="rId18" Type="http://schemas.openxmlformats.org/officeDocument/2006/relationships/ctrlProp" Target="../ctrlProps/ctrlProp193.xml"/><Relationship Id="rId17" Type="http://schemas.openxmlformats.org/officeDocument/2006/relationships/ctrlProp" Target="../ctrlProps/ctrlProp192.xml"/><Relationship Id="rId16" Type="http://schemas.openxmlformats.org/officeDocument/2006/relationships/ctrlProp" Target="../ctrlProps/ctrlProp191.xml"/><Relationship Id="rId15" Type="http://schemas.openxmlformats.org/officeDocument/2006/relationships/ctrlProp" Target="../ctrlProps/ctrlProp190.xml"/><Relationship Id="rId14" Type="http://schemas.openxmlformats.org/officeDocument/2006/relationships/ctrlProp" Target="../ctrlProps/ctrlProp189.xml"/><Relationship Id="rId13" Type="http://schemas.openxmlformats.org/officeDocument/2006/relationships/ctrlProp" Target="../ctrlProps/ctrlProp188.xml"/><Relationship Id="rId12" Type="http://schemas.openxmlformats.org/officeDocument/2006/relationships/ctrlProp" Target="../ctrlProps/ctrlProp187.xml"/><Relationship Id="rId11" Type="http://schemas.openxmlformats.org/officeDocument/2006/relationships/ctrlProp" Target="../ctrlProps/ctrlProp186.xml"/><Relationship Id="rId10" Type="http://schemas.openxmlformats.org/officeDocument/2006/relationships/ctrlProp" Target="../ctrlProps/ctrlProp18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446" customWidth="1"/>
    <col min="3" max="3" width="10.125" customWidth="1"/>
  </cols>
  <sheetData>
    <row r="1" ht="21" customHeight="1" spans="1:2">
      <c r="A1" s="447"/>
      <c r="B1" s="448" t="s">
        <v>0</v>
      </c>
    </row>
    <row r="2" spans="1:2">
      <c r="A2" s="7">
        <v>1</v>
      </c>
      <c r="B2" s="449" t="s">
        <v>1</v>
      </c>
    </row>
    <row r="3" spans="1:2">
      <c r="A3" s="7">
        <v>2</v>
      </c>
      <c r="B3" s="449" t="s">
        <v>2</v>
      </c>
    </row>
    <row r="4" spans="1:2">
      <c r="A4" s="7">
        <v>3</v>
      </c>
      <c r="B4" s="449" t="s">
        <v>3</v>
      </c>
    </row>
    <row r="5" spans="1:2">
      <c r="A5" s="7">
        <v>4</v>
      </c>
      <c r="B5" s="449" t="s">
        <v>4</v>
      </c>
    </row>
    <row r="6" spans="1:2">
      <c r="A6" s="7">
        <v>5</v>
      </c>
      <c r="B6" s="449" t="s">
        <v>5</v>
      </c>
    </row>
    <row r="7" spans="1:2">
      <c r="A7" s="7">
        <v>6</v>
      </c>
      <c r="B7" s="449" t="s">
        <v>6</v>
      </c>
    </row>
    <row r="8" s="445" customFormat="1" ht="15" customHeight="1" spans="1:2">
      <c r="A8" s="450">
        <v>7</v>
      </c>
      <c r="B8" s="451" t="s">
        <v>7</v>
      </c>
    </row>
    <row r="9" ht="18.95" customHeight="1" spans="1:2">
      <c r="A9" s="447"/>
      <c r="B9" s="452" t="s">
        <v>8</v>
      </c>
    </row>
    <row r="10" ht="15.95" customHeight="1" spans="1:2">
      <c r="A10" s="7">
        <v>1</v>
      </c>
      <c r="B10" s="453" t="s">
        <v>9</v>
      </c>
    </row>
    <row r="11" spans="1:2">
      <c r="A11" s="7">
        <v>2</v>
      </c>
      <c r="B11" s="449" t="s">
        <v>10</v>
      </c>
    </row>
    <row r="12" spans="1:2">
      <c r="A12" s="7">
        <v>3</v>
      </c>
      <c r="B12" s="451" t="s">
        <v>11</v>
      </c>
    </row>
    <row r="13" spans="1:2">
      <c r="A13" s="7">
        <v>4</v>
      </c>
      <c r="B13" s="449" t="s">
        <v>12</v>
      </c>
    </row>
    <row r="14" spans="1:2">
      <c r="A14" s="7">
        <v>5</v>
      </c>
      <c r="B14" s="449" t="s">
        <v>13</v>
      </c>
    </row>
    <row r="15" spans="1:2">
      <c r="A15" s="7">
        <v>6</v>
      </c>
      <c r="B15" s="449" t="s">
        <v>14</v>
      </c>
    </row>
    <row r="16" spans="1:2">
      <c r="A16" s="7">
        <v>7</v>
      </c>
      <c r="B16" s="449" t="s">
        <v>15</v>
      </c>
    </row>
    <row r="17" spans="1:2">
      <c r="A17" s="7">
        <v>8</v>
      </c>
      <c r="B17" s="449" t="s">
        <v>16</v>
      </c>
    </row>
    <row r="18" spans="1:2">
      <c r="A18" s="7">
        <v>9</v>
      </c>
      <c r="B18" s="449" t="s">
        <v>17</v>
      </c>
    </row>
    <row r="19" spans="1:2">
      <c r="A19" s="7"/>
      <c r="B19" s="449"/>
    </row>
    <row r="20" ht="20.25" spans="1:2">
      <c r="A20" s="447"/>
      <c r="B20" s="448" t="s">
        <v>18</v>
      </c>
    </row>
    <row r="21" spans="1:2">
      <c r="A21" s="7">
        <v>1</v>
      </c>
      <c r="B21" s="454" t="s">
        <v>19</v>
      </c>
    </row>
    <row r="22" spans="1:2">
      <c r="A22" s="7">
        <v>2</v>
      </c>
      <c r="B22" s="449" t="s">
        <v>20</v>
      </c>
    </row>
    <row r="23" spans="1:2">
      <c r="A23" s="7">
        <v>3</v>
      </c>
      <c r="B23" s="449" t="s">
        <v>21</v>
      </c>
    </row>
    <row r="24" spans="1:2">
      <c r="A24" s="7">
        <v>4</v>
      </c>
      <c r="B24" s="449" t="s">
        <v>22</v>
      </c>
    </row>
    <row r="25" spans="1:2">
      <c r="A25" s="7">
        <v>5</v>
      </c>
      <c r="B25" s="449" t="s">
        <v>23</v>
      </c>
    </row>
    <row r="26" spans="1:2">
      <c r="A26" s="7">
        <v>6</v>
      </c>
      <c r="B26" s="449" t="s">
        <v>24</v>
      </c>
    </row>
    <row r="27" spans="1:2">
      <c r="A27" s="7">
        <v>7</v>
      </c>
      <c r="B27" s="449" t="s">
        <v>25</v>
      </c>
    </row>
    <row r="28" spans="1:2">
      <c r="A28" s="7">
        <v>8</v>
      </c>
      <c r="B28" s="449" t="s">
        <v>26</v>
      </c>
    </row>
    <row r="29" spans="1:2">
      <c r="A29" s="7"/>
      <c r="B29" s="449"/>
    </row>
    <row r="30" ht="20.25" spans="1:2">
      <c r="A30" s="447"/>
      <c r="B30" s="448" t="s">
        <v>27</v>
      </c>
    </row>
    <row r="31" spans="1:2">
      <c r="A31" s="7">
        <v>1</v>
      </c>
      <c r="B31" s="454" t="s">
        <v>28</v>
      </c>
    </row>
    <row r="32" spans="1:2">
      <c r="A32" s="7">
        <v>2</v>
      </c>
      <c r="B32" s="449" t="s">
        <v>29</v>
      </c>
    </row>
    <row r="33" spans="1:2">
      <c r="A33" s="7">
        <v>3</v>
      </c>
      <c r="B33" s="449" t="s">
        <v>30</v>
      </c>
    </row>
    <row r="34" spans="1:2">
      <c r="A34" s="7">
        <v>4</v>
      </c>
      <c r="B34" s="449" t="s">
        <v>31</v>
      </c>
    </row>
    <row r="35" spans="1:2">
      <c r="A35" s="7">
        <v>5</v>
      </c>
      <c r="B35" s="449" t="s">
        <v>32</v>
      </c>
    </row>
    <row r="36" spans="1:2">
      <c r="A36" s="7">
        <v>6</v>
      </c>
      <c r="B36" s="449" t="s">
        <v>33</v>
      </c>
    </row>
    <row r="37" spans="1:2">
      <c r="A37" s="7">
        <v>7</v>
      </c>
      <c r="B37" s="449" t="s">
        <v>34</v>
      </c>
    </row>
    <row r="38" spans="1:2">
      <c r="A38" s="7"/>
      <c r="B38" s="449"/>
    </row>
    <row r="40" spans="1:2">
      <c r="A40" s="455" t="s">
        <v>35</v>
      </c>
      <c r="B40" s="45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20" customWidth="1"/>
    <col min="10" max="10" width="17" style="120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46"/>
      <c r="J1" s="146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147" t="s">
        <v>58</v>
      </c>
      <c r="J2" s="148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0" t="s">
        <v>158</v>
      </c>
      <c r="J3" s="150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53" t="s">
        <v>117</v>
      </c>
      <c r="J4" s="153" t="s">
        <v>118</v>
      </c>
      <c r="K4" s="131" t="s">
        <v>119</v>
      </c>
      <c r="L4" s="130" t="s">
        <v>120</v>
      </c>
      <c r="M4" s="130" t="s">
        <v>121</v>
      </c>
      <c r="N4" s="130" t="s">
        <v>122</v>
      </c>
    </row>
    <row r="5" s="119" customFormat="1" ht="29.1" customHeight="1" spans="1:14">
      <c r="A5" s="127"/>
      <c r="B5" s="130" t="s">
        <v>161</v>
      </c>
      <c r="C5" s="130" t="s">
        <v>162</v>
      </c>
      <c r="D5" s="132" t="s">
        <v>163</v>
      </c>
      <c r="E5" s="130" t="s">
        <v>164</v>
      </c>
      <c r="F5" s="130" t="s">
        <v>165</v>
      </c>
      <c r="G5" s="130" t="s">
        <v>166</v>
      </c>
      <c r="H5" s="129"/>
      <c r="I5" s="154" t="s">
        <v>127</v>
      </c>
      <c r="J5" s="154" t="s">
        <v>128</v>
      </c>
      <c r="K5" s="155" t="s">
        <v>127</v>
      </c>
      <c r="L5" s="155" t="s">
        <v>128</v>
      </c>
      <c r="M5" s="155" t="s">
        <v>127</v>
      </c>
      <c r="N5" s="156" t="s">
        <v>127</v>
      </c>
    </row>
    <row r="6" s="119" customFormat="1" ht="29.1" customHeight="1" spans="1:14">
      <c r="A6" s="133" t="s">
        <v>168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7" t="s">
        <v>301</v>
      </c>
      <c r="J6" s="157" t="s">
        <v>280</v>
      </c>
      <c r="K6" s="158" t="s">
        <v>274</v>
      </c>
      <c r="L6" s="154" t="s">
        <v>280</v>
      </c>
      <c r="M6" s="154" t="s">
        <v>276</v>
      </c>
      <c r="N6" s="154" t="s">
        <v>277</v>
      </c>
    </row>
    <row r="7" s="119" customFormat="1" ht="29.1" customHeight="1" spans="1:14">
      <c r="A7" s="133" t="s">
        <v>171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57" t="s">
        <v>280</v>
      </c>
      <c r="J7" s="157" t="s">
        <v>278</v>
      </c>
      <c r="K7" s="159" t="s">
        <v>278</v>
      </c>
      <c r="L7" s="160" t="s">
        <v>277</v>
      </c>
      <c r="M7" s="160" t="s">
        <v>274</v>
      </c>
      <c r="N7" s="160" t="s">
        <v>277</v>
      </c>
    </row>
    <row r="8" s="119" customFormat="1" ht="29.1" customHeight="1" spans="1:14">
      <c r="A8" s="133" t="s">
        <v>174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57" t="s">
        <v>280</v>
      </c>
      <c r="J8" s="157" t="s">
        <v>302</v>
      </c>
      <c r="K8" s="159" t="s">
        <v>280</v>
      </c>
      <c r="L8" s="160" t="s">
        <v>281</v>
      </c>
      <c r="M8" s="160" t="s">
        <v>303</v>
      </c>
      <c r="N8" s="160" t="s">
        <v>282</v>
      </c>
    </row>
    <row r="9" s="119" customFormat="1" ht="29.1" customHeight="1" spans="1:14">
      <c r="A9" s="133" t="s">
        <v>177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7" t="s">
        <v>304</v>
      </c>
      <c r="J9" s="157" t="s">
        <v>280</v>
      </c>
      <c r="K9" s="158" t="s">
        <v>276</v>
      </c>
      <c r="L9" s="154" t="s">
        <v>283</v>
      </c>
      <c r="M9" s="154" t="s">
        <v>280</v>
      </c>
      <c r="N9" s="154" t="s">
        <v>280</v>
      </c>
    </row>
    <row r="10" s="119" customFormat="1" ht="29.1" customHeight="1" spans="1:14">
      <c r="A10" s="133" t="s">
        <v>179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57" t="s">
        <v>305</v>
      </c>
      <c r="J10" s="157" t="s">
        <v>306</v>
      </c>
      <c r="K10" s="159" t="s">
        <v>282</v>
      </c>
      <c r="L10" s="160" t="s">
        <v>276</v>
      </c>
      <c r="M10" s="160" t="s">
        <v>280</v>
      </c>
      <c r="N10" s="160" t="s">
        <v>284</v>
      </c>
    </row>
    <row r="11" s="119" customFormat="1" ht="29.1" customHeight="1" spans="1:14">
      <c r="A11" s="133" t="s">
        <v>180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57" t="s">
        <v>286</v>
      </c>
      <c r="J11" s="157" t="s">
        <v>280</v>
      </c>
      <c r="K11" s="159" t="s">
        <v>280</v>
      </c>
      <c r="L11" s="160" t="s">
        <v>280</v>
      </c>
      <c r="M11" s="160" t="s">
        <v>285</v>
      </c>
      <c r="N11" s="160" t="s">
        <v>286</v>
      </c>
    </row>
    <row r="12" s="119" customFormat="1" ht="29.1" customHeight="1" spans="1:14">
      <c r="A12" s="133" t="s">
        <v>181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57" t="s">
        <v>280</v>
      </c>
      <c r="J12" s="157" t="s">
        <v>280</v>
      </c>
      <c r="K12" s="159" t="s">
        <v>282</v>
      </c>
      <c r="L12" s="160" t="s">
        <v>276</v>
      </c>
      <c r="M12" s="160" t="s">
        <v>287</v>
      </c>
      <c r="N12" s="160" t="s">
        <v>288</v>
      </c>
    </row>
    <row r="13" s="119" customFormat="1" ht="29.1" customHeight="1" spans="1:14">
      <c r="A13" s="133" t="s">
        <v>184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57" t="s">
        <v>307</v>
      </c>
      <c r="J13" s="157" t="s">
        <v>308</v>
      </c>
      <c r="K13" s="159" t="s">
        <v>282</v>
      </c>
      <c r="L13" s="160" t="s">
        <v>289</v>
      </c>
      <c r="M13" s="160" t="s">
        <v>285</v>
      </c>
      <c r="N13" s="160" t="s">
        <v>290</v>
      </c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157"/>
      <c r="J14" s="157"/>
      <c r="K14" s="161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64"/>
      <c r="J15" s="164"/>
      <c r="K15" s="145"/>
      <c r="L15" s="145"/>
      <c r="M15" s="145"/>
      <c r="N15" s="145"/>
    </row>
    <row r="16" s="119" customFormat="1" ht="14.25" spans="1:14">
      <c r="A16" s="119" t="s">
        <v>186</v>
      </c>
      <c r="D16" s="145"/>
      <c r="E16" s="145"/>
      <c r="F16" s="145"/>
      <c r="G16" s="145"/>
      <c r="H16" s="145"/>
      <c r="I16" s="164"/>
      <c r="J16" s="164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65" t="s">
        <v>309</v>
      </c>
      <c r="J17" s="165"/>
      <c r="K17" s="144" t="s">
        <v>188</v>
      </c>
      <c r="L17" s="144"/>
      <c r="M17" s="144" t="s">
        <v>189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3" sqref="A33:K33"/>
    </sheetView>
  </sheetViews>
  <sheetFormatPr defaultColWidth="10.125" defaultRowHeight="14.25"/>
  <cols>
    <col min="1" max="1" width="11.87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54</v>
      </c>
      <c r="B2" s="171" t="s">
        <v>55</v>
      </c>
      <c r="C2" s="171"/>
      <c r="D2" s="172" t="s">
        <v>63</v>
      </c>
      <c r="E2" s="173" t="s">
        <v>64</v>
      </c>
      <c r="F2" s="174" t="s">
        <v>219</v>
      </c>
      <c r="G2" s="175" t="s">
        <v>71</v>
      </c>
      <c r="H2" s="175"/>
      <c r="I2" s="208" t="s">
        <v>58</v>
      </c>
      <c r="J2" s="175" t="s">
        <v>59</v>
      </c>
      <c r="K2" s="230"/>
    </row>
    <row r="3" s="166" customFormat="1" spans="1:11">
      <c r="A3" s="176" t="s">
        <v>79</v>
      </c>
      <c r="B3" s="177">
        <v>840</v>
      </c>
      <c r="C3" s="177"/>
      <c r="D3" s="178" t="s">
        <v>220</v>
      </c>
      <c r="E3" s="179" t="s">
        <v>310</v>
      </c>
      <c r="F3" s="180"/>
      <c r="G3" s="180"/>
      <c r="H3" s="181" t="s">
        <v>221</v>
      </c>
      <c r="I3" s="181"/>
      <c r="J3" s="181"/>
      <c r="K3" s="231"/>
    </row>
    <row r="4" s="166" customFormat="1" spans="1:11">
      <c r="A4" s="182" t="s">
        <v>75</v>
      </c>
      <c r="B4" s="183">
        <v>1</v>
      </c>
      <c r="C4" s="183">
        <v>5</v>
      </c>
      <c r="D4" s="184" t="s">
        <v>222</v>
      </c>
      <c r="E4" s="180"/>
      <c r="F4" s="180"/>
      <c r="G4" s="180"/>
      <c r="H4" s="184" t="s">
        <v>223</v>
      </c>
      <c r="I4" s="184"/>
      <c r="J4" s="198" t="s">
        <v>68</v>
      </c>
      <c r="K4" s="232" t="s">
        <v>69</v>
      </c>
    </row>
    <row r="5" s="166" customFormat="1" spans="1:11">
      <c r="A5" s="182" t="s">
        <v>224</v>
      </c>
      <c r="B5" s="177">
        <v>1</v>
      </c>
      <c r="C5" s="177"/>
      <c r="D5" s="178" t="s">
        <v>225</v>
      </c>
      <c r="E5" s="178" t="s">
        <v>226</v>
      </c>
      <c r="F5" s="178" t="s">
        <v>227</v>
      </c>
      <c r="G5" s="178" t="s">
        <v>228</v>
      </c>
      <c r="H5" s="184" t="s">
        <v>229</v>
      </c>
      <c r="I5" s="184"/>
      <c r="J5" s="198" t="s">
        <v>68</v>
      </c>
      <c r="K5" s="232" t="s">
        <v>69</v>
      </c>
    </row>
    <row r="6" s="166" customFormat="1" ht="15" spans="1:11">
      <c r="A6" s="185" t="s">
        <v>230</v>
      </c>
      <c r="B6" s="186">
        <v>80</v>
      </c>
      <c r="C6" s="186"/>
      <c r="D6" s="187" t="s">
        <v>231</v>
      </c>
      <c r="E6" s="188"/>
      <c r="F6" s="189">
        <v>836</v>
      </c>
      <c r="G6" s="187"/>
      <c r="H6" s="190" t="s">
        <v>232</v>
      </c>
      <c r="I6" s="190"/>
      <c r="J6" s="189" t="s">
        <v>68</v>
      </c>
      <c r="K6" s="233" t="s">
        <v>69</v>
      </c>
    </row>
    <row r="7" s="166" customFormat="1" ht="15" spans="1:11">
      <c r="A7" s="191" t="s">
        <v>83</v>
      </c>
      <c r="B7" s="192" t="s">
        <v>311</v>
      </c>
      <c r="C7" s="193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233</v>
      </c>
      <c r="B8" s="174" t="s">
        <v>234</v>
      </c>
      <c r="C8" s="198" t="s">
        <v>235</v>
      </c>
      <c r="D8" s="174" t="s">
        <v>236</v>
      </c>
      <c r="E8" s="174" t="s">
        <v>237</v>
      </c>
      <c r="F8" s="174" t="s">
        <v>238</v>
      </c>
      <c r="G8" s="199"/>
      <c r="H8" s="200"/>
      <c r="I8" s="200"/>
      <c r="J8" s="200"/>
      <c r="K8" s="234"/>
    </row>
    <row r="9" s="166" customFormat="1" spans="1:11">
      <c r="A9" s="182" t="s">
        <v>239</v>
      </c>
      <c r="B9" s="184"/>
      <c r="C9" s="198" t="s">
        <v>68</v>
      </c>
      <c r="D9" s="198" t="s">
        <v>69</v>
      </c>
      <c r="E9" s="178" t="s">
        <v>240</v>
      </c>
      <c r="F9" s="201" t="s">
        <v>241</v>
      </c>
      <c r="G9" s="202"/>
      <c r="H9" s="203"/>
      <c r="I9" s="203"/>
      <c r="J9" s="203"/>
      <c r="K9" s="235"/>
    </row>
    <row r="10" s="166" customFormat="1" spans="1:11">
      <c r="A10" s="182" t="s">
        <v>242</v>
      </c>
      <c r="B10" s="184"/>
      <c r="C10" s="198" t="s">
        <v>68</v>
      </c>
      <c r="D10" s="198" t="s">
        <v>69</v>
      </c>
      <c r="E10" s="178" t="s">
        <v>243</v>
      </c>
      <c r="F10" s="201" t="s">
        <v>244</v>
      </c>
      <c r="G10" s="202" t="s">
        <v>245</v>
      </c>
      <c r="H10" s="203"/>
      <c r="I10" s="203"/>
      <c r="J10" s="203"/>
      <c r="K10" s="235"/>
    </row>
    <row r="11" s="166" customFormat="1" spans="1:11">
      <c r="A11" s="204" t="s">
        <v>197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s="166" customFormat="1" spans="1:11">
      <c r="A12" s="176" t="s">
        <v>95</v>
      </c>
      <c r="B12" s="198" t="s">
        <v>91</v>
      </c>
      <c r="C12" s="198" t="s">
        <v>92</v>
      </c>
      <c r="D12" s="201"/>
      <c r="E12" s="178" t="s">
        <v>93</v>
      </c>
      <c r="F12" s="198" t="s">
        <v>91</v>
      </c>
      <c r="G12" s="198" t="s">
        <v>92</v>
      </c>
      <c r="H12" s="198"/>
      <c r="I12" s="178" t="s">
        <v>246</v>
      </c>
      <c r="J12" s="198" t="s">
        <v>91</v>
      </c>
      <c r="K12" s="232" t="s">
        <v>92</v>
      </c>
    </row>
    <row r="13" s="166" customFormat="1" spans="1:11">
      <c r="A13" s="176" t="s">
        <v>98</v>
      </c>
      <c r="B13" s="198" t="s">
        <v>91</v>
      </c>
      <c r="C13" s="198" t="s">
        <v>92</v>
      </c>
      <c r="D13" s="201"/>
      <c r="E13" s="178" t="s">
        <v>103</v>
      </c>
      <c r="F13" s="198" t="s">
        <v>91</v>
      </c>
      <c r="G13" s="198" t="s">
        <v>92</v>
      </c>
      <c r="H13" s="198"/>
      <c r="I13" s="178" t="s">
        <v>247</v>
      </c>
      <c r="J13" s="198" t="s">
        <v>91</v>
      </c>
      <c r="K13" s="232" t="s">
        <v>92</v>
      </c>
    </row>
    <row r="14" s="166" customFormat="1" ht="15" spans="1:11">
      <c r="A14" s="185" t="s">
        <v>248</v>
      </c>
      <c r="B14" s="189" t="s">
        <v>91</v>
      </c>
      <c r="C14" s="189" t="s">
        <v>92</v>
      </c>
      <c r="D14" s="206"/>
      <c r="E14" s="187" t="s">
        <v>249</v>
      </c>
      <c r="F14" s="189" t="s">
        <v>91</v>
      </c>
      <c r="G14" s="189" t="s">
        <v>92</v>
      </c>
      <c r="H14" s="189"/>
      <c r="I14" s="187" t="s">
        <v>250</v>
      </c>
      <c r="J14" s="189" t="s">
        <v>91</v>
      </c>
      <c r="K14" s="233" t="s">
        <v>92</v>
      </c>
    </row>
    <row r="15" s="166" customFormat="1" ht="15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67" customFormat="1" spans="1:11">
      <c r="A16" s="170" t="s">
        <v>251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s="166" customFormat="1" spans="1:11">
      <c r="A17" s="182" t="s">
        <v>252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8"/>
    </row>
    <row r="18" s="166" customFormat="1" spans="1:11">
      <c r="A18" s="182" t="s">
        <v>253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8"/>
    </row>
    <row r="19" s="166" customFormat="1" spans="1:11">
      <c r="A19" s="209" t="s">
        <v>312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2"/>
    </row>
    <row r="20" s="166" customFormat="1" spans="1:11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s="166" customFormat="1" spans="1:11">
      <c r="A21" s="210" t="s">
        <v>256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s="166" customFormat="1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s="166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s="166" customFormat="1" spans="1:11">
      <c r="A24" s="182" t="s">
        <v>133</v>
      </c>
      <c r="B24" s="184"/>
      <c r="C24" s="198" t="s">
        <v>68</v>
      </c>
      <c r="D24" s="198" t="s">
        <v>69</v>
      </c>
      <c r="E24" s="181"/>
      <c r="F24" s="181"/>
      <c r="G24" s="181"/>
      <c r="H24" s="181"/>
      <c r="I24" s="181"/>
      <c r="J24" s="181"/>
      <c r="K24" s="231"/>
    </row>
    <row r="25" s="166" customFormat="1" ht="15" spans="1:11">
      <c r="A25" s="214" t="s">
        <v>257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s="166" customFormat="1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66" customFormat="1" spans="1:11">
      <c r="A27" s="217" t="s">
        <v>258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/>
    </row>
    <row r="28" s="166" customFormat="1" spans="1:11">
      <c r="A28" s="219" t="s">
        <v>313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="166" customFormat="1" ht="17" customHeight="1" spans="1:11">
      <c r="A29" s="219" t="s">
        <v>314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66" customFormat="1" spans="1:11">
      <c r="A30" s="219" t="s">
        <v>315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="166" customFormat="1" spans="1:11">
      <c r="A31" s="219" t="s">
        <v>316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66" customForma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66" customFormat="1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66" customFormat="1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39"/>
    </row>
    <row r="35" s="166" customFormat="1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39"/>
    </row>
    <row r="36" s="166" customFormat="1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s="166" customFormat="1" ht="18.75" customHeight="1" spans="1:11">
      <c r="A37" s="224" t="s">
        <v>263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68" customFormat="1" ht="18.75" customHeight="1" spans="1:11">
      <c r="A38" s="182" t="s">
        <v>264</v>
      </c>
      <c r="B38" s="184"/>
      <c r="C38" s="184"/>
      <c r="D38" s="181" t="s">
        <v>265</v>
      </c>
      <c r="E38" s="181"/>
      <c r="F38" s="226" t="s">
        <v>266</v>
      </c>
      <c r="G38" s="227"/>
      <c r="H38" s="184" t="s">
        <v>267</v>
      </c>
      <c r="I38" s="184"/>
      <c r="J38" s="184" t="s">
        <v>268</v>
      </c>
      <c r="K38" s="238"/>
    </row>
    <row r="39" s="166" customFormat="1" ht="18.75" customHeight="1" spans="1:13">
      <c r="A39" s="182" t="s">
        <v>134</v>
      </c>
      <c r="B39" s="184" t="s">
        <v>269</v>
      </c>
      <c r="C39" s="184"/>
      <c r="D39" s="184"/>
      <c r="E39" s="184"/>
      <c r="F39" s="184"/>
      <c r="G39" s="184"/>
      <c r="H39" s="184"/>
      <c r="I39" s="184"/>
      <c r="J39" s="184"/>
      <c r="K39" s="238"/>
      <c r="M39" s="168"/>
    </row>
    <row r="40" s="166" customFormat="1" ht="30.95" customHeight="1" spans="1:11">
      <c r="A40" s="182" t="s">
        <v>317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8"/>
    </row>
    <row r="41" s="166" customFormat="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8"/>
    </row>
    <row r="42" s="166" customFormat="1" ht="32.1" customHeight="1" spans="1:11">
      <c r="A42" s="185" t="s">
        <v>145</v>
      </c>
      <c r="B42" s="188" t="s">
        <v>271</v>
      </c>
      <c r="C42" s="188"/>
      <c r="D42" s="187" t="s">
        <v>272</v>
      </c>
      <c r="E42" s="206" t="s">
        <v>151</v>
      </c>
      <c r="F42" s="187" t="s">
        <v>148</v>
      </c>
      <c r="G42" s="228" t="s">
        <v>318</v>
      </c>
      <c r="H42" s="229" t="s">
        <v>149</v>
      </c>
      <c r="I42" s="229"/>
      <c r="J42" s="188" t="s">
        <v>154</v>
      </c>
      <c r="K42" s="246"/>
    </row>
    <row r="43" s="166" customFormat="1" ht="16.5" customHeight="1"/>
    <row r="44" s="166" customFormat="1" ht="16.5" customHeight="1"/>
    <row r="45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12" sqref="O12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20" customWidth="1"/>
    <col min="10" max="10" width="17" style="120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46"/>
      <c r="J1" s="146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147" t="s">
        <v>58</v>
      </c>
      <c r="J2" s="148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0" t="s">
        <v>158</v>
      </c>
      <c r="J3" s="150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53" t="s">
        <v>118</v>
      </c>
      <c r="J4" s="131" t="s">
        <v>119</v>
      </c>
      <c r="K4" s="130" t="s">
        <v>120</v>
      </c>
      <c r="L4" s="130" t="s">
        <v>121</v>
      </c>
      <c r="M4" s="130" t="s">
        <v>122</v>
      </c>
      <c r="N4" s="130"/>
    </row>
    <row r="5" s="119" customFormat="1" ht="29.1" customHeight="1" spans="1:14">
      <c r="A5" s="127"/>
      <c r="B5" s="130" t="s">
        <v>161</v>
      </c>
      <c r="C5" s="130" t="s">
        <v>162</v>
      </c>
      <c r="D5" s="132" t="s">
        <v>163</v>
      </c>
      <c r="E5" s="130" t="s">
        <v>164</v>
      </c>
      <c r="F5" s="130" t="s">
        <v>165</v>
      </c>
      <c r="G5" s="130" t="s">
        <v>166</v>
      </c>
      <c r="H5" s="129"/>
      <c r="I5" s="154" t="s">
        <v>127</v>
      </c>
      <c r="J5" s="155" t="s">
        <v>127</v>
      </c>
      <c r="K5" s="155" t="s">
        <v>127</v>
      </c>
      <c r="L5" s="155" t="s">
        <v>127</v>
      </c>
      <c r="M5" s="155" t="s">
        <v>127</v>
      </c>
      <c r="N5" s="156"/>
    </row>
    <row r="6" s="119" customFormat="1" ht="29.1" customHeight="1" spans="1:14">
      <c r="A6" s="133" t="s">
        <v>168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7" t="s">
        <v>319</v>
      </c>
      <c r="J6" s="157" t="s">
        <v>320</v>
      </c>
      <c r="K6" s="158" t="s">
        <v>321</v>
      </c>
      <c r="L6" s="154" t="s">
        <v>302</v>
      </c>
      <c r="M6" s="154" t="s">
        <v>322</v>
      </c>
      <c r="N6" s="154"/>
    </row>
    <row r="7" s="119" customFormat="1" ht="29.1" customHeight="1" spans="1:14">
      <c r="A7" s="133" t="s">
        <v>171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57" t="s">
        <v>277</v>
      </c>
      <c r="J7" s="157" t="s">
        <v>323</v>
      </c>
      <c r="K7" s="159" t="s">
        <v>324</v>
      </c>
      <c r="L7" s="160" t="s">
        <v>277</v>
      </c>
      <c r="M7" s="160" t="s">
        <v>280</v>
      </c>
      <c r="N7" s="160"/>
    </row>
    <row r="8" s="119" customFormat="1" ht="29.1" customHeight="1" spans="1:14">
      <c r="A8" s="133" t="s">
        <v>174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57" t="s">
        <v>325</v>
      </c>
      <c r="J8" s="157" t="s">
        <v>326</v>
      </c>
      <c r="K8" s="159" t="s">
        <v>321</v>
      </c>
      <c r="L8" s="160" t="s">
        <v>326</v>
      </c>
      <c r="M8" s="160" t="s">
        <v>280</v>
      </c>
      <c r="N8" s="160"/>
    </row>
    <row r="9" s="119" customFormat="1" ht="29.1" customHeight="1" spans="1:14">
      <c r="A9" s="133" t="s">
        <v>177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7" t="s">
        <v>325</v>
      </c>
      <c r="J9" s="157" t="s">
        <v>282</v>
      </c>
      <c r="K9" s="158" t="s">
        <v>284</v>
      </c>
      <c r="L9" s="154" t="s">
        <v>283</v>
      </c>
      <c r="M9" s="154" t="s">
        <v>327</v>
      </c>
      <c r="N9" s="154"/>
    </row>
    <row r="10" s="119" customFormat="1" ht="29.1" customHeight="1" spans="1:14">
      <c r="A10" s="133" t="s">
        <v>179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57" t="s">
        <v>328</v>
      </c>
      <c r="J10" s="157" t="s">
        <v>329</v>
      </c>
      <c r="K10" s="159" t="s">
        <v>330</v>
      </c>
      <c r="L10" s="160" t="s">
        <v>331</v>
      </c>
      <c r="M10" s="160" t="s">
        <v>305</v>
      </c>
      <c r="N10" s="160"/>
    </row>
    <row r="11" s="119" customFormat="1" ht="29.1" customHeight="1" spans="1:14">
      <c r="A11" s="133" t="s">
        <v>180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57" t="s">
        <v>280</v>
      </c>
      <c r="J11" s="157" t="s">
        <v>280</v>
      </c>
      <c r="K11" s="159" t="s">
        <v>280</v>
      </c>
      <c r="L11" s="160" t="s">
        <v>332</v>
      </c>
      <c r="M11" s="160" t="s">
        <v>333</v>
      </c>
      <c r="N11" s="160"/>
    </row>
    <row r="12" s="119" customFormat="1" ht="29.1" customHeight="1" spans="1:14">
      <c r="A12" s="133" t="s">
        <v>181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57" t="s">
        <v>334</v>
      </c>
      <c r="J12" s="157" t="s">
        <v>280</v>
      </c>
      <c r="K12" s="159" t="s">
        <v>335</v>
      </c>
      <c r="L12" s="160" t="s">
        <v>336</v>
      </c>
      <c r="M12" s="160" t="s">
        <v>337</v>
      </c>
      <c r="N12" s="160"/>
    </row>
    <row r="13" s="119" customFormat="1" ht="29.1" customHeight="1" spans="1:14">
      <c r="A13" s="133" t="s">
        <v>184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57" t="s">
        <v>338</v>
      </c>
      <c r="J13" s="157" t="s">
        <v>290</v>
      </c>
      <c r="K13" s="159" t="s">
        <v>339</v>
      </c>
      <c r="L13" s="160" t="s">
        <v>340</v>
      </c>
      <c r="M13" s="160" t="s">
        <v>290</v>
      </c>
      <c r="N13" s="160"/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157"/>
      <c r="J14" s="157"/>
      <c r="K14" s="161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64"/>
      <c r="J15" s="164"/>
      <c r="K15" s="145"/>
      <c r="L15" s="145"/>
      <c r="M15" s="145"/>
      <c r="N15" s="145"/>
    </row>
    <row r="16" s="119" customFormat="1" ht="14.25" spans="1:14">
      <c r="A16" s="119" t="s">
        <v>186</v>
      </c>
      <c r="D16" s="145"/>
      <c r="E16" s="145"/>
      <c r="F16" s="145"/>
      <c r="G16" s="145"/>
      <c r="H16" s="145"/>
      <c r="I16" s="164"/>
      <c r="J16" s="164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65" t="s">
        <v>341</v>
      </c>
      <c r="J17" s="165"/>
      <c r="K17" s="144" t="s">
        <v>188</v>
      </c>
      <c r="L17" s="144"/>
      <c r="M17" s="144" t="s">
        <v>189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topLeftCell="A2" workbookViewId="0">
      <selection activeCell="H11" sqref="H11"/>
    </sheetView>
  </sheetViews>
  <sheetFormatPr defaultColWidth="9" defaultRowHeight="14.25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342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343</v>
      </c>
      <c r="B2" s="3" t="s">
        <v>344</v>
      </c>
      <c r="C2" s="3" t="s">
        <v>345</v>
      </c>
      <c r="D2" s="3" t="s">
        <v>346</v>
      </c>
      <c r="E2" s="3" t="s">
        <v>347</v>
      </c>
      <c r="F2" s="3" t="s">
        <v>348</v>
      </c>
      <c r="G2" s="3" t="s">
        <v>349</v>
      </c>
      <c r="H2" s="21" t="s">
        <v>350</v>
      </c>
      <c r="I2" s="2" t="s">
        <v>351</v>
      </c>
      <c r="J2" s="2" t="s">
        <v>352</v>
      </c>
      <c r="K2" s="2" t="s">
        <v>353</v>
      </c>
      <c r="L2" s="2" t="s">
        <v>354</v>
      </c>
      <c r="M2" s="2" t="s">
        <v>355</v>
      </c>
      <c r="N2" s="3" t="s">
        <v>356</v>
      </c>
      <c r="O2" s="3" t="s">
        <v>357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358</v>
      </c>
      <c r="J3" s="2" t="s">
        <v>358</v>
      </c>
      <c r="K3" s="2" t="s">
        <v>358</v>
      </c>
      <c r="L3" s="2" t="s">
        <v>358</v>
      </c>
      <c r="M3" s="2" t="s">
        <v>358</v>
      </c>
      <c r="N3" s="5"/>
      <c r="O3" s="5"/>
    </row>
    <row r="4" ht="20" customHeight="1" spans="1:15">
      <c r="A4" s="87">
        <v>1</v>
      </c>
      <c r="B4" s="77" t="s">
        <v>359</v>
      </c>
      <c r="C4" s="26" t="s">
        <v>360</v>
      </c>
      <c r="D4" s="78" t="s">
        <v>127</v>
      </c>
      <c r="E4" s="114" t="s">
        <v>361</v>
      </c>
      <c r="F4" s="115" t="s">
        <v>362</v>
      </c>
      <c r="G4" s="87"/>
      <c r="H4" s="7"/>
      <c r="I4" s="87"/>
      <c r="J4" s="118"/>
      <c r="K4" s="7"/>
      <c r="L4" s="7"/>
      <c r="M4" s="7"/>
      <c r="N4" s="7"/>
      <c r="O4" s="87" t="s">
        <v>363</v>
      </c>
    </row>
    <row r="5" ht="20" customHeight="1" spans="1:15">
      <c r="A5" s="87">
        <v>2</v>
      </c>
      <c r="B5" s="77" t="s">
        <v>364</v>
      </c>
      <c r="C5" s="26" t="s">
        <v>360</v>
      </c>
      <c r="D5" s="80"/>
      <c r="E5" s="114" t="s">
        <v>361</v>
      </c>
      <c r="F5" s="115" t="s">
        <v>362</v>
      </c>
      <c r="G5" s="87"/>
      <c r="H5" s="7"/>
      <c r="I5" s="87"/>
      <c r="J5" s="118"/>
      <c r="K5" s="7"/>
      <c r="L5" s="7"/>
      <c r="M5" s="7"/>
      <c r="N5" s="7"/>
      <c r="O5" s="87" t="s">
        <v>363</v>
      </c>
    </row>
    <row r="6" ht="20" customHeight="1" spans="1:15">
      <c r="A6" s="87">
        <v>3</v>
      </c>
      <c r="B6" s="77" t="s">
        <v>365</v>
      </c>
      <c r="C6" s="26" t="s">
        <v>360</v>
      </c>
      <c r="D6" s="80"/>
      <c r="E6" s="114" t="s">
        <v>361</v>
      </c>
      <c r="F6" s="115" t="s">
        <v>362</v>
      </c>
      <c r="G6" s="87"/>
      <c r="H6" s="7"/>
      <c r="I6" s="87"/>
      <c r="J6" s="118"/>
      <c r="K6" s="7"/>
      <c r="L6" s="7"/>
      <c r="M6" s="7"/>
      <c r="N6" s="7"/>
      <c r="O6" s="87" t="s">
        <v>363</v>
      </c>
    </row>
    <row r="7" ht="20" customHeight="1" spans="1:15">
      <c r="A7" s="87">
        <v>4</v>
      </c>
      <c r="B7" s="77" t="s">
        <v>366</v>
      </c>
      <c r="C7" s="26" t="s">
        <v>360</v>
      </c>
      <c r="D7" s="80"/>
      <c r="E7" s="114" t="s">
        <v>361</v>
      </c>
      <c r="F7" s="115" t="s">
        <v>362</v>
      </c>
      <c r="G7" s="87"/>
      <c r="H7" s="7"/>
      <c r="I7" s="87"/>
      <c r="J7" s="118"/>
      <c r="K7" s="7"/>
      <c r="L7" s="7"/>
      <c r="M7" s="7"/>
      <c r="N7" s="7"/>
      <c r="O7" s="87" t="s">
        <v>363</v>
      </c>
    </row>
    <row r="8" ht="20" customHeight="1" spans="1:15">
      <c r="A8" s="87">
        <v>5</v>
      </c>
      <c r="B8" s="77" t="s">
        <v>367</v>
      </c>
      <c r="C8" s="26" t="s">
        <v>360</v>
      </c>
      <c r="D8" s="81"/>
      <c r="E8" s="114" t="s">
        <v>361</v>
      </c>
      <c r="F8" s="115" t="s">
        <v>362</v>
      </c>
      <c r="G8" s="87"/>
      <c r="H8" s="7"/>
      <c r="I8" s="87"/>
      <c r="J8" s="118"/>
      <c r="K8" s="7"/>
      <c r="L8" s="7"/>
      <c r="M8" s="7"/>
      <c r="N8" s="7"/>
      <c r="O8" s="87" t="s">
        <v>363</v>
      </c>
    </row>
    <row r="9" ht="20" customHeight="1" spans="1:15">
      <c r="A9" s="87">
        <v>6</v>
      </c>
      <c r="B9" s="77" t="s">
        <v>368</v>
      </c>
      <c r="C9" s="26" t="s">
        <v>360</v>
      </c>
      <c r="D9" s="82" t="s">
        <v>369</v>
      </c>
      <c r="E9" s="114" t="s">
        <v>361</v>
      </c>
      <c r="F9" s="115" t="s">
        <v>362</v>
      </c>
      <c r="G9" s="87"/>
      <c r="H9" s="7"/>
      <c r="I9" s="87"/>
      <c r="J9" s="118"/>
      <c r="K9" s="7"/>
      <c r="L9" s="7"/>
      <c r="M9" s="7"/>
      <c r="N9" s="7"/>
      <c r="O9" s="87" t="s">
        <v>363</v>
      </c>
    </row>
    <row r="10" ht="20" customHeight="1" spans="1:15">
      <c r="A10" s="87">
        <v>7</v>
      </c>
      <c r="B10" s="77" t="s">
        <v>370</v>
      </c>
      <c r="C10" s="26" t="s">
        <v>360</v>
      </c>
      <c r="D10" s="78" t="s">
        <v>126</v>
      </c>
      <c r="E10" s="114" t="s">
        <v>361</v>
      </c>
      <c r="F10" s="115" t="s">
        <v>362</v>
      </c>
      <c r="G10" s="87"/>
      <c r="H10" s="7"/>
      <c r="I10" s="87"/>
      <c r="J10" s="118"/>
      <c r="K10" s="7"/>
      <c r="L10" s="7"/>
      <c r="M10" s="7"/>
      <c r="N10" s="7"/>
      <c r="O10" s="87" t="s">
        <v>363</v>
      </c>
    </row>
    <row r="11" ht="20" customHeight="1" spans="1:15">
      <c r="A11" s="87">
        <v>8</v>
      </c>
      <c r="B11" s="77" t="s">
        <v>371</v>
      </c>
      <c r="C11" s="26" t="s">
        <v>360</v>
      </c>
      <c r="D11" s="81"/>
      <c r="E11" s="114" t="s">
        <v>361</v>
      </c>
      <c r="F11" s="115" t="s">
        <v>362</v>
      </c>
      <c r="G11" s="87"/>
      <c r="H11" s="7"/>
      <c r="I11" s="87"/>
      <c r="J11" s="118"/>
      <c r="K11" s="7"/>
      <c r="L11" s="7"/>
      <c r="M11" s="7"/>
      <c r="N11" s="7"/>
      <c r="O11" s="87" t="s">
        <v>363</v>
      </c>
    </row>
    <row r="12" ht="30" customHeight="1" spans="1:15">
      <c r="A12" s="87"/>
      <c r="B12" s="85"/>
      <c r="C12" s="86"/>
      <c r="D12" s="116"/>
      <c r="E12" s="88"/>
      <c r="F12" s="117"/>
      <c r="G12" s="87"/>
      <c r="H12" s="7"/>
      <c r="I12" s="87"/>
      <c r="J12" s="118"/>
      <c r="K12" s="7"/>
      <c r="L12" s="7"/>
      <c r="M12" s="7"/>
      <c r="N12" s="7"/>
      <c r="O12" s="87"/>
    </row>
    <row r="13" ht="30" customHeight="1" spans="1:15">
      <c r="A13" s="87"/>
      <c r="B13" s="85"/>
      <c r="C13" s="86"/>
      <c r="D13" s="116"/>
      <c r="E13" s="88"/>
      <c r="F13" s="117"/>
      <c r="G13" s="87"/>
      <c r="H13" s="7"/>
      <c r="I13" s="87"/>
      <c r="J13" s="118"/>
      <c r="K13" s="7"/>
      <c r="L13" s="7"/>
      <c r="M13" s="7"/>
      <c r="N13" s="7"/>
      <c r="O13" s="87"/>
    </row>
    <row r="14" s="36" customFormat="1" ht="18.75" spans="1:15">
      <c r="A14" s="15" t="s">
        <v>372</v>
      </c>
      <c r="B14" s="16"/>
      <c r="C14" s="16"/>
      <c r="D14" s="17"/>
      <c r="E14" s="18"/>
      <c r="F14" s="41"/>
      <c r="G14" s="41"/>
      <c r="H14" s="41"/>
      <c r="I14" s="32"/>
      <c r="J14" s="15" t="s">
        <v>373</v>
      </c>
      <c r="K14" s="16"/>
      <c r="L14" s="16"/>
      <c r="M14" s="17"/>
      <c r="N14" s="16"/>
      <c r="O14" s="23"/>
    </row>
    <row r="15" ht="49.5" customHeight="1" spans="1:15">
      <c r="A15" s="19" t="s">
        <v>374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7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D4:D8"/>
    <mergeCell ref="D10:D11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12 O4:O11 O1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="125" zoomScaleNormal="125" workbookViewId="0">
      <selection activeCell="E9" sqref="E9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9" t="s">
        <v>375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="66" customFormat="1" ht="16.5" customHeight="1" spans="1:13">
      <c r="A2" s="70" t="s">
        <v>343</v>
      </c>
      <c r="B2" s="71" t="s">
        <v>348</v>
      </c>
      <c r="C2" s="71" t="s">
        <v>344</v>
      </c>
      <c r="D2" s="72" t="s">
        <v>376</v>
      </c>
      <c r="E2" s="71" t="s">
        <v>346</v>
      </c>
      <c r="F2" s="71" t="s">
        <v>347</v>
      </c>
      <c r="G2" s="70" t="s">
        <v>377</v>
      </c>
      <c r="H2" s="70"/>
      <c r="I2" s="70" t="s">
        <v>378</v>
      </c>
      <c r="J2" s="70"/>
      <c r="K2" s="101" t="s">
        <v>379</v>
      </c>
      <c r="L2" s="102" t="s">
        <v>380</v>
      </c>
      <c r="M2" s="72" t="s">
        <v>381</v>
      </c>
    </row>
    <row r="3" s="66" customFormat="1" ht="16.5" customHeight="1" spans="1:13">
      <c r="A3" s="70"/>
      <c r="B3" s="73"/>
      <c r="C3" s="73"/>
      <c r="D3" s="74"/>
      <c r="E3" s="73"/>
      <c r="F3" s="73"/>
      <c r="G3" s="70" t="s">
        <v>382</v>
      </c>
      <c r="H3" s="70" t="s">
        <v>383</v>
      </c>
      <c r="I3" s="70" t="s">
        <v>382</v>
      </c>
      <c r="J3" s="70" t="s">
        <v>383</v>
      </c>
      <c r="K3" s="103"/>
      <c r="L3" s="104"/>
      <c r="M3" s="74"/>
    </row>
    <row r="4" s="67" customFormat="1" spans="1:13">
      <c r="A4" s="75">
        <v>1</v>
      </c>
      <c r="B4" s="76" t="s">
        <v>362</v>
      </c>
      <c r="C4" s="77" t="s">
        <v>359</v>
      </c>
      <c r="D4" s="26" t="s">
        <v>360</v>
      </c>
      <c r="E4" s="78" t="s">
        <v>127</v>
      </c>
      <c r="F4" s="27" t="s">
        <v>361</v>
      </c>
      <c r="G4" s="79">
        <v>0.004</v>
      </c>
      <c r="H4" s="79">
        <v>0.008</v>
      </c>
      <c r="I4" s="105"/>
      <c r="J4" s="106"/>
      <c r="K4" s="107"/>
      <c r="L4" s="108"/>
      <c r="M4" s="83"/>
    </row>
    <row r="5" s="67" customFormat="1" spans="1:13">
      <c r="A5" s="75">
        <v>2</v>
      </c>
      <c r="B5" s="76" t="s">
        <v>362</v>
      </c>
      <c r="C5" s="77" t="s">
        <v>364</v>
      </c>
      <c r="D5" s="26" t="s">
        <v>360</v>
      </c>
      <c r="E5" s="80"/>
      <c r="F5" s="27" t="s">
        <v>361</v>
      </c>
      <c r="G5" s="79">
        <v>0.004</v>
      </c>
      <c r="H5" s="79">
        <v>0.006</v>
      </c>
      <c r="I5" s="105"/>
      <c r="J5" s="75"/>
      <c r="K5" s="75"/>
      <c r="L5" s="108"/>
      <c r="M5" s="83"/>
    </row>
    <row r="6" s="68" customFormat="1" spans="1:13">
      <c r="A6" s="75">
        <v>4</v>
      </c>
      <c r="B6" s="76" t="s">
        <v>362</v>
      </c>
      <c r="C6" s="77" t="s">
        <v>365</v>
      </c>
      <c r="D6" s="26" t="s">
        <v>360</v>
      </c>
      <c r="E6" s="80"/>
      <c r="F6" s="27" t="s">
        <v>361</v>
      </c>
      <c r="G6" s="79">
        <v>0.006</v>
      </c>
      <c r="H6" s="79">
        <v>0.004</v>
      </c>
      <c r="I6" s="109"/>
      <c r="J6" s="110"/>
      <c r="K6" s="111"/>
      <c r="L6" s="108"/>
      <c r="M6" s="112"/>
    </row>
    <row r="7" s="68" customFormat="1" spans="1:13">
      <c r="A7" s="75">
        <v>5</v>
      </c>
      <c r="B7" s="76" t="s">
        <v>362</v>
      </c>
      <c r="C7" s="77" t="s">
        <v>366</v>
      </c>
      <c r="D7" s="26" t="s">
        <v>360</v>
      </c>
      <c r="E7" s="80"/>
      <c r="F7" s="27" t="s">
        <v>361</v>
      </c>
      <c r="G7" s="79">
        <v>0.012</v>
      </c>
      <c r="H7" s="79">
        <v>0.005</v>
      </c>
      <c r="I7" s="109"/>
      <c r="J7" s="110"/>
      <c r="K7" s="111"/>
      <c r="L7" s="108"/>
      <c r="M7" s="112"/>
    </row>
    <row r="8" s="68" customFormat="1" spans="1:13">
      <c r="A8" s="75">
        <v>6</v>
      </c>
      <c r="B8" s="76" t="s">
        <v>362</v>
      </c>
      <c r="C8" s="77" t="s">
        <v>367</v>
      </c>
      <c r="D8" s="26" t="s">
        <v>360</v>
      </c>
      <c r="E8" s="81"/>
      <c r="F8" s="27" t="s">
        <v>361</v>
      </c>
      <c r="G8" s="79">
        <v>0.007</v>
      </c>
      <c r="H8" s="79">
        <v>0.008</v>
      </c>
      <c r="I8" s="110"/>
      <c r="J8" s="110"/>
      <c r="K8" s="111"/>
      <c r="L8" s="108"/>
      <c r="M8" s="112"/>
    </row>
    <row r="9" s="68" customFormat="1" spans="1:13">
      <c r="A9" s="75">
        <v>7</v>
      </c>
      <c r="B9" s="76" t="s">
        <v>362</v>
      </c>
      <c r="C9" s="77" t="s">
        <v>368</v>
      </c>
      <c r="D9" s="26" t="s">
        <v>360</v>
      </c>
      <c r="E9" s="82" t="s">
        <v>369</v>
      </c>
      <c r="F9" s="27" t="s">
        <v>361</v>
      </c>
      <c r="G9" s="79">
        <v>0.011</v>
      </c>
      <c r="H9" s="79">
        <v>0.004</v>
      </c>
      <c r="I9" s="110"/>
      <c r="J9" s="110"/>
      <c r="K9" s="111"/>
      <c r="L9" s="108"/>
      <c r="M9" s="112"/>
    </row>
    <row r="10" s="68" customFormat="1" spans="1:13">
      <c r="A10" s="75">
        <v>8</v>
      </c>
      <c r="B10" s="76" t="s">
        <v>362</v>
      </c>
      <c r="C10" s="77" t="s">
        <v>370</v>
      </c>
      <c r="D10" s="26" t="s">
        <v>360</v>
      </c>
      <c r="E10" s="78" t="s">
        <v>126</v>
      </c>
      <c r="F10" s="27" t="s">
        <v>361</v>
      </c>
      <c r="G10" s="79">
        <v>0.02</v>
      </c>
      <c r="H10" s="79">
        <v>0.004</v>
      </c>
      <c r="I10" s="110"/>
      <c r="J10" s="110"/>
      <c r="K10" s="111"/>
      <c r="L10" s="108"/>
      <c r="M10" s="112"/>
    </row>
    <row r="11" s="68" customFormat="1" spans="1:13">
      <c r="A11" s="75">
        <v>9</v>
      </c>
      <c r="B11" s="76" t="s">
        <v>362</v>
      </c>
      <c r="C11" s="77" t="s">
        <v>371</v>
      </c>
      <c r="D11" s="26" t="s">
        <v>360</v>
      </c>
      <c r="E11" s="81"/>
      <c r="F11" s="27" t="s">
        <v>361</v>
      </c>
      <c r="G11" s="79">
        <v>0.02</v>
      </c>
      <c r="H11" s="79">
        <v>0.002</v>
      </c>
      <c r="I11" s="110"/>
      <c r="J11" s="110"/>
      <c r="K11" s="111"/>
      <c r="L11" s="108"/>
      <c r="M11" s="112"/>
    </row>
    <row r="12" s="68" customFormat="1" spans="1:13">
      <c r="A12" s="83"/>
      <c r="B12" s="84"/>
      <c r="C12" s="85"/>
      <c r="D12" s="86"/>
      <c r="E12" s="87"/>
      <c r="F12" s="88"/>
      <c r="G12" s="89"/>
      <c r="H12" s="90"/>
      <c r="I12" s="113"/>
      <c r="J12" s="113"/>
      <c r="K12" s="112"/>
      <c r="L12" s="87"/>
      <c r="M12" s="112"/>
    </row>
    <row r="13" spans="1:13">
      <c r="A13" s="91"/>
      <c r="B13" s="91"/>
      <c r="C13" s="91"/>
      <c r="D13" s="91"/>
      <c r="E13" s="91"/>
      <c r="F13" s="91"/>
      <c r="G13" s="92"/>
      <c r="H13" s="93"/>
      <c r="I13" s="83"/>
      <c r="J13" s="83"/>
      <c r="K13" s="83"/>
      <c r="L13" s="91"/>
      <c r="M13" s="91"/>
    </row>
    <row r="14" spans="1:13">
      <c r="A14" s="91"/>
      <c r="B14" s="91"/>
      <c r="C14" s="91"/>
      <c r="D14" s="91"/>
      <c r="E14" s="91"/>
      <c r="F14" s="91"/>
      <c r="G14" s="93"/>
      <c r="H14" s="93"/>
      <c r="I14" s="83"/>
      <c r="J14" s="83"/>
      <c r="K14" s="83"/>
      <c r="L14" s="91"/>
      <c r="M14" s="91"/>
    </row>
    <row r="15" s="36" customFormat="1" ht="18.75" spans="1:13">
      <c r="A15" s="94" t="s">
        <v>384</v>
      </c>
      <c r="B15" s="95"/>
      <c r="C15" s="95"/>
      <c r="D15" s="95"/>
      <c r="E15" s="96"/>
      <c r="F15" s="97"/>
      <c r="G15" s="98"/>
      <c r="H15" s="94" t="s">
        <v>385</v>
      </c>
      <c r="I15" s="95"/>
      <c r="J15" s="95"/>
      <c r="K15" s="96"/>
      <c r="L15" s="94"/>
      <c r="M15" s="96"/>
    </row>
    <row r="16" ht="107.25" customHeight="1" spans="1:13">
      <c r="A16" s="99" t="s">
        <v>386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</row>
  </sheetData>
  <mergeCells count="19">
    <mergeCell ref="A1:M1"/>
    <mergeCell ref="G2:H2"/>
    <mergeCell ref="I2:J2"/>
    <mergeCell ref="A15:E15"/>
    <mergeCell ref="F15:G15"/>
    <mergeCell ref="H15:K15"/>
    <mergeCell ref="L15:M15"/>
    <mergeCell ref="A16:M16"/>
    <mergeCell ref="A2:A3"/>
    <mergeCell ref="B2:B3"/>
    <mergeCell ref="C2:C3"/>
    <mergeCell ref="D2:D3"/>
    <mergeCell ref="E2:E3"/>
    <mergeCell ref="E4:E8"/>
    <mergeCell ref="E10:E11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8 JI9:JI12 JI13:JI16 TE1:TE8 TE9:TE12 TE13:TE16 ADA1:ADA8 ADA9:ADA12 ADA13:ADA16 AMW1:AMW8 AMW9:AMW12 AMW13:AMW16 AWS1:AWS8 AWS9:AWS12 AWS13:AWS16 BGO1:BGO8 BGO9:BGO12 BGO13:BGO16 BQK1:BQK8 BQK9:BQK12 BQK13:BQK16 CAG1:CAG8 CAG9:CAG12 CAG13:CAG16 CKC1:CKC8 CKC9:CKC12 CKC13:CKC16 CTY1:CTY8 CTY9:CTY12 CTY13:CTY16 DDU1:DDU8 DDU9:DDU12 DDU13:DDU16 DNQ1:DNQ8 DNQ9:DNQ12 DNQ13:DNQ16 DXM1:DXM8 DXM9:DXM12 DXM13:DXM16 EHI1:EHI8 EHI9:EHI12 EHI13:EHI16 ERE1:ERE8 ERE9:ERE12 ERE13:ERE16 FBA1:FBA8 FBA9:FBA12 FBA13:FBA16 FKW1:FKW8 FKW9:FKW12 FKW13:FKW16 FUS1:FUS8 FUS9:FUS12 FUS13:FUS16 GEO1:GEO8 GEO9:GEO12 GEO13:GEO16 GOK1:GOK8 GOK9:GOK12 GOK13:GOK16 GYG1:GYG8 GYG9:GYG12 GYG13:GYG16 HIC1:HIC8 HIC9:HIC12 HIC13:HIC16 HRY1:HRY8 HRY9:HRY12 HRY13:HRY16 IBU1:IBU8 IBU9:IBU12 IBU13:IBU16 ILQ1:ILQ8 ILQ9:ILQ12 ILQ13:ILQ16 IVM1:IVM8 IVM9:IVM12 IVM13:IVM16 JFI1:JFI8 JFI9:JFI12 JFI13:JFI16 JPE1:JPE8 JPE9:JPE12 JPE13:JPE16 JZA1:JZA8 JZA9:JZA12 JZA13:JZA16 KIW1:KIW8 KIW9:KIW12 KIW13:KIW16 KSS1:KSS8 KSS9:KSS12 KSS13:KSS16 LCO1:LCO8 LCO9:LCO12 LCO13:LCO16 LMK1:LMK8 LMK9:LMK12 LMK13:LMK16 LWG1:LWG8 LWG9:LWG12 LWG13:LWG16 MGC1:MGC8 MGC9:MGC12 MGC13:MGC16 MPY1:MPY8 MPY9:MPY12 MPY13:MPY16 MZU1:MZU8 MZU9:MZU12 MZU13:MZU16 NJQ1:NJQ8 NJQ9:NJQ12 NJQ13:NJQ16 NTM1:NTM8 NTM9:NTM12 NTM13:NTM16 ODI1:ODI8 ODI9:ODI12 ODI13:ODI16 ONE1:ONE8 ONE9:ONE12 ONE13:ONE16 OXA1:OXA8 OXA9:OXA12 OXA13:OXA16 PGW1:PGW8 PGW9:PGW12 PGW13:PGW16 PQS1:PQS8 PQS9:PQS12 PQS13:PQS16 QAO1:QAO8 QAO9:QAO12 QAO13:QAO16 QKK1:QKK8 QKK9:QKK12 QKK13:QKK16 QUG1:QUG8 QUG9:QUG12 QUG13:QUG16 REC1:REC8 REC9:REC12 REC13:REC16 RNY1:RNY8 RNY9:RNY12 RNY13:RNY16 RXU1:RXU8 RXU9:RXU12 RXU13:RXU16 SHQ1:SHQ8 SHQ9:SHQ12 SHQ13:SHQ16 SRM1:SRM8 SRM9:SRM12 SRM13:SRM16 TBI1:TBI8 TBI9:TBI12 TBI13:TBI16 TLE1:TLE8 TLE9:TLE12 TLE13:TLE16 TVA1:TVA8 TVA9:TVA12 TVA13:TVA16 UEW1:UEW8 UEW9:UEW12 UEW13:UEW16 UOS1:UOS8 UOS9:UOS12 UOS13:UOS16 UYO1:UYO8 UYO9:UYO12 UYO13:UYO16 VIK1:VIK8 VIK9:VIK12 VIK13:VIK16 VSG1:VSG8 VSG9:VSG12 VSG13:VSG16 WCC1:WCC8 WCC9:WCC12 WCC13:WCC16 WLY1:WLY8 WLY9:WLY12 WLY13:WLY16 WVU1:WVU8 WVU9:WVU12 WVU13:WVU1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zoomScale="125" zoomScaleNormal="125" topLeftCell="D1" workbookViewId="0">
      <selection activeCell="E4" sqref="E4:E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14.1" customWidth="1"/>
  </cols>
  <sheetData>
    <row r="1" ht="29.25" spans="1:23">
      <c r="A1" s="1" t="s">
        <v>387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388</v>
      </c>
      <c r="B2" s="3" t="s">
        <v>348</v>
      </c>
      <c r="C2" s="3" t="s">
        <v>344</v>
      </c>
      <c r="D2" s="3" t="s">
        <v>345</v>
      </c>
      <c r="E2" s="3" t="s">
        <v>346</v>
      </c>
      <c r="F2" s="3" t="s">
        <v>347</v>
      </c>
      <c r="G2" s="44" t="s">
        <v>389</v>
      </c>
      <c r="H2" s="45"/>
      <c r="I2" s="60"/>
      <c r="J2" s="44" t="s">
        <v>390</v>
      </c>
      <c r="K2" s="45"/>
      <c r="L2" s="60"/>
      <c r="M2" s="44" t="s">
        <v>391</v>
      </c>
      <c r="N2" s="45"/>
      <c r="O2" s="60"/>
      <c r="P2" s="44" t="s">
        <v>392</v>
      </c>
      <c r="Q2" s="45"/>
      <c r="R2" s="60"/>
      <c r="S2" s="45" t="s">
        <v>393</v>
      </c>
      <c r="T2" s="45"/>
      <c r="U2" s="60"/>
      <c r="V2" s="38" t="s">
        <v>394</v>
      </c>
      <c r="W2" s="38" t="s">
        <v>357</v>
      </c>
    </row>
    <row r="3" ht="16.5" spans="1:23">
      <c r="A3" s="5"/>
      <c r="B3" s="46"/>
      <c r="C3" s="46"/>
      <c r="D3" s="46"/>
      <c r="E3" s="46"/>
      <c r="F3" s="46"/>
      <c r="G3" s="2" t="s">
        <v>395</v>
      </c>
      <c r="H3" s="2" t="s">
        <v>70</v>
      </c>
      <c r="I3" s="2" t="s">
        <v>348</v>
      </c>
      <c r="J3" s="2" t="s">
        <v>395</v>
      </c>
      <c r="K3" s="2" t="s">
        <v>70</v>
      </c>
      <c r="L3" s="2" t="s">
        <v>348</v>
      </c>
      <c r="M3" s="2" t="s">
        <v>395</v>
      </c>
      <c r="N3" s="2" t="s">
        <v>70</v>
      </c>
      <c r="O3" s="2" t="s">
        <v>348</v>
      </c>
      <c r="P3" s="2" t="s">
        <v>395</v>
      </c>
      <c r="Q3" s="2" t="s">
        <v>70</v>
      </c>
      <c r="R3" s="2" t="s">
        <v>348</v>
      </c>
      <c r="S3" s="2" t="s">
        <v>395</v>
      </c>
      <c r="T3" s="2" t="s">
        <v>70</v>
      </c>
      <c r="U3" s="2" t="s">
        <v>348</v>
      </c>
      <c r="V3" s="65"/>
      <c r="W3" s="65"/>
    </row>
    <row r="4" s="42" customFormat="1" ht="59" customHeight="1" spans="1:23">
      <c r="A4" s="47">
        <v>1</v>
      </c>
      <c r="B4" s="48" t="s">
        <v>362</v>
      </c>
      <c r="C4" s="49"/>
      <c r="D4" s="48" t="s">
        <v>360</v>
      </c>
      <c r="E4" s="48" t="s">
        <v>396</v>
      </c>
      <c r="F4" s="48" t="s">
        <v>361</v>
      </c>
      <c r="G4" s="457" t="s">
        <v>397</v>
      </c>
      <c r="H4" s="457" t="s">
        <v>398</v>
      </c>
      <c r="I4" s="457" t="s">
        <v>399</v>
      </c>
      <c r="J4" s="61" t="s">
        <v>400</v>
      </c>
      <c r="K4" s="61" t="s">
        <v>401</v>
      </c>
      <c r="L4" s="62" t="s">
        <v>399</v>
      </c>
      <c r="M4" s="61" t="s">
        <v>402</v>
      </c>
      <c r="N4" s="61" t="s">
        <v>403</v>
      </c>
      <c r="O4" s="61" t="s">
        <v>404</v>
      </c>
      <c r="P4" s="61" t="s">
        <v>405</v>
      </c>
      <c r="Q4" s="61" t="s">
        <v>406</v>
      </c>
      <c r="R4" s="61" t="s">
        <v>407</v>
      </c>
      <c r="S4" s="61" t="s">
        <v>408</v>
      </c>
      <c r="T4" s="61" t="s">
        <v>409</v>
      </c>
      <c r="U4" s="61" t="s">
        <v>407</v>
      </c>
      <c r="V4" s="63" t="s">
        <v>101</v>
      </c>
      <c r="W4" s="61" t="s">
        <v>410</v>
      </c>
    </row>
    <row r="5" ht="16.5" spans="1:23">
      <c r="A5" s="51"/>
      <c r="B5" s="52"/>
      <c r="C5" s="53"/>
      <c r="D5" s="53"/>
      <c r="E5" s="53"/>
      <c r="F5" s="52"/>
      <c r="G5" s="44" t="s">
        <v>411</v>
      </c>
      <c r="H5" s="45"/>
      <c r="I5" s="60"/>
      <c r="J5" s="44" t="s">
        <v>412</v>
      </c>
      <c r="K5" s="45"/>
      <c r="L5" s="60"/>
      <c r="M5" s="44" t="s">
        <v>413</v>
      </c>
      <c r="N5" s="45"/>
      <c r="O5" s="60"/>
      <c r="P5" s="44" t="s">
        <v>414</v>
      </c>
      <c r="Q5" s="45"/>
      <c r="R5" s="60"/>
      <c r="S5" s="45" t="s">
        <v>415</v>
      </c>
      <c r="T5" s="45"/>
      <c r="U5" s="60"/>
      <c r="V5" s="12"/>
      <c r="W5" s="12"/>
    </row>
    <row r="6" ht="16.5" spans="1:23">
      <c r="A6" s="51"/>
      <c r="B6" s="52"/>
      <c r="C6" s="53"/>
      <c r="D6" s="53"/>
      <c r="E6" s="53"/>
      <c r="F6" s="52"/>
      <c r="G6" s="2" t="s">
        <v>395</v>
      </c>
      <c r="H6" s="2" t="s">
        <v>70</v>
      </c>
      <c r="I6" s="2" t="s">
        <v>348</v>
      </c>
      <c r="J6" s="2" t="s">
        <v>395</v>
      </c>
      <c r="K6" s="2" t="s">
        <v>70</v>
      </c>
      <c r="L6" s="2" t="s">
        <v>348</v>
      </c>
      <c r="M6" s="2" t="s">
        <v>395</v>
      </c>
      <c r="N6" s="2" t="s">
        <v>70</v>
      </c>
      <c r="O6" s="2" t="s">
        <v>348</v>
      </c>
      <c r="P6" s="2" t="s">
        <v>395</v>
      </c>
      <c r="Q6" s="2" t="s">
        <v>70</v>
      </c>
      <c r="R6" s="2" t="s">
        <v>348</v>
      </c>
      <c r="S6" s="2" t="s">
        <v>395</v>
      </c>
      <c r="T6" s="2" t="s">
        <v>70</v>
      </c>
      <c r="U6" s="2" t="s">
        <v>348</v>
      </c>
      <c r="V6" s="12"/>
      <c r="W6" s="12"/>
    </row>
    <row r="7" s="43" customFormat="1" ht="29.25" customHeight="1" spans="1:23">
      <c r="A7" s="54"/>
      <c r="B7" s="55"/>
      <c r="C7" s="56"/>
      <c r="D7" s="56"/>
      <c r="E7" s="56"/>
      <c r="F7" s="55"/>
      <c r="G7" s="57" t="s">
        <v>416</v>
      </c>
      <c r="H7" s="57" t="s">
        <v>417</v>
      </c>
      <c r="I7" s="12" t="s">
        <v>418</v>
      </c>
      <c r="J7" s="63" t="s">
        <v>419</v>
      </c>
      <c r="K7" s="64" t="s">
        <v>420</v>
      </c>
      <c r="L7" s="63" t="s">
        <v>421</v>
      </c>
      <c r="M7" s="63"/>
      <c r="N7" s="63"/>
      <c r="O7" s="63"/>
      <c r="P7" s="63"/>
      <c r="Q7" s="63"/>
      <c r="R7" s="63"/>
      <c r="S7" s="63"/>
      <c r="T7" s="63"/>
      <c r="U7" s="63"/>
      <c r="V7" s="63" t="s">
        <v>101</v>
      </c>
      <c r="W7" s="63"/>
    </row>
    <row r="8" spans="1:23">
      <c r="A8" s="58"/>
      <c r="B8" s="58"/>
      <c r="C8" s="58"/>
      <c r="D8" s="58"/>
      <c r="E8" s="58"/>
      <c r="F8" s="5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59"/>
      <c r="B9" s="59"/>
      <c r="C9" s="59"/>
      <c r="D9" s="59"/>
      <c r="E9" s="59"/>
      <c r="F9" s="5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ht="18.75" spans="1:23">
      <c r="A11" s="15" t="s">
        <v>422</v>
      </c>
      <c r="B11" s="16"/>
      <c r="C11" s="16"/>
      <c r="D11" s="16"/>
      <c r="E11" s="17"/>
      <c r="F11" s="18"/>
      <c r="G11" s="32"/>
      <c r="H11" s="41"/>
      <c r="I11" s="41"/>
      <c r="J11" s="15" t="s">
        <v>423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2:A3"/>
    <mergeCell ref="A4:A7"/>
    <mergeCell ref="A8:A9"/>
    <mergeCell ref="B2:B3"/>
    <mergeCell ref="B4:B7"/>
    <mergeCell ref="B8:B9"/>
    <mergeCell ref="C2:C3"/>
    <mergeCell ref="C4:C7"/>
    <mergeCell ref="C8:C9"/>
    <mergeCell ref="D2:D3"/>
    <mergeCell ref="D4:D7"/>
    <mergeCell ref="D8:D9"/>
    <mergeCell ref="E2:E3"/>
    <mergeCell ref="E4:E7"/>
    <mergeCell ref="E8:E9"/>
    <mergeCell ref="F2:F3"/>
    <mergeCell ref="F4:F7"/>
    <mergeCell ref="F8:F9"/>
    <mergeCell ref="V2:V3"/>
    <mergeCell ref="W2:W3"/>
  </mergeCells>
  <dataValidations count="1">
    <dataValidation type="list" allowBlank="1" showInputMessage="1" showErrorMessage="1" sqref="W1 W5:W7 W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424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7" t="s">
        <v>425</v>
      </c>
      <c r="B2" s="38" t="s">
        <v>344</v>
      </c>
      <c r="C2" s="38" t="s">
        <v>345</v>
      </c>
      <c r="D2" s="38" t="s">
        <v>346</v>
      </c>
      <c r="E2" s="38" t="s">
        <v>347</v>
      </c>
      <c r="F2" s="38" t="s">
        <v>348</v>
      </c>
      <c r="G2" s="37" t="s">
        <v>426</v>
      </c>
      <c r="H2" s="37" t="s">
        <v>427</v>
      </c>
      <c r="I2" s="37" t="s">
        <v>428</v>
      </c>
      <c r="J2" s="37" t="s">
        <v>427</v>
      </c>
      <c r="K2" s="37" t="s">
        <v>429</v>
      </c>
      <c r="L2" s="37" t="s">
        <v>427</v>
      </c>
      <c r="M2" s="38" t="s">
        <v>394</v>
      </c>
      <c r="N2" s="38" t="s">
        <v>357</v>
      </c>
    </row>
    <row r="3" spans="1:14">
      <c r="A3" s="7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425</v>
      </c>
      <c r="B4" s="40" t="s">
        <v>430</v>
      </c>
      <c r="C4" s="40" t="s">
        <v>395</v>
      </c>
      <c r="D4" s="40" t="s">
        <v>346</v>
      </c>
      <c r="E4" s="38" t="s">
        <v>347</v>
      </c>
      <c r="F4" s="38" t="s">
        <v>348</v>
      </c>
      <c r="G4" s="37" t="s">
        <v>426</v>
      </c>
      <c r="H4" s="37" t="s">
        <v>427</v>
      </c>
      <c r="I4" s="37" t="s">
        <v>428</v>
      </c>
      <c r="J4" s="37" t="s">
        <v>427</v>
      </c>
      <c r="K4" s="37" t="s">
        <v>429</v>
      </c>
      <c r="L4" s="37" t="s">
        <v>427</v>
      </c>
      <c r="M4" s="38" t="s">
        <v>394</v>
      </c>
      <c r="N4" s="38" t="s">
        <v>357</v>
      </c>
    </row>
    <row r="5" spans="1:14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36" customFormat="1" ht="18.75" spans="1:14">
      <c r="A11" s="15" t="s">
        <v>372</v>
      </c>
      <c r="B11" s="16"/>
      <c r="C11" s="16"/>
      <c r="D11" s="17"/>
      <c r="E11" s="18"/>
      <c r="F11" s="41"/>
      <c r="G11" s="32"/>
      <c r="H11" s="41"/>
      <c r="I11" s="15" t="s">
        <v>431</v>
      </c>
      <c r="J11" s="16"/>
      <c r="K11" s="16"/>
      <c r="L11" s="16"/>
      <c r="M11" s="16"/>
      <c r="N11" s="23"/>
    </row>
    <row r="12" ht="16.5" spans="1:14">
      <c r="A12" s="19" t="s">
        <v>432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388</v>
      </c>
      <c r="B2" s="3" t="s">
        <v>348</v>
      </c>
      <c r="C2" s="3" t="s">
        <v>344</v>
      </c>
      <c r="D2" s="2" t="s">
        <v>345</v>
      </c>
      <c r="E2" s="3" t="s">
        <v>346</v>
      </c>
      <c r="F2" s="3" t="s">
        <v>347</v>
      </c>
      <c r="G2" s="2" t="s">
        <v>434</v>
      </c>
      <c r="H2" s="2" t="s">
        <v>435</v>
      </c>
      <c r="I2" s="2" t="s">
        <v>436</v>
      </c>
      <c r="J2" s="2" t="s">
        <v>437</v>
      </c>
      <c r="K2" s="3" t="s">
        <v>394</v>
      </c>
      <c r="L2" s="3" t="s">
        <v>357</v>
      </c>
    </row>
    <row r="3" ht="54" customHeight="1" spans="1:12">
      <c r="A3" s="25" t="s">
        <v>438</v>
      </c>
      <c r="B3" s="25" t="s">
        <v>439</v>
      </c>
      <c r="C3" s="25"/>
      <c r="D3" s="26" t="s">
        <v>360</v>
      </c>
      <c r="E3" s="25" t="s">
        <v>396</v>
      </c>
      <c r="F3" s="27" t="s">
        <v>361</v>
      </c>
      <c r="G3" s="25" t="s">
        <v>440</v>
      </c>
      <c r="H3" s="25" t="s">
        <v>441</v>
      </c>
      <c r="I3" s="33"/>
      <c r="J3" s="25"/>
      <c r="K3" s="12" t="s">
        <v>101</v>
      </c>
      <c r="L3" s="12"/>
    </row>
    <row r="4" ht="54" spans="1:12">
      <c r="A4" s="25" t="s">
        <v>442</v>
      </c>
      <c r="B4" s="25" t="s">
        <v>439</v>
      </c>
      <c r="C4" s="25"/>
      <c r="D4" s="26" t="s">
        <v>360</v>
      </c>
      <c r="E4" s="25" t="s">
        <v>396</v>
      </c>
      <c r="F4" s="27" t="s">
        <v>361</v>
      </c>
      <c r="G4" s="25" t="s">
        <v>440</v>
      </c>
      <c r="H4" s="25" t="s">
        <v>441</v>
      </c>
      <c r="I4" s="33"/>
      <c r="J4" s="25"/>
      <c r="K4" s="12" t="s">
        <v>101</v>
      </c>
      <c r="L4" s="12"/>
    </row>
    <row r="5" ht="54" spans="1:12">
      <c r="A5" s="25" t="s">
        <v>443</v>
      </c>
      <c r="B5" s="25" t="s">
        <v>439</v>
      </c>
      <c r="C5" s="25"/>
      <c r="D5" s="26" t="s">
        <v>360</v>
      </c>
      <c r="E5" s="25" t="s">
        <v>396</v>
      </c>
      <c r="F5" s="27" t="s">
        <v>361</v>
      </c>
      <c r="G5" s="25" t="s">
        <v>440</v>
      </c>
      <c r="H5" s="25" t="s">
        <v>441</v>
      </c>
      <c r="I5" s="33"/>
      <c r="J5" s="25"/>
      <c r="K5" s="12" t="s">
        <v>101</v>
      </c>
      <c r="L5" s="12"/>
    </row>
    <row r="6" ht="54" spans="1:12">
      <c r="A6" s="25" t="s">
        <v>444</v>
      </c>
      <c r="B6" s="25" t="s">
        <v>439</v>
      </c>
      <c r="C6" s="25"/>
      <c r="D6" s="26" t="s">
        <v>360</v>
      </c>
      <c r="E6" s="25" t="s">
        <v>396</v>
      </c>
      <c r="F6" s="27" t="s">
        <v>361</v>
      </c>
      <c r="G6" s="25" t="s">
        <v>440</v>
      </c>
      <c r="H6" s="25" t="s">
        <v>441</v>
      </c>
      <c r="I6" s="33"/>
      <c r="J6" s="25"/>
      <c r="K6" s="12" t="s">
        <v>101</v>
      </c>
      <c r="L6" s="12"/>
    </row>
    <row r="7" ht="54" spans="1:12">
      <c r="A7" s="25" t="s">
        <v>445</v>
      </c>
      <c r="B7" s="25" t="s">
        <v>439</v>
      </c>
      <c r="C7" s="25"/>
      <c r="D7" s="26" t="s">
        <v>360</v>
      </c>
      <c r="E7" s="25" t="s">
        <v>396</v>
      </c>
      <c r="F7" s="27" t="s">
        <v>361</v>
      </c>
      <c r="G7" s="25" t="s">
        <v>440</v>
      </c>
      <c r="H7" s="25" t="s">
        <v>441</v>
      </c>
      <c r="I7" s="33"/>
      <c r="J7" s="34"/>
      <c r="K7" s="12" t="s">
        <v>101</v>
      </c>
      <c r="L7" s="7"/>
    </row>
    <row r="8" spans="1:12">
      <c r="A8" s="25"/>
      <c r="B8" s="25"/>
      <c r="C8" s="25"/>
      <c r="D8" s="26"/>
      <c r="E8" s="25"/>
      <c r="F8" s="27"/>
      <c r="G8" s="25"/>
      <c r="H8" s="25"/>
      <c r="I8" s="33"/>
      <c r="J8" s="34"/>
      <c r="K8" s="12"/>
      <c r="L8" s="7"/>
    </row>
    <row r="9" spans="1:12">
      <c r="A9" s="25"/>
      <c r="B9" s="25"/>
      <c r="C9" s="25"/>
      <c r="D9" s="26"/>
      <c r="E9" s="25"/>
      <c r="F9" s="27"/>
      <c r="G9" s="25"/>
      <c r="H9" s="25"/>
      <c r="I9" s="33"/>
      <c r="J9" s="34"/>
      <c r="K9" s="12"/>
      <c r="L9" s="7"/>
    </row>
    <row r="10" spans="1:12">
      <c r="A10" s="25"/>
      <c r="B10" s="25"/>
      <c r="C10" s="25"/>
      <c r="D10" s="26"/>
      <c r="E10" s="25"/>
      <c r="F10" s="27"/>
      <c r="G10" s="25"/>
      <c r="H10" s="25"/>
      <c r="I10" s="33"/>
      <c r="J10" s="34"/>
      <c r="K10" s="12"/>
      <c r="L10" s="7"/>
    </row>
    <row r="11" customHeight="1" spans="1:12">
      <c r="A11" s="7"/>
      <c r="B11" s="28"/>
      <c r="C11" s="29"/>
      <c r="D11" s="30"/>
      <c r="E11" s="29"/>
      <c r="F11" s="31"/>
      <c r="G11" s="29"/>
      <c r="H11" s="29"/>
      <c r="I11" s="35"/>
      <c r="J11" s="7"/>
      <c r="K11" s="12"/>
      <c r="L11" s="7"/>
    </row>
    <row r="12" ht="18.75" spans="1:12">
      <c r="A12" s="15" t="s">
        <v>446</v>
      </c>
      <c r="B12" s="16"/>
      <c r="C12" s="16"/>
      <c r="D12" s="16"/>
      <c r="E12" s="17"/>
      <c r="F12" s="18"/>
      <c r="G12" s="32"/>
      <c r="H12" s="15" t="s">
        <v>447</v>
      </c>
      <c r="I12" s="16"/>
      <c r="J12" s="16"/>
      <c r="K12" s="16"/>
      <c r="L12" s="23"/>
    </row>
    <row r="13" ht="90" customHeight="1" spans="1:12">
      <c r="A13" s="19" t="s">
        <v>448</v>
      </c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</row>
  </sheetData>
  <mergeCells count="5">
    <mergeCell ref="A1:J1"/>
    <mergeCell ref="A12:E12"/>
    <mergeCell ref="F12:G12"/>
    <mergeCell ref="H12:J12"/>
    <mergeCell ref="A13:L13"/>
  </mergeCells>
  <dataValidations count="1">
    <dataValidation type="list" allowBlank="1" showInputMessage="1" showErrorMessage="1" sqref="L3:L7 L8:L10 L11:L13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449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343</v>
      </c>
      <c r="B2" s="3" t="s">
        <v>348</v>
      </c>
      <c r="C2" s="3" t="s">
        <v>395</v>
      </c>
      <c r="D2" s="3" t="s">
        <v>346</v>
      </c>
      <c r="E2" s="3" t="s">
        <v>347</v>
      </c>
      <c r="F2" s="2" t="s">
        <v>450</v>
      </c>
      <c r="G2" s="2" t="s">
        <v>378</v>
      </c>
      <c r="H2" s="4" t="s">
        <v>379</v>
      </c>
      <c r="I2" s="21" t="s">
        <v>381</v>
      </c>
    </row>
    <row r="3" ht="16.5" spans="1:9">
      <c r="A3" s="2"/>
      <c r="B3" s="5"/>
      <c r="C3" s="5"/>
      <c r="D3" s="5"/>
      <c r="E3" s="5"/>
      <c r="F3" s="2" t="s">
        <v>451</v>
      </c>
      <c r="G3" s="2" t="s">
        <v>382</v>
      </c>
      <c r="H3" s="6"/>
      <c r="I3" s="22"/>
    </row>
    <row r="4" ht="28.5" spans="1:9">
      <c r="A4" s="7">
        <v>1</v>
      </c>
      <c r="B4" s="8" t="s">
        <v>452</v>
      </c>
      <c r="C4" s="9" t="s">
        <v>453</v>
      </c>
      <c r="D4" s="9" t="s">
        <v>454</v>
      </c>
      <c r="E4" s="10" t="s">
        <v>455</v>
      </c>
      <c r="F4" s="11">
        <v>0.05</v>
      </c>
      <c r="G4" s="11">
        <v>0.05</v>
      </c>
      <c r="H4" s="12"/>
      <c r="I4" s="14" t="s">
        <v>363</v>
      </c>
    </row>
    <row r="5" spans="1:9">
      <c r="A5" s="7">
        <v>2</v>
      </c>
      <c r="B5" s="8"/>
      <c r="C5" s="9"/>
      <c r="D5" s="9"/>
      <c r="E5" s="10"/>
      <c r="F5" s="13"/>
      <c r="G5" s="11"/>
      <c r="H5" s="12"/>
      <c r="I5" s="14"/>
    </row>
    <row r="6" spans="1:9">
      <c r="A6" s="7">
        <v>3</v>
      </c>
      <c r="B6" s="8"/>
      <c r="C6" s="9"/>
      <c r="D6" s="9"/>
      <c r="E6" s="10"/>
      <c r="F6" s="13"/>
      <c r="G6" s="11"/>
      <c r="H6" s="14"/>
      <c r="I6" s="14"/>
    </row>
    <row r="7" spans="1:9">
      <c r="A7" s="7"/>
      <c r="B7" s="7"/>
      <c r="C7" s="12"/>
      <c r="D7" s="12"/>
      <c r="E7" s="12"/>
      <c r="F7" s="12"/>
      <c r="G7" s="12"/>
      <c r="H7" s="12"/>
      <c r="I7" s="12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456</v>
      </c>
      <c r="B12" s="16"/>
      <c r="C12" s="16"/>
      <c r="D12" s="17"/>
      <c r="E12" s="18"/>
      <c r="F12" s="15" t="s">
        <v>447</v>
      </c>
      <c r="G12" s="16"/>
      <c r="H12" s="17"/>
      <c r="I12" s="23"/>
    </row>
    <row r="13" ht="16.5" spans="1:9">
      <c r="A13" s="19" t="s">
        <v>457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H6 I1:I3 I5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5" t="s">
        <v>36</v>
      </c>
      <c r="C2" s="426"/>
      <c r="D2" s="426"/>
      <c r="E2" s="426"/>
      <c r="F2" s="426"/>
      <c r="G2" s="426"/>
      <c r="H2" s="426"/>
      <c r="I2" s="440"/>
    </row>
    <row r="3" ht="27.95" customHeight="1" spans="2:9">
      <c r="B3" s="427"/>
      <c r="C3" s="428"/>
      <c r="D3" s="429" t="s">
        <v>37</v>
      </c>
      <c r="E3" s="430"/>
      <c r="F3" s="431" t="s">
        <v>38</v>
      </c>
      <c r="G3" s="432"/>
      <c r="H3" s="429" t="s">
        <v>39</v>
      </c>
      <c r="I3" s="441"/>
    </row>
    <row r="4" ht="27.95" customHeight="1" spans="2:9">
      <c r="B4" s="427" t="s">
        <v>40</v>
      </c>
      <c r="C4" s="428" t="s">
        <v>41</v>
      </c>
      <c r="D4" s="428" t="s">
        <v>42</v>
      </c>
      <c r="E4" s="428" t="s">
        <v>43</v>
      </c>
      <c r="F4" s="433" t="s">
        <v>42</v>
      </c>
      <c r="G4" s="433" t="s">
        <v>43</v>
      </c>
      <c r="H4" s="428" t="s">
        <v>42</v>
      </c>
      <c r="I4" s="442" t="s">
        <v>43</v>
      </c>
    </row>
    <row r="5" ht="27.95" customHeight="1" spans="2:9">
      <c r="B5" s="434" t="s">
        <v>44</v>
      </c>
      <c r="C5" s="7">
        <v>13</v>
      </c>
      <c r="D5" s="7">
        <v>0</v>
      </c>
      <c r="E5" s="7">
        <v>1</v>
      </c>
      <c r="F5" s="435">
        <v>0</v>
      </c>
      <c r="G5" s="435">
        <v>1</v>
      </c>
      <c r="H5" s="7">
        <v>1</v>
      </c>
      <c r="I5" s="443">
        <v>2</v>
      </c>
    </row>
    <row r="6" ht="27.95" customHeight="1" spans="2:9">
      <c r="B6" s="434" t="s">
        <v>45</v>
      </c>
      <c r="C6" s="7">
        <v>20</v>
      </c>
      <c r="D6" s="7">
        <v>0</v>
      </c>
      <c r="E6" s="7">
        <v>1</v>
      </c>
      <c r="F6" s="435">
        <v>1</v>
      </c>
      <c r="G6" s="435">
        <v>2</v>
      </c>
      <c r="H6" s="7">
        <v>2</v>
      </c>
      <c r="I6" s="443">
        <v>3</v>
      </c>
    </row>
    <row r="7" ht="27.95" customHeight="1" spans="2:9">
      <c r="B7" s="434" t="s">
        <v>46</v>
      </c>
      <c r="C7" s="7">
        <v>32</v>
      </c>
      <c r="D7" s="7">
        <v>0</v>
      </c>
      <c r="E7" s="7">
        <v>1</v>
      </c>
      <c r="F7" s="435">
        <v>2</v>
      </c>
      <c r="G7" s="435">
        <v>3</v>
      </c>
      <c r="H7" s="7">
        <v>3</v>
      </c>
      <c r="I7" s="443">
        <v>4</v>
      </c>
    </row>
    <row r="8" ht="27.95" customHeight="1" spans="2:9">
      <c r="B8" s="434" t="s">
        <v>47</v>
      </c>
      <c r="C8" s="7">
        <v>50</v>
      </c>
      <c r="D8" s="7">
        <v>1</v>
      </c>
      <c r="E8" s="7">
        <v>2</v>
      </c>
      <c r="F8" s="435">
        <v>3</v>
      </c>
      <c r="G8" s="435">
        <v>4</v>
      </c>
      <c r="H8" s="7">
        <v>5</v>
      </c>
      <c r="I8" s="443">
        <v>6</v>
      </c>
    </row>
    <row r="9" ht="27.95" customHeight="1" spans="2:9">
      <c r="B9" s="434" t="s">
        <v>48</v>
      </c>
      <c r="C9" s="7">
        <v>80</v>
      </c>
      <c r="D9" s="7">
        <v>2</v>
      </c>
      <c r="E9" s="7">
        <v>3</v>
      </c>
      <c r="F9" s="435">
        <v>5</v>
      </c>
      <c r="G9" s="435">
        <v>6</v>
      </c>
      <c r="H9" s="7">
        <v>7</v>
      </c>
      <c r="I9" s="443">
        <v>8</v>
      </c>
    </row>
    <row r="10" ht="27.95" customHeight="1" spans="2:9">
      <c r="B10" s="434" t="s">
        <v>49</v>
      </c>
      <c r="C10" s="7">
        <v>125</v>
      </c>
      <c r="D10" s="7">
        <v>3</v>
      </c>
      <c r="E10" s="7">
        <v>4</v>
      </c>
      <c r="F10" s="435">
        <v>7</v>
      </c>
      <c r="G10" s="435">
        <v>8</v>
      </c>
      <c r="H10" s="7">
        <v>10</v>
      </c>
      <c r="I10" s="443">
        <v>11</v>
      </c>
    </row>
    <row r="11" ht="27.95" customHeight="1" spans="2:9">
      <c r="B11" s="434" t="s">
        <v>50</v>
      </c>
      <c r="C11" s="7">
        <v>200</v>
      </c>
      <c r="D11" s="7">
        <v>5</v>
      </c>
      <c r="E11" s="7">
        <v>6</v>
      </c>
      <c r="F11" s="435">
        <v>10</v>
      </c>
      <c r="G11" s="435">
        <v>11</v>
      </c>
      <c r="H11" s="7">
        <v>14</v>
      </c>
      <c r="I11" s="443">
        <v>15</v>
      </c>
    </row>
    <row r="12" ht="27.95" customHeight="1" spans="2:9">
      <c r="B12" s="436" t="s">
        <v>51</v>
      </c>
      <c r="C12" s="437">
        <v>315</v>
      </c>
      <c r="D12" s="437">
        <v>7</v>
      </c>
      <c r="E12" s="437">
        <v>8</v>
      </c>
      <c r="F12" s="438">
        <v>14</v>
      </c>
      <c r="G12" s="438">
        <v>15</v>
      </c>
      <c r="H12" s="437">
        <v>21</v>
      </c>
      <c r="I12" s="444">
        <v>22</v>
      </c>
    </row>
    <row r="14" spans="2:4">
      <c r="B14" s="439" t="s">
        <v>52</v>
      </c>
      <c r="C14" s="439"/>
      <c r="D14" s="43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9" workbookViewId="0">
      <selection activeCell="A8" sqref="A8:C8"/>
    </sheetView>
  </sheetViews>
  <sheetFormatPr defaultColWidth="10.375" defaultRowHeight="16.5" customHeight="1"/>
  <cols>
    <col min="1" max="9" width="10.375" style="257"/>
    <col min="10" max="10" width="8.875" style="257" customWidth="1"/>
    <col min="11" max="11" width="12" style="257" customWidth="1"/>
    <col min="12" max="16384" width="10.375" style="257"/>
  </cols>
  <sheetData>
    <row r="1" ht="21" spans="1:11">
      <c r="A1" s="360" t="s">
        <v>53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59" t="s">
        <v>54</v>
      </c>
      <c r="B2" s="260" t="s">
        <v>55</v>
      </c>
      <c r="C2" s="260"/>
      <c r="D2" s="261" t="s">
        <v>56</v>
      </c>
      <c r="E2" s="261"/>
      <c r="F2" s="260" t="s">
        <v>57</v>
      </c>
      <c r="G2" s="260"/>
      <c r="H2" s="262" t="s">
        <v>58</v>
      </c>
      <c r="I2" s="333" t="s">
        <v>59</v>
      </c>
      <c r="J2" s="333"/>
      <c r="K2" s="334"/>
    </row>
    <row r="3" ht="14.25" spans="1:11">
      <c r="A3" s="263" t="s">
        <v>60</v>
      </c>
      <c r="B3" s="264"/>
      <c r="C3" s="265"/>
      <c r="D3" s="266" t="s">
        <v>61</v>
      </c>
      <c r="E3" s="267"/>
      <c r="F3" s="267"/>
      <c r="G3" s="268"/>
      <c r="H3" s="266" t="s">
        <v>62</v>
      </c>
      <c r="I3" s="267"/>
      <c r="J3" s="267"/>
      <c r="K3" s="268"/>
    </row>
    <row r="4" ht="14.25" spans="1:11">
      <c r="A4" s="269" t="s">
        <v>63</v>
      </c>
      <c r="B4" s="294" t="s">
        <v>64</v>
      </c>
      <c r="C4" s="335"/>
      <c r="D4" s="269" t="s">
        <v>65</v>
      </c>
      <c r="E4" s="272"/>
      <c r="F4" s="273" t="s">
        <v>66</v>
      </c>
      <c r="G4" s="274"/>
      <c r="H4" s="269" t="s">
        <v>67</v>
      </c>
      <c r="I4" s="272"/>
      <c r="J4" s="294" t="s">
        <v>68</v>
      </c>
      <c r="K4" s="335" t="s">
        <v>69</v>
      </c>
    </row>
    <row r="5" ht="14.25" spans="1:11">
      <c r="A5" s="275" t="s">
        <v>70</v>
      </c>
      <c r="B5" s="294" t="s">
        <v>71</v>
      </c>
      <c r="C5" s="335"/>
      <c r="D5" s="269" t="s">
        <v>72</v>
      </c>
      <c r="E5" s="272"/>
      <c r="F5" s="273" t="s">
        <v>73</v>
      </c>
      <c r="G5" s="274"/>
      <c r="H5" s="269" t="s">
        <v>74</v>
      </c>
      <c r="I5" s="272"/>
      <c r="J5" s="294" t="s">
        <v>68</v>
      </c>
      <c r="K5" s="335" t="s">
        <v>69</v>
      </c>
    </row>
    <row r="6" ht="14.25" spans="1:11">
      <c r="A6" s="269" t="s">
        <v>75</v>
      </c>
      <c r="B6" s="278">
        <v>3</v>
      </c>
      <c r="C6" s="279">
        <v>6</v>
      </c>
      <c r="D6" s="275" t="s">
        <v>76</v>
      </c>
      <c r="E6" s="296"/>
      <c r="F6" s="273" t="s">
        <v>77</v>
      </c>
      <c r="G6" s="274"/>
      <c r="H6" s="269" t="s">
        <v>78</v>
      </c>
      <c r="I6" s="272"/>
      <c r="J6" s="294" t="s">
        <v>68</v>
      </c>
      <c r="K6" s="335" t="s">
        <v>69</v>
      </c>
    </row>
    <row r="7" ht="14.25" spans="1:11">
      <c r="A7" s="269" t="s">
        <v>79</v>
      </c>
      <c r="B7" s="361">
        <v>2565</v>
      </c>
      <c r="C7" s="362"/>
      <c r="D7" s="275" t="s">
        <v>80</v>
      </c>
      <c r="E7" s="295"/>
      <c r="F7" s="273" t="s">
        <v>81</v>
      </c>
      <c r="G7" s="274"/>
      <c r="H7" s="269" t="s">
        <v>82</v>
      </c>
      <c r="I7" s="272"/>
      <c r="J7" s="294" t="s">
        <v>68</v>
      </c>
      <c r="K7" s="335" t="s">
        <v>69</v>
      </c>
    </row>
    <row r="8" ht="15" spans="1:11">
      <c r="A8" s="191" t="s">
        <v>83</v>
      </c>
      <c r="B8" s="192" t="s">
        <v>84</v>
      </c>
      <c r="C8" s="193"/>
      <c r="D8" s="282" t="s">
        <v>85</v>
      </c>
      <c r="E8" s="283"/>
      <c r="F8" s="284" t="s">
        <v>86</v>
      </c>
      <c r="G8" s="285"/>
      <c r="H8" s="282" t="s">
        <v>87</v>
      </c>
      <c r="I8" s="283"/>
      <c r="J8" s="304" t="s">
        <v>68</v>
      </c>
      <c r="K8" s="337" t="s">
        <v>69</v>
      </c>
    </row>
    <row r="9" ht="15" spans="1:11">
      <c r="A9" s="363" t="s">
        <v>88</v>
      </c>
      <c r="B9" s="364"/>
      <c r="C9" s="364"/>
      <c r="D9" s="364"/>
      <c r="E9" s="364"/>
      <c r="F9" s="364"/>
      <c r="G9" s="364"/>
      <c r="H9" s="364"/>
      <c r="I9" s="364"/>
      <c r="J9" s="364"/>
      <c r="K9" s="406"/>
    </row>
    <row r="10" ht="15" spans="1:11">
      <c r="A10" s="365" t="s">
        <v>89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07"/>
    </row>
    <row r="11" ht="14.25" spans="1:11">
      <c r="A11" s="367" t="s">
        <v>90</v>
      </c>
      <c r="B11" s="368" t="s">
        <v>91</v>
      </c>
      <c r="C11" s="369" t="s">
        <v>92</v>
      </c>
      <c r="D11" s="370"/>
      <c r="E11" s="371" t="s">
        <v>93</v>
      </c>
      <c r="F11" s="368" t="s">
        <v>91</v>
      </c>
      <c r="G11" s="369" t="s">
        <v>92</v>
      </c>
      <c r="H11" s="369" t="s">
        <v>94</v>
      </c>
      <c r="I11" s="371" t="s">
        <v>95</v>
      </c>
      <c r="J11" s="368" t="s">
        <v>91</v>
      </c>
      <c r="K11" s="408" t="s">
        <v>92</v>
      </c>
    </row>
    <row r="12" ht="14.25" spans="1:11">
      <c r="A12" s="275" t="s">
        <v>96</v>
      </c>
      <c r="B12" s="293" t="s">
        <v>91</v>
      </c>
      <c r="C12" s="294" t="s">
        <v>92</v>
      </c>
      <c r="D12" s="295"/>
      <c r="E12" s="296" t="s">
        <v>97</v>
      </c>
      <c r="F12" s="293" t="s">
        <v>91</v>
      </c>
      <c r="G12" s="294" t="s">
        <v>92</v>
      </c>
      <c r="H12" s="294" t="s">
        <v>94</v>
      </c>
      <c r="I12" s="296" t="s">
        <v>98</v>
      </c>
      <c r="J12" s="293" t="s">
        <v>91</v>
      </c>
      <c r="K12" s="335" t="s">
        <v>92</v>
      </c>
    </row>
    <row r="13" ht="14.25" spans="1:11">
      <c r="A13" s="275" t="s">
        <v>99</v>
      </c>
      <c r="B13" s="293" t="s">
        <v>91</v>
      </c>
      <c r="C13" s="294" t="s">
        <v>92</v>
      </c>
      <c r="D13" s="295"/>
      <c r="E13" s="296" t="s">
        <v>100</v>
      </c>
      <c r="F13" s="294" t="s">
        <v>101</v>
      </c>
      <c r="G13" s="294" t="s">
        <v>102</v>
      </c>
      <c r="H13" s="294" t="s">
        <v>94</v>
      </c>
      <c r="I13" s="296" t="s">
        <v>103</v>
      </c>
      <c r="J13" s="293" t="s">
        <v>91</v>
      </c>
      <c r="K13" s="335" t="s">
        <v>92</v>
      </c>
    </row>
    <row r="14" ht="15" spans="1:11">
      <c r="A14" s="282" t="s">
        <v>104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39"/>
    </row>
    <row r="15" ht="15" spans="1:11">
      <c r="A15" s="365" t="s">
        <v>105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07"/>
    </row>
    <row r="16" ht="14.25" spans="1:11">
      <c r="A16" s="372" t="s">
        <v>106</v>
      </c>
      <c r="B16" s="369" t="s">
        <v>101</v>
      </c>
      <c r="C16" s="369" t="s">
        <v>102</v>
      </c>
      <c r="D16" s="373"/>
      <c r="E16" s="374" t="s">
        <v>107</v>
      </c>
      <c r="F16" s="369" t="s">
        <v>101</v>
      </c>
      <c r="G16" s="369" t="s">
        <v>102</v>
      </c>
      <c r="H16" s="375"/>
      <c r="I16" s="374" t="s">
        <v>108</v>
      </c>
      <c r="J16" s="369" t="s">
        <v>101</v>
      </c>
      <c r="K16" s="408" t="s">
        <v>102</v>
      </c>
    </row>
    <row r="17" customHeight="1" spans="1:22">
      <c r="A17" s="280" t="s">
        <v>109</v>
      </c>
      <c r="B17" s="294" t="s">
        <v>101</v>
      </c>
      <c r="C17" s="294" t="s">
        <v>102</v>
      </c>
      <c r="D17" s="270"/>
      <c r="E17" s="310" t="s">
        <v>110</v>
      </c>
      <c r="F17" s="294" t="s">
        <v>101</v>
      </c>
      <c r="G17" s="294" t="s">
        <v>102</v>
      </c>
      <c r="H17" s="376"/>
      <c r="I17" s="310" t="s">
        <v>111</v>
      </c>
      <c r="J17" s="294" t="s">
        <v>101</v>
      </c>
      <c r="K17" s="335" t="s">
        <v>102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</row>
    <row r="18" ht="18" customHeight="1" spans="1:11">
      <c r="A18" s="377" t="s">
        <v>112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0"/>
    </row>
    <row r="19" s="359" customFormat="1" ht="18" customHeight="1" spans="1:11">
      <c r="A19" s="365" t="s">
        <v>113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07"/>
    </row>
    <row r="20" customHeight="1" spans="1:11">
      <c r="A20" s="379" t="s">
        <v>114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1"/>
    </row>
    <row r="21" ht="21.75" customHeight="1" spans="1:11">
      <c r="A21" s="381" t="s">
        <v>115</v>
      </c>
      <c r="B21" s="310" t="s">
        <v>116</v>
      </c>
      <c r="C21" s="310" t="s">
        <v>117</v>
      </c>
      <c r="D21" s="310" t="s">
        <v>118</v>
      </c>
      <c r="E21" s="310" t="s">
        <v>119</v>
      </c>
      <c r="F21" s="310" t="s">
        <v>120</v>
      </c>
      <c r="G21" s="310" t="s">
        <v>121</v>
      </c>
      <c r="H21" s="310" t="s">
        <v>122</v>
      </c>
      <c r="I21" s="310" t="s">
        <v>123</v>
      </c>
      <c r="J21" s="310" t="s">
        <v>124</v>
      </c>
      <c r="K21" s="347" t="s">
        <v>125</v>
      </c>
    </row>
    <row r="22" customHeight="1" spans="1:11">
      <c r="A22" s="281" t="s">
        <v>126</v>
      </c>
      <c r="B22" s="382"/>
      <c r="C22" s="382"/>
      <c r="D22" s="382"/>
      <c r="E22" s="382">
        <v>1</v>
      </c>
      <c r="F22" s="382">
        <v>1</v>
      </c>
      <c r="G22" s="382">
        <v>1</v>
      </c>
      <c r="H22" s="382">
        <v>1</v>
      </c>
      <c r="I22" s="382"/>
      <c r="J22" s="382"/>
      <c r="K22" s="412"/>
    </row>
    <row r="23" customHeight="1" spans="1:11">
      <c r="A23" s="281" t="s">
        <v>127</v>
      </c>
      <c r="B23" s="382"/>
      <c r="C23" s="382">
        <v>1</v>
      </c>
      <c r="D23" s="382">
        <v>1</v>
      </c>
      <c r="E23" s="382">
        <v>1</v>
      </c>
      <c r="F23" s="382">
        <v>1</v>
      </c>
      <c r="G23" s="382">
        <v>1</v>
      </c>
      <c r="H23" s="382">
        <v>1</v>
      </c>
      <c r="I23" s="382"/>
      <c r="J23" s="382"/>
      <c r="K23" s="413"/>
    </row>
    <row r="24" customHeight="1" spans="1:11">
      <c r="A24" s="281" t="s">
        <v>128</v>
      </c>
      <c r="B24" s="382"/>
      <c r="C24" s="382"/>
      <c r="D24" s="382">
        <v>1</v>
      </c>
      <c r="E24" s="382">
        <v>1</v>
      </c>
      <c r="F24" s="382">
        <v>1</v>
      </c>
      <c r="G24" s="382">
        <v>1</v>
      </c>
      <c r="H24" s="382">
        <v>1</v>
      </c>
      <c r="I24" s="382"/>
      <c r="J24" s="382"/>
      <c r="K24" s="413"/>
    </row>
    <row r="25" customHeight="1" spans="1:11">
      <c r="A25" s="281"/>
      <c r="B25" s="382"/>
      <c r="C25" s="382"/>
      <c r="D25" s="382"/>
      <c r="E25" s="382"/>
      <c r="F25" s="382"/>
      <c r="G25" s="382"/>
      <c r="H25" s="382"/>
      <c r="I25" s="382"/>
      <c r="J25" s="382"/>
      <c r="K25" s="414"/>
    </row>
    <row r="26" customHeight="1" spans="1:11">
      <c r="A26" s="281"/>
      <c r="B26" s="382"/>
      <c r="C26" s="382"/>
      <c r="D26" s="382"/>
      <c r="E26" s="382"/>
      <c r="F26" s="382"/>
      <c r="G26" s="382"/>
      <c r="H26" s="382"/>
      <c r="I26" s="382"/>
      <c r="J26" s="382"/>
      <c r="K26" s="414"/>
    </row>
    <row r="27" customHeight="1" spans="1:11">
      <c r="A27" s="281"/>
      <c r="B27" s="382"/>
      <c r="C27" s="382"/>
      <c r="D27" s="382"/>
      <c r="E27" s="382"/>
      <c r="F27" s="382"/>
      <c r="G27" s="382"/>
      <c r="H27" s="382"/>
      <c r="I27" s="382"/>
      <c r="J27" s="382"/>
      <c r="K27" s="414"/>
    </row>
    <row r="28" customHeight="1" spans="1:11">
      <c r="A28" s="281"/>
      <c r="B28" s="382"/>
      <c r="C28" s="382"/>
      <c r="D28" s="382"/>
      <c r="E28" s="382"/>
      <c r="F28" s="382"/>
      <c r="G28" s="382"/>
      <c r="H28" s="382"/>
      <c r="I28" s="382"/>
      <c r="J28" s="382"/>
      <c r="K28" s="414"/>
    </row>
    <row r="29" ht="18" customHeight="1" spans="1:11">
      <c r="A29" s="383" t="s">
        <v>129</v>
      </c>
      <c r="B29" s="384"/>
      <c r="C29" s="384"/>
      <c r="D29" s="384"/>
      <c r="E29" s="384"/>
      <c r="F29" s="384"/>
      <c r="G29" s="384"/>
      <c r="H29" s="384"/>
      <c r="I29" s="384"/>
      <c r="J29" s="384"/>
      <c r="K29" s="415"/>
    </row>
    <row r="30" ht="18.75" customHeight="1" spans="1:11">
      <c r="A30" s="385" t="s">
        <v>130</v>
      </c>
      <c r="B30" s="386"/>
      <c r="C30" s="386"/>
      <c r="D30" s="386"/>
      <c r="E30" s="386"/>
      <c r="F30" s="386"/>
      <c r="G30" s="386"/>
      <c r="H30" s="386"/>
      <c r="I30" s="386"/>
      <c r="J30" s="386"/>
      <c r="K30" s="416"/>
    </row>
    <row r="31" ht="18.75" customHeight="1" spans="1:11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417"/>
    </row>
    <row r="32" ht="18" customHeight="1" spans="1:11">
      <c r="A32" s="383" t="s">
        <v>131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15"/>
    </row>
    <row r="33" ht="14.25" spans="1:11">
      <c r="A33" s="389" t="s">
        <v>132</v>
      </c>
      <c r="B33" s="390"/>
      <c r="C33" s="390"/>
      <c r="D33" s="390"/>
      <c r="E33" s="390"/>
      <c r="F33" s="390"/>
      <c r="G33" s="390"/>
      <c r="H33" s="390"/>
      <c r="I33" s="390"/>
      <c r="J33" s="390"/>
      <c r="K33" s="418"/>
    </row>
    <row r="34" ht="15" spans="1:11">
      <c r="A34" s="182" t="s">
        <v>133</v>
      </c>
      <c r="B34" s="184"/>
      <c r="C34" s="294" t="s">
        <v>68</v>
      </c>
      <c r="D34" s="294" t="s">
        <v>69</v>
      </c>
      <c r="E34" s="391" t="s">
        <v>134</v>
      </c>
      <c r="F34" s="392"/>
      <c r="G34" s="392"/>
      <c r="H34" s="392"/>
      <c r="I34" s="392"/>
      <c r="J34" s="392"/>
      <c r="K34" s="419"/>
    </row>
    <row r="35" ht="15" spans="1:11">
      <c r="A35" s="393" t="s">
        <v>135</v>
      </c>
      <c r="B35" s="393"/>
      <c r="C35" s="393"/>
      <c r="D35" s="393"/>
      <c r="E35" s="393"/>
      <c r="F35" s="393"/>
      <c r="G35" s="393"/>
      <c r="H35" s="393"/>
      <c r="I35" s="393"/>
      <c r="J35" s="393"/>
      <c r="K35" s="393"/>
    </row>
    <row r="36" ht="14.25" spans="1:11">
      <c r="A36" s="394" t="s">
        <v>136</v>
      </c>
      <c r="B36" s="395"/>
      <c r="C36" s="395"/>
      <c r="D36" s="395"/>
      <c r="E36" s="395"/>
      <c r="F36" s="395"/>
      <c r="G36" s="395"/>
      <c r="H36" s="395"/>
      <c r="I36" s="395"/>
      <c r="J36" s="395"/>
      <c r="K36" s="420"/>
    </row>
    <row r="37" ht="14.25" spans="1:11">
      <c r="A37" s="317" t="s">
        <v>137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14.25" spans="1:11">
      <c r="A38" s="317" t="s">
        <v>138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14.25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14.25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14.25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14.25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5" spans="1:11">
      <c r="A43" s="312" t="s">
        <v>139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ht="15" spans="1:11">
      <c r="A44" s="365" t="s">
        <v>140</v>
      </c>
      <c r="B44" s="366"/>
      <c r="C44" s="366"/>
      <c r="D44" s="366"/>
      <c r="E44" s="366"/>
      <c r="F44" s="366"/>
      <c r="G44" s="366"/>
      <c r="H44" s="366"/>
      <c r="I44" s="366"/>
      <c r="J44" s="366"/>
      <c r="K44" s="407"/>
    </row>
    <row r="45" ht="14.25" spans="1:11">
      <c r="A45" s="372" t="s">
        <v>141</v>
      </c>
      <c r="B45" s="369" t="s">
        <v>101</v>
      </c>
      <c r="C45" s="369" t="s">
        <v>102</v>
      </c>
      <c r="D45" s="369" t="s">
        <v>94</v>
      </c>
      <c r="E45" s="374" t="s">
        <v>142</v>
      </c>
      <c r="F45" s="369" t="s">
        <v>101</v>
      </c>
      <c r="G45" s="369" t="s">
        <v>102</v>
      </c>
      <c r="H45" s="369" t="s">
        <v>94</v>
      </c>
      <c r="I45" s="374" t="s">
        <v>143</v>
      </c>
      <c r="J45" s="369" t="s">
        <v>101</v>
      </c>
      <c r="K45" s="408" t="s">
        <v>102</v>
      </c>
    </row>
    <row r="46" ht="14.25" spans="1:11">
      <c r="A46" s="280" t="s">
        <v>93</v>
      </c>
      <c r="B46" s="294" t="s">
        <v>101</v>
      </c>
      <c r="C46" s="294" t="s">
        <v>102</v>
      </c>
      <c r="D46" s="294" t="s">
        <v>94</v>
      </c>
      <c r="E46" s="310" t="s">
        <v>100</v>
      </c>
      <c r="F46" s="294" t="s">
        <v>101</v>
      </c>
      <c r="G46" s="294" t="s">
        <v>102</v>
      </c>
      <c r="H46" s="294" t="s">
        <v>94</v>
      </c>
      <c r="I46" s="310" t="s">
        <v>111</v>
      </c>
      <c r="J46" s="294" t="s">
        <v>101</v>
      </c>
      <c r="K46" s="335" t="s">
        <v>102</v>
      </c>
    </row>
    <row r="47" ht="15" spans="1:11">
      <c r="A47" s="282" t="s">
        <v>104</v>
      </c>
      <c r="B47" s="283"/>
      <c r="C47" s="283"/>
      <c r="D47" s="283"/>
      <c r="E47" s="283"/>
      <c r="F47" s="283"/>
      <c r="G47" s="283"/>
      <c r="H47" s="283"/>
      <c r="I47" s="283"/>
      <c r="J47" s="283"/>
      <c r="K47" s="339"/>
    </row>
    <row r="48" ht="15" spans="1:11">
      <c r="A48" s="393" t="s">
        <v>144</v>
      </c>
      <c r="B48" s="393"/>
      <c r="C48" s="393"/>
      <c r="D48" s="393"/>
      <c r="E48" s="393"/>
      <c r="F48" s="393"/>
      <c r="G48" s="393"/>
      <c r="H48" s="393"/>
      <c r="I48" s="393"/>
      <c r="J48" s="393"/>
      <c r="K48" s="393"/>
    </row>
    <row r="49" ht="15" spans="1:11">
      <c r="A49" s="394"/>
      <c r="B49" s="395"/>
      <c r="C49" s="395"/>
      <c r="D49" s="395"/>
      <c r="E49" s="395"/>
      <c r="F49" s="395"/>
      <c r="G49" s="395"/>
      <c r="H49" s="395"/>
      <c r="I49" s="395"/>
      <c r="J49" s="395"/>
      <c r="K49" s="420"/>
    </row>
    <row r="50" ht="15" spans="1:11">
      <c r="A50" s="396" t="s">
        <v>145</v>
      </c>
      <c r="B50" s="397" t="s">
        <v>146</v>
      </c>
      <c r="C50" s="397"/>
      <c r="D50" s="398" t="s">
        <v>147</v>
      </c>
      <c r="E50" s="399"/>
      <c r="F50" s="400" t="s">
        <v>148</v>
      </c>
      <c r="G50" s="401"/>
      <c r="H50" s="402" t="s">
        <v>149</v>
      </c>
      <c r="I50" s="421"/>
      <c r="J50" s="422"/>
      <c r="K50" s="423"/>
    </row>
    <row r="51" ht="15" spans="1:11">
      <c r="A51" s="393" t="s">
        <v>150</v>
      </c>
      <c r="B51" s="393"/>
      <c r="C51" s="393"/>
      <c r="D51" s="393"/>
      <c r="E51" s="393"/>
      <c r="F51" s="393"/>
      <c r="G51" s="393"/>
      <c r="H51" s="393"/>
      <c r="I51" s="393"/>
      <c r="J51" s="393"/>
      <c r="K51" s="393"/>
    </row>
    <row r="52" ht="15" spans="1:11">
      <c r="A52" s="403"/>
      <c r="B52" s="404"/>
      <c r="C52" s="404"/>
      <c r="D52" s="404"/>
      <c r="E52" s="404"/>
      <c r="F52" s="404"/>
      <c r="G52" s="404"/>
      <c r="H52" s="404"/>
      <c r="I52" s="404"/>
      <c r="J52" s="404"/>
      <c r="K52" s="424"/>
    </row>
    <row r="53" ht="15" spans="1:11">
      <c r="A53" s="396" t="s">
        <v>145</v>
      </c>
      <c r="B53" s="397" t="s">
        <v>146</v>
      </c>
      <c r="C53" s="397"/>
      <c r="D53" s="398" t="s">
        <v>147</v>
      </c>
      <c r="E53" s="405" t="s">
        <v>151</v>
      </c>
      <c r="F53" s="400" t="s">
        <v>152</v>
      </c>
      <c r="G53" s="401" t="s">
        <v>153</v>
      </c>
      <c r="H53" s="402" t="s">
        <v>149</v>
      </c>
      <c r="I53" s="421"/>
      <c r="J53" s="422" t="s">
        <v>154</v>
      </c>
      <c r="K53" s="42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4" sqref="J4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358" t="s">
        <v>159</v>
      </c>
      <c r="J4" s="358" t="s">
        <v>160</v>
      </c>
      <c r="K4" s="130"/>
      <c r="L4" s="130"/>
      <c r="M4" s="130"/>
      <c r="N4" s="249"/>
    </row>
    <row r="5" s="119" customFormat="1" ht="29.1" customHeight="1" spans="1:14">
      <c r="A5" s="127"/>
      <c r="B5" s="130" t="s">
        <v>161</v>
      </c>
      <c r="C5" s="130" t="s">
        <v>162</v>
      </c>
      <c r="D5" s="132" t="s">
        <v>163</v>
      </c>
      <c r="E5" s="130" t="s">
        <v>164</v>
      </c>
      <c r="F5" s="130" t="s">
        <v>165</v>
      </c>
      <c r="G5" s="130" t="s">
        <v>166</v>
      </c>
      <c r="H5" s="129"/>
      <c r="I5" s="155" t="s">
        <v>167</v>
      </c>
      <c r="J5" s="155" t="s">
        <v>167</v>
      </c>
      <c r="K5" s="155"/>
      <c r="L5" s="155"/>
      <c r="M5" s="155"/>
      <c r="N5" s="156"/>
    </row>
    <row r="6" s="119" customFormat="1" ht="29.1" customHeight="1" spans="1:14">
      <c r="A6" s="133" t="s">
        <v>168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169</v>
      </c>
      <c r="J6" s="154" t="s">
        <v>170</v>
      </c>
      <c r="K6" s="154"/>
      <c r="L6" s="154"/>
      <c r="M6" s="154"/>
      <c r="N6" s="154"/>
    </row>
    <row r="7" s="119" customFormat="1" ht="29.1" customHeight="1" spans="1:14">
      <c r="A7" s="133" t="s">
        <v>171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172</v>
      </c>
      <c r="J7" s="160" t="s">
        <v>173</v>
      </c>
      <c r="K7" s="160"/>
      <c r="L7" s="160"/>
      <c r="M7" s="160"/>
      <c r="N7" s="160"/>
    </row>
    <row r="8" s="119" customFormat="1" ht="29.1" customHeight="1" spans="1:14">
      <c r="A8" s="133" t="s">
        <v>174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175</v>
      </c>
      <c r="J8" s="160" t="s">
        <v>176</v>
      </c>
      <c r="K8" s="160"/>
      <c r="L8" s="160"/>
      <c r="M8" s="160"/>
      <c r="N8" s="160"/>
    </row>
    <row r="9" s="119" customFormat="1" ht="29.1" customHeight="1" spans="1:14">
      <c r="A9" s="133" t="s">
        <v>177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178</v>
      </c>
      <c r="J9" s="154" t="s">
        <v>178</v>
      </c>
      <c r="K9" s="154"/>
      <c r="L9" s="154"/>
      <c r="M9" s="154"/>
      <c r="N9" s="154"/>
    </row>
    <row r="10" s="119" customFormat="1" ht="29.1" customHeight="1" spans="1:14">
      <c r="A10" s="133" t="s">
        <v>179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178</v>
      </c>
      <c r="J10" s="160" t="s">
        <v>178</v>
      </c>
      <c r="K10" s="160"/>
      <c r="L10" s="160"/>
      <c r="M10" s="160"/>
      <c r="N10" s="160"/>
    </row>
    <row r="11" s="119" customFormat="1" ht="29.1" customHeight="1" spans="1:14">
      <c r="A11" s="133" t="s">
        <v>180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178</v>
      </c>
      <c r="J11" s="160" t="s">
        <v>178</v>
      </c>
      <c r="K11" s="160"/>
      <c r="L11" s="160"/>
      <c r="M11" s="160"/>
      <c r="N11" s="160"/>
    </row>
    <row r="12" s="119" customFormat="1" ht="29.1" customHeight="1" spans="1:14">
      <c r="A12" s="133" t="s">
        <v>181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182</v>
      </c>
      <c r="J12" s="160" t="s">
        <v>183</v>
      </c>
      <c r="K12" s="160"/>
      <c r="L12" s="160"/>
      <c r="M12" s="160"/>
      <c r="N12" s="160"/>
    </row>
    <row r="13" s="119" customFormat="1" ht="29.1" customHeight="1" spans="1:14">
      <c r="A13" s="133" t="s">
        <v>184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185</v>
      </c>
      <c r="J13" s="160" t="s">
        <v>170</v>
      </c>
      <c r="K13" s="160"/>
      <c r="L13" s="160"/>
      <c r="M13" s="160"/>
      <c r="N13" s="160"/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="119" customFormat="1" ht="14.25" spans="1:14">
      <c r="A16" s="119" t="s">
        <v>186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187</v>
      </c>
      <c r="J17" s="256"/>
      <c r="K17" s="144" t="s">
        <v>188</v>
      </c>
      <c r="L17" s="144"/>
      <c r="M17" s="144" t="s">
        <v>189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21" sqref="A21:K21"/>
    </sheetView>
  </sheetViews>
  <sheetFormatPr defaultColWidth="10" defaultRowHeight="16.5" customHeight="1"/>
  <cols>
    <col min="1" max="6" width="10" style="257"/>
    <col min="7" max="7" width="11.7" style="257" customWidth="1"/>
    <col min="8" max="16384" width="10" style="257"/>
  </cols>
  <sheetData>
    <row r="1" ht="22.5" customHeight="1" spans="1:11">
      <c r="A1" s="258" t="s">
        <v>190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17.25" customHeight="1" spans="1:11">
      <c r="A2" s="259" t="s">
        <v>54</v>
      </c>
      <c r="B2" s="260" t="s">
        <v>55</v>
      </c>
      <c r="C2" s="260"/>
      <c r="D2" s="261" t="s">
        <v>56</v>
      </c>
      <c r="E2" s="261"/>
      <c r="F2" s="260" t="s">
        <v>57</v>
      </c>
      <c r="G2" s="260"/>
      <c r="H2" s="262" t="s">
        <v>58</v>
      </c>
      <c r="I2" s="333" t="s">
        <v>59</v>
      </c>
      <c r="J2" s="333"/>
      <c r="K2" s="334"/>
    </row>
    <row r="3" customHeight="1" spans="1:11">
      <c r="A3" s="263" t="s">
        <v>60</v>
      </c>
      <c r="B3" s="264"/>
      <c r="C3" s="265"/>
      <c r="D3" s="266" t="s">
        <v>61</v>
      </c>
      <c r="E3" s="267"/>
      <c r="F3" s="267"/>
      <c r="G3" s="268"/>
      <c r="H3" s="266" t="s">
        <v>62</v>
      </c>
      <c r="I3" s="267"/>
      <c r="J3" s="267"/>
      <c r="K3" s="268"/>
    </row>
    <row r="4" customHeight="1" spans="1:11">
      <c r="A4" s="269" t="s">
        <v>63</v>
      </c>
      <c r="B4" s="270" t="s">
        <v>64</v>
      </c>
      <c r="C4" s="271"/>
      <c r="D4" s="269" t="s">
        <v>65</v>
      </c>
      <c r="E4" s="272"/>
      <c r="F4" s="273" t="s">
        <v>66</v>
      </c>
      <c r="G4" s="274"/>
      <c r="H4" s="269" t="s">
        <v>191</v>
      </c>
      <c r="I4" s="272"/>
      <c r="J4" s="294" t="s">
        <v>68</v>
      </c>
      <c r="K4" s="335" t="s">
        <v>69</v>
      </c>
    </row>
    <row r="5" customHeight="1" spans="1:11">
      <c r="A5" s="275" t="s">
        <v>70</v>
      </c>
      <c r="B5" s="276" t="s">
        <v>71</v>
      </c>
      <c r="C5" s="277"/>
      <c r="D5" s="269" t="s">
        <v>192</v>
      </c>
      <c r="E5" s="272"/>
      <c r="F5" s="270">
        <v>2565</v>
      </c>
      <c r="G5" s="271"/>
      <c r="H5" s="269" t="s">
        <v>193</v>
      </c>
      <c r="I5" s="272"/>
      <c r="J5" s="294" t="s">
        <v>68</v>
      </c>
      <c r="K5" s="335" t="s">
        <v>69</v>
      </c>
    </row>
    <row r="6" customHeight="1" spans="1:11">
      <c r="A6" s="269" t="s">
        <v>75</v>
      </c>
      <c r="B6" s="278">
        <v>3</v>
      </c>
      <c r="C6" s="279">
        <v>6</v>
      </c>
      <c r="D6" s="269" t="s">
        <v>194</v>
      </c>
      <c r="E6" s="272"/>
      <c r="F6" s="270">
        <v>1000</v>
      </c>
      <c r="G6" s="271"/>
      <c r="H6" s="280" t="s">
        <v>195</v>
      </c>
      <c r="I6" s="310"/>
      <c r="J6" s="310"/>
      <c r="K6" s="336"/>
    </row>
    <row r="7" customHeight="1" spans="1:11">
      <c r="A7" s="269" t="s">
        <v>79</v>
      </c>
      <c r="B7" s="270">
        <v>2565</v>
      </c>
      <c r="C7" s="271"/>
      <c r="D7" s="269" t="s">
        <v>196</v>
      </c>
      <c r="E7" s="272"/>
      <c r="F7" s="270">
        <v>800</v>
      </c>
      <c r="G7" s="271"/>
      <c r="H7" s="281"/>
      <c r="I7" s="294"/>
      <c r="J7" s="294"/>
      <c r="K7" s="335"/>
    </row>
    <row r="8" customHeight="1" spans="1:11">
      <c r="A8" s="191" t="s">
        <v>83</v>
      </c>
      <c r="B8" s="192" t="s">
        <v>84</v>
      </c>
      <c r="C8" s="193"/>
      <c r="D8" s="282" t="s">
        <v>85</v>
      </c>
      <c r="E8" s="283"/>
      <c r="F8" s="284" t="s">
        <v>86</v>
      </c>
      <c r="G8" s="285"/>
      <c r="H8" s="286"/>
      <c r="I8" s="304"/>
      <c r="J8" s="304"/>
      <c r="K8" s="337"/>
    </row>
    <row r="9" customHeight="1" spans="1:11">
      <c r="A9" s="287" t="s">
        <v>197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customHeight="1" spans="1:11">
      <c r="A10" s="288" t="s">
        <v>90</v>
      </c>
      <c r="B10" s="289" t="s">
        <v>91</v>
      </c>
      <c r="C10" s="290" t="s">
        <v>92</v>
      </c>
      <c r="D10" s="291"/>
      <c r="E10" s="292" t="s">
        <v>95</v>
      </c>
      <c r="F10" s="289" t="s">
        <v>91</v>
      </c>
      <c r="G10" s="290" t="s">
        <v>92</v>
      </c>
      <c r="H10" s="289"/>
      <c r="I10" s="292" t="s">
        <v>93</v>
      </c>
      <c r="J10" s="289" t="s">
        <v>91</v>
      </c>
      <c r="K10" s="338" t="s">
        <v>92</v>
      </c>
    </row>
    <row r="11" customHeight="1" spans="1:11">
      <c r="A11" s="275" t="s">
        <v>96</v>
      </c>
      <c r="B11" s="293" t="s">
        <v>91</v>
      </c>
      <c r="C11" s="294" t="s">
        <v>92</v>
      </c>
      <c r="D11" s="295"/>
      <c r="E11" s="296" t="s">
        <v>98</v>
      </c>
      <c r="F11" s="293" t="s">
        <v>91</v>
      </c>
      <c r="G11" s="294" t="s">
        <v>92</v>
      </c>
      <c r="H11" s="293"/>
      <c r="I11" s="296" t="s">
        <v>103</v>
      </c>
      <c r="J11" s="293" t="s">
        <v>91</v>
      </c>
      <c r="K11" s="335" t="s">
        <v>92</v>
      </c>
    </row>
    <row r="12" customHeight="1" spans="1:11">
      <c r="A12" s="282" t="s">
        <v>134</v>
      </c>
      <c r="B12" s="283"/>
      <c r="C12" s="283"/>
      <c r="D12" s="283"/>
      <c r="E12" s="283"/>
      <c r="F12" s="283"/>
      <c r="G12" s="283"/>
      <c r="H12" s="283"/>
      <c r="I12" s="283"/>
      <c r="J12" s="283"/>
      <c r="K12" s="339"/>
    </row>
    <row r="13" customHeight="1" spans="1:11">
      <c r="A13" s="297" t="s">
        <v>198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199</v>
      </c>
      <c r="B14" s="299"/>
      <c r="C14" s="299"/>
      <c r="D14" s="299"/>
      <c r="E14" s="299"/>
      <c r="F14" s="299"/>
      <c r="G14" s="299"/>
      <c r="H14" s="299"/>
      <c r="I14" s="340"/>
      <c r="J14" s="340"/>
      <c r="K14" s="341"/>
    </row>
    <row r="15" customHeight="1" spans="1:11">
      <c r="A15" s="300"/>
      <c r="B15" s="301"/>
      <c r="C15" s="301"/>
      <c r="D15" s="302"/>
      <c r="E15" s="303"/>
      <c r="F15" s="301"/>
      <c r="G15" s="301"/>
      <c r="H15" s="302"/>
      <c r="I15" s="342"/>
      <c r="J15" s="343"/>
      <c r="K15" s="344"/>
    </row>
    <row r="16" customHeight="1" spans="1:11">
      <c r="A16" s="286"/>
      <c r="B16" s="304"/>
      <c r="C16" s="304"/>
      <c r="D16" s="304"/>
      <c r="E16" s="304"/>
      <c r="F16" s="304"/>
      <c r="G16" s="304"/>
      <c r="H16" s="304"/>
      <c r="I16" s="304"/>
      <c r="J16" s="304"/>
      <c r="K16" s="337"/>
    </row>
    <row r="17" customHeight="1" spans="1:11">
      <c r="A17" s="297" t="s">
        <v>200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customHeight="1" spans="1:11">
      <c r="A18" s="298"/>
      <c r="B18" s="299"/>
      <c r="C18" s="299"/>
      <c r="D18" s="299"/>
      <c r="E18" s="299"/>
      <c r="F18" s="299"/>
      <c r="G18" s="299"/>
      <c r="H18" s="299"/>
      <c r="I18" s="340"/>
      <c r="J18" s="340"/>
      <c r="K18" s="341"/>
    </row>
    <row r="19" customHeight="1" spans="1:11">
      <c r="A19" s="300"/>
      <c r="B19" s="301"/>
      <c r="C19" s="301"/>
      <c r="D19" s="302"/>
      <c r="E19" s="303"/>
      <c r="F19" s="301"/>
      <c r="G19" s="301"/>
      <c r="H19" s="302"/>
      <c r="I19" s="342"/>
      <c r="J19" s="343"/>
      <c r="K19" s="344"/>
    </row>
    <row r="20" customHeight="1" spans="1:11">
      <c r="A20" s="286"/>
      <c r="B20" s="304"/>
      <c r="C20" s="304"/>
      <c r="D20" s="304"/>
      <c r="E20" s="304"/>
      <c r="F20" s="304"/>
      <c r="G20" s="304"/>
      <c r="H20" s="304"/>
      <c r="I20" s="304"/>
      <c r="J20" s="304"/>
      <c r="K20" s="337"/>
    </row>
    <row r="21" customHeight="1" spans="1:11">
      <c r="A21" s="305" t="s">
        <v>131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customHeight="1" spans="1:11">
      <c r="A22" s="170" t="s">
        <v>132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37"/>
    </row>
    <row r="23" customHeight="1" spans="1:11">
      <c r="A23" s="182" t="s">
        <v>133</v>
      </c>
      <c r="B23" s="184"/>
      <c r="C23" s="294" t="s">
        <v>68</v>
      </c>
      <c r="D23" s="294" t="s">
        <v>69</v>
      </c>
      <c r="E23" s="181"/>
      <c r="F23" s="181"/>
      <c r="G23" s="181"/>
      <c r="H23" s="181"/>
      <c r="I23" s="181"/>
      <c r="J23" s="181"/>
      <c r="K23" s="231"/>
    </row>
    <row r="24" customHeight="1" spans="1:11">
      <c r="A24" s="306" t="s">
        <v>201</v>
      </c>
      <c r="B24" s="307"/>
      <c r="C24" s="307"/>
      <c r="D24" s="307"/>
      <c r="E24" s="307"/>
      <c r="F24" s="307"/>
      <c r="G24" s="307"/>
      <c r="H24" s="307"/>
      <c r="I24" s="307"/>
      <c r="J24" s="307"/>
      <c r="K24" s="345"/>
    </row>
    <row r="25" customHeight="1" spans="1:11">
      <c r="A25" s="308"/>
      <c r="B25" s="309"/>
      <c r="C25" s="309"/>
      <c r="D25" s="309"/>
      <c r="E25" s="309"/>
      <c r="F25" s="309"/>
      <c r="G25" s="309"/>
      <c r="H25" s="309"/>
      <c r="I25" s="309"/>
      <c r="J25" s="309"/>
      <c r="K25" s="346"/>
    </row>
    <row r="26" customHeight="1" spans="1:11">
      <c r="A26" s="287" t="s">
        <v>140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customHeight="1" spans="1:11">
      <c r="A27" s="263" t="s">
        <v>141</v>
      </c>
      <c r="B27" s="290" t="s">
        <v>101</v>
      </c>
      <c r="C27" s="290" t="s">
        <v>102</v>
      </c>
      <c r="D27" s="290" t="s">
        <v>94</v>
      </c>
      <c r="E27" s="264" t="s">
        <v>142</v>
      </c>
      <c r="F27" s="290" t="s">
        <v>101</v>
      </c>
      <c r="G27" s="290" t="s">
        <v>102</v>
      </c>
      <c r="H27" s="290" t="s">
        <v>94</v>
      </c>
      <c r="I27" s="264" t="s">
        <v>143</v>
      </c>
      <c r="J27" s="290" t="s">
        <v>101</v>
      </c>
      <c r="K27" s="338" t="s">
        <v>102</v>
      </c>
    </row>
    <row r="28" customHeight="1" spans="1:11">
      <c r="A28" s="280" t="s">
        <v>93</v>
      </c>
      <c r="B28" s="294" t="s">
        <v>101</v>
      </c>
      <c r="C28" s="294" t="s">
        <v>102</v>
      </c>
      <c r="D28" s="294" t="s">
        <v>94</v>
      </c>
      <c r="E28" s="310" t="s">
        <v>100</v>
      </c>
      <c r="F28" s="294" t="s">
        <v>101</v>
      </c>
      <c r="G28" s="294" t="s">
        <v>102</v>
      </c>
      <c r="H28" s="294" t="s">
        <v>94</v>
      </c>
      <c r="I28" s="310" t="s">
        <v>111</v>
      </c>
      <c r="J28" s="294" t="s">
        <v>101</v>
      </c>
      <c r="K28" s="335" t="s">
        <v>102</v>
      </c>
    </row>
    <row r="29" customHeight="1" spans="1:11">
      <c r="A29" s="269" t="s">
        <v>104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7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8"/>
    </row>
    <row r="31" customHeight="1" spans="1:11">
      <c r="A31" s="314" t="s">
        <v>202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17.25" customHeight="1" spans="1:11">
      <c r="A32" s="315" t="s">
        <v>203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49"/>
    </row>
    <row r="33" ht="17.25" customHeight="1" spans="1:11">
      <c r="A33" s="317" t="s">
        <v>204</v>
      </c>
      <c r="B33" s="318"/>
      <c r="C33" s="318"/>
      <c r="D33" s="318"/>
      <c r="E33" s="318"/>
      <c r="F33" s="318"/>
      <c r="G33" s="318"/>
      <c r="H33" s="318"/>
      <c r="I33" s="318"/>
      <c r="J33" s="318"/>
      <c r="K33" s="350"/>
    </row>
    <row r="34" ht="17.25" customHeight="1" spans="1:1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50"/>
    </row>
    <row r="35" ht="17.25" customHeight="1" spans="1:1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50"/>
    </row>
    <row r="36" ht="17.25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50"/>
    </row>
    <row r="37" ht="17.25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17.25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17.25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17.25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17.25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17.25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7.25" customHeight="1" spans="1:11">
      <c r="A43" s="312" t="s">
        <v>139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customHeight="1" spans="1:11">
      <c r="A44" s="314" t="s">
        <v>205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134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51"/>
    </row>
    <row r="46" ht="18" customHeight="1" spans="1:1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51"/>
    </row>
    <row r="47" ht="18" customHeight="1" spans="1:11">
      <c r="A47" s="308"/>
      <c r="B47" s="309"/>
      <c r="C47" s="309"/>
      <c r="D47" s="309"/>
      <c r="E47" s="309"/>
      <c r="F47" s="309"/>
      <c r="G47" s="309"/>
      <c r="H47" s="309"/>
      <c r="I47" s="309"/>
      <c r="J47" s="309"/>
      <c r="K47" s="346"/>
    </row>
    <row r="48" ht="21" customHeight="1" spans="1:11">
      <c r="A48" s="321" t="s">
        <v>145</v>
      </c>
      <c r="B48" s="322" t="s">
        <v>146</v>
      </c>
      <c r="C48" s="322"/>
      <c r="D48" s="323" t="s">
        <v>147</v>
      </c>
      <c r="E48" s="324"/>
      <c r="F48" s="323" t="s">
        <v>148</v>
      </c>
      <c r="G48" s="325"/>
      <c r="H48" s="326" t="s">
        <v>149</v>
      </c>
      <c r="I48" s="326"/>
      <c r="J48" s="322"/>
      <c r="K48" s="352"/>
    </row>
    <row r="49" customHeight="1" spans="1:11">
      <c r="A49" s="327" t="s">
        <v>150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4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5"/>
    </row>
    <row r="52" ht="21" customHeight="1" spans="1:11">
      <c r="A52" s="321" t="s">
        <v>145</v>
      </c>
      <c r="B52" s="322" t="s">
        <v>146</v>
      </c>
      <c r="C52" s="322"/>
      <c r="D52" s="323" t="s">
        <v>147</v>
      </c>
      <c r="E52" s="323" t="s">
        <v>151</v>
      </c>
      <c r="F52" s="323" t="s">
        <v>148</v>
      </c>
      <c r="G52" s="323" t="s">
        <v>206</v>
      </c>
      <c r="H52" s="326" t="s">
        <v>149</v>
      </c>
      <c r="I52" s="326"/>
      <c r="J52" s="356" t="s">
        <v>154</v>
      </c>
      <c r="K52" s="35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219075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238125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238125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I4" sqref="I4:L13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s="119" customFormat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="119" customFormat="1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s="119" customFormat="1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s="119" customFormat="1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31" t="s">
        <v>119</v>
      </c>
      <c r="J4" s="130" t="s">
        <v>120</v>
      </c>
      <c r="K4" s="130" t="s">
        <v>121</v>
      </c>
      <c r="L4" s="130" t="s">
        <v>122</v>
      </c>
      <c r="M4" s="248"/>
      <c r="N4" s="249"/>
    </row>
    <row r="5" s="119" customFormat="1" ht="29.1" customHeight="1" spans="1:14">
      <c r="A5" s="127"/>
      <c r="B5" s="130" t="s">
        <v>161</v>
      </c>
      <c r="C5" s="130" t="s">
        <v>162</v>
      </c>
      <c r="D5" s="132" t="s">
        <v>163</v>
      </c>
      <c r="E5" s="130" t="s">
        <v>164</v>
      </c>
      <c r="F5" s="130" t="s">
        <v>165</v>
      </c>
      <c r="G5" s="130" t="s">
        <v>166</v>
      </c>
      <c r="H5" s="129"/>
      <c r="I5" s="155" t="s">
        <v>127</v>
      </c>
      <c r="J5" s="155" t="s">
        <v>126</v>
      </c>
      <c r="K5" s="155" t="s">
        <v>126</v>
      </c>
      <c r="L5" s="155" t="s">
        <v>127</v>
      </c>
      <c r="M5" s="155"/>
      <c r="N5" s="156"/>
    </row>
    <row r="6" s="119" customFormat="1" ht="29.1" customHeight="1" spans="1:14">
      <c r="A6" s="133" t="s">
        <v>168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207</v>
      </c>
      <c r="J6" s="154" t="s">
        <v>170</v>
      </c>
      <c r="K6" s="154" t="s">
        <v>169</v>
      </c>
      <c r="L6" s="154" t="s">
        <v>207</v>
      </c>
      <c r="M6" s="154"/>
      <c r="N6" s="250"/>
    </row>
    <row r="7" s="119" customFormat="1" ht="29.1" customHeight="1" spans="1:14">
      <c r="A7" s="133" t="s">
        <v>171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207</v>
      </c>
      <c r="J7" s="160" t="s">
        <v>208</v>
      </c>
      <c r="K7" s="160" t="s">
        <v>207</v>
      </c>
      <c r="L7" s="160" t="s">
        <v>207</v>
      </c>
      <c r="M7" s="160"/>
      <c r="N7" s="251"/>
    </row>
    <row r="8" s="119" customFormat="1" ht="29.1" customHeight="1" spans="1:14">
      <c r="A8" s="133" t="s">
        <v>174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178</v>
      </c>
      <c r="J8" s="160" t="s">
        <v>178</v>
      </c>
      <c r="K8" s="160" t="s">
        <v>176</v>
      </c>
      <c r="L8" s="160" t="s">
        <v>183</v>
      </c>
      <c r="M8" s="160"/>
      <c r="N8" s="252"/>
    </row>
    <row r="9" s="119" customFormat="1" ht="29.1" customHeight="1" spans="1:14">
      <c r="A9" s="133" t="s">
        <v>177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183</v>
      </c>
      <c r="J9" s="154" t="s">
        <v>209</v>
      </c>
      <c r="K9" s="154" t="s">
        <v>178</v>
      </c>
      <c r="L9" s="154" t="s">
        <v>178</v>
      </c>
      <c r="M9" s="154"/>
      <c r="N9" s="253"/>
    </row>
    <row r="10" s="119" customFormat="1" ht="29.1" customHeight="1" spans="1:14">
      <c r="A10" s="133" t="s">
        <v>179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183</v>
      </c>
      <c r="J10" s="160" t="s">
        <v>183</v>
      </c>
      <c r="K10" s="160" t="s">
        <v>178</v>
      </c>
      <c r="L10" s="160" t="s">
        <v>210</v>
      </c>
      <c r="M10" s="160"/>
      <c r="N10" s="252"/>
    </row>
    <row r="11" s="119" customFormat="1" ht="29.1" customHeight="1" spans="1:14">
      <c r="A11" s="133" t="s">
        <v>180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178</v>
      </c>
      <c r="J11" s="160" t="s">
        <v>178</v>
      </c>
      <c r="K11" s="160" t="s">
        <v>211</v>
      </c>
      <c r="L11" s="160" t="s">
        <v>212</v>
      </c>
      <c r="M11" s="160"/>
      <c r="N11" s="252"/>
    </row>
    <row r="12" s="119" customFormat="1" ht="29.1" customHeight="1" spans="1:14">
      <c r="A12" s="133" t="s">
        <v>181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213</v>
      </c>
      <c r="J12" s="160" t="s">
        <v>185</v>
      </c>
      <c r="K12" s="160" t="s">
        <v>209</v>
      </c>
      <c r="L12" s="160" t="s">
        <v>214</v>
      </c>
      <c r="M12" s="160"/>
      <c r="N12" s="252"/>
    </row>
    <row r="13" s="119" customFormat="1" ht="29.1" customHeight="1" spans="1:14">
      <c r="A13" s="133" t="s">
        <v>184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185</v>
      </c>
      <c r="J13" s="160" t="s">
        <v>215</v>
      </c>
      <c r="K13" s="160" t="s">
        <v>213</v>
      </c>
      <c r="L13" s="160" t="s">
        <v>216</v>
      </c>
      <c r="M13" s="160"/>
      <c r="N13" s="252"/>
    </row>
    <row r="14" s="119" customFormat="1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s="119" customFormat="1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="119" customFormat="1" ht="14.25" spans="1:14">
      <c r="A16" s="119" t="s">
        <v>186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="119" customFormat="1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217</v>
      </c>
      <c r="J17" s="256"/>
      <c r="K17" s="144" t="s">
        <v>188</v>
      </c>
      <c r="L17" s="144"/>
      <c r="M17" s="144" t="s">
        <v>189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19" workbookViewId="0">
      <selection activeCell="A1" sqref="$A1:$XFD1048576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ht="26.25" spans="1:11">
      <c r="A1" s="169" t="s">
        <v>218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>
      <c r="A2" s="170" t="s">
        <v>54</v>
      </c>
      <c r="B2" s="171" t="s">
        <v>55</v>
      </c>
      <c r="C2" s="171"/>
      <c r="D2" s="172" t="s">
        <v>63</v>
      </c>
      <c r="E2" s="173" t="s">
        <v>64</v>
      </c>
      <c r="F2" s="174" t="s">
        <v>219</v>
      </c>
      <c r="G2" s="175" t="s">
        <v>71</v>
      </c>
      <c r="H2" s="175"/>
      <c r="I2" s="208" t="s">
        <v>58</v>
      </c>
      <c r="J2" s="175" t="s">
        <v>59</v>
      </c>
      <c r="K2" s="230"/>
    </row>
    <row r="3" spans="1:11">
      <c r="A3" s="176" t="s">
        <v>79</v>
      </c>
      <c r="B3" s="177">
        <v>2565</v>
      </c>
      <c r="C3" s="177"/>
      <c r="D3" s="178" t="s">
        <v>220</v>
      </c>
      <c r="E3" s="179" t="s">
        <v>66</v>
      </c>
      <c r="F3" s="180"/>
      <c r="G3" s="180"/>
      <c r="H3" s="181" t="s">
        <v>221</v>
      </c>
      <c r="I3" s="181"/>
      <c r="J3" s="181"/>
      <c r="K3" s="231"/>
    </row>
    <row r="4" spans="1:11">
      <c r="A4" s="182" t="s">
        <v>75</v>
      </c>
      <c r="B4" s="183">
        <v>3</v>
      </c>
      <c r="C4" s="183">
        <v>6</v>
      </c>
      <c r="D4" s="184" t="s">
        <v>222</v>
      </c>
      <c r="E4" s="180"/>
      <c r="F4" s="180"/>
      <c r="G4" s="180"/>
      <c r="H4" s="184" t="s">
        <v>223</v>
      </c>
      <c r="I4" s="184"/>
      <c r="J4" s="198" t="s">
        <v>68</v>
      </c>
      <c r="K4" s="232" t="s">
        <v>69</v>
      </c>
    </row>
    <row r="5" spans="1:11">
      <c r="A5" s="182" t="s">
        <v>224</v>
      </c>
      <c r="B5" s="177">
        <v>1</v>
      </c>
      <c r="C5" s="177"/>
      <c r="D5" s="178" t="s">
        <v>225</v>
      </c>
      <c r="E5" s="178" t="s">
        <v>226</v>
      </c>
      <c r="F5" s="178" t="s">
        <v>227</v>
      </c>
      <c r="G5" s="178" t="s">
        <v>228</v>
      </c>
      <c r="H5" s="184" t="s">
        <v>229</v>
      </c>
      <c r="I5" s="184"/>
      <c r="J5" s="198" t="s">
        <v>68</v>
      </c>
      <c r="K5" s="232" t="s">
        <v>69</v>
      </c>
    </row>
    <row r="6" ht="15" spans="1:11">
      <c r="A6" s="185" t="s">
        <v>230</v>
      </c>
      <c r="B6" s="186">
        <v>80</v>
      </c>
      <c r="C6" s="186"/>
      <c r="D6" s="187" t="s">
        <v>231</v>
      </c>
      <c r="E6" s="188">
        <v>1100</v>
      </c>
      <c r="F6" s="189"/>
      <c r="G6" s="187"/>
      <c r="H6" s="190" t="s">
        <v>232</v>
      </c>
      <c r="I6" s="190"/>
      <c r="J6" s="189" t="s">
        <v>68</v>
      </c>
      <c r="K6" s="233" t="s">
        <v>69</v>
      </c>
    </row>
    <row r="7" ht="15" spans="1:11">
      <c r="A7" s="191" t="s">
        <v>83</v>
      </c>
      <c r="B7" s="192" t="s">
        <v>84</v>
      </c>
      <c r="C7" s="193"/>
      <c r="D7" s="194"/>
      <c r="E7" s="195"/>
      <c r="F7" s="196"/>
      <c r="G7" s="194"/>
      <c r="H7" s="196"/>
      <c r="I7" s="195"/>
      <c r="J7" s="195"/>
      <c r="K7" s="195"/>
    </row>
    <row r="8" spans="1:11">
      <c r="A8" s="197" t="s">
        <v>233</v>
      </c>
      <c r="B8" s="174" t="s">
        <v>234</v>
      </c>
      <c r="C8" s="198" t="s">
        <v>235</v>
      </c>
      <c r="D8" s="174" t="s">
        <v>236</v>
      </c>
      <c r="E8" s="174" t="s">
        <v>237</v>
      </c>
      <c r="F8" s="174" t="s">
        <v>238</v>
      </c>
      <c r="G8" s="199"/>
      <c r="H8" s="200"/>
      <c r="I8" s="200"/>
      <c r="J8" s="200"/>
      <c r="K8" s="234"/>
    </row>
    <row r="9" spans="1:11">
      <c r="A9" s="182" t="s">
        <v>239</v>
      </c>
      <c r="B9" s="184"/>
      <c r="C9" s="198" t="s">
        <v>68</v>
      </c>
      <c r="D9" s="198" t="s">
        <v>69</v>
      </c>
      <c r="E9" s="178" t="s">
        <v>240</v>
      </c>
      <c r="F9" s="201" t="s">
        <v>241</v>
      </c>
      <c r="G9" s="202"/>
      <c r="H9" s="203"/>
      <c r="I9" s="203"/>
      <c r="J9" s="203"/>
      <c r="K9" s="235"/>
    </row>
    <row r="10" spans="1:11">
      <c r="A10" s="182" t="s">
        <v>242</v>
      </c>
      <c r="B10" s="184"/>
      <c r="C10" s="198" t="s">
        <v>68</v>
      </c>
      <c r="D10" s="198" t="s">
        <v>69</v>
      </c>
      <c r="E10" s="178" t="s">
        <v>243</v>
      </c>
      <c r="F10" s="201" t="s">
        <v>244</v>
      </c>
      <c r="G10" s="202" t="s">
        <v>245</v>
      </c>
      <c r="H10" s="203"/>
      <c r="I10" s="203"/>
      <c r="J10" s="203"/>
      <c r="K10" s="235"/>
    </row>
    <row r="11" spans="1:11">
      <c r="A11" s="204" t="s">
        <v>197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spans="1:11">
      <c r="A12" s="176" t="s">
        <v>95</v>
      </c>
      <c r="B12" s="198" t="s">
        <v>91</v>
      </c>
      <c r="C12" s="198" t="s">
        <v>92</v>
      </c>
      <c r="D12" s="201"/>
      <c r="E12" s="178" t="s">
        <v>93</v>
      </c>
      <c r="F12" s="198" t="s">
        <v>91</v>
      </c>
      <c r="G12" s="198" t="s">
        <v>92</v>
      </c>
      <c r="H12" s="198"/>
      <c r="I12" s="178" t="s">
        <v>246</v>
      </c>
      <c r="J12" s="198" t="s">
        <v>91</v>
      </c>
      <c r="K12" s="232" t="s">
        <v>92</v>
      </c>
    </row>
    <row r="13" spans="1:11">
      <c r="A13" s="176" t="s">
        <v>98</v>
      </c>
      <c r="B13" s="198" t="s">
        <v>91</v>
      </c>
      <c r="C13" s="198" t="s">
        <v>92</v>
      </c>
      <c r="D13" s="201"/>
      <c r="E13" s="178" t="s">
        <v>103</v>
      </c>
      <c r="F13" s="198" t="s">
        <v>91</v>
      </c>
      <c r="G13" s="198" t="s">
        <v>92</v>
      </c>
      <c r="H13" s="198"/>
      <c r="I13" s="178" t="s">
        <v>247</v>
      </c>
      <c r="J13" s="198" t="s">
        <v>91</v>
      </c>
      <c r="K13" s="232" t="s">
        <v>92</v>
      </c>
    </row>
    <row r="14" ht="15" spans="1:11">
      <c r="A14" s="185" t="s">
        <v>248</v>
      </c>
      <c r="B14" s="189" t="s">
        <v>91</v>
      </c>
      <c r="C14" s="189" t="s">
        <v>92</v>
      </c>
      <c r="D14" s="206"/>
      <c r="E14" s="187" t="s">
        <v>249</v>
      </c>
      <c r="F14" s="189" t="s">
        <v>91</v>
      </c>
      <c r="G14" s="189" t="s">
        <v>92</v>
      </c>
      <c r="H14" s="189"/>
      <c r="I14" s="187" t="s">
        <v>250</v>
      </c>
      <c r="J14" s="189" t="s">
        <v>91</v>
      </c>
      <c r="K14" s="233" t="s">
        <v>92</v>
      </c>
    </row>
    <row r="15" ht="15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67" customFormat="1" spans="1:11">
      <c r="A16" s="170" t="s">
        <v>251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spans="1:11">
      <c r="A17" s="182" t="s">
        <v>252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8"/>
    </row>
    <row r="18" spans="1:11">
      <c r="A18" s="182" t="s">
        <v>253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8"/>
    </row>
    <row r="19" spans="1:11">
      <c r="A19" s="209" t="s">
        <v>254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2"/>
    </row>
    <row r="20" spans="1:11">
      <c r="A20" s="210" t="s">
        <v>255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spans="1:11">
      <c r="A21" s="210" t="s">
        <v>256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spans="1:11">
      <c r="A24" s="182" t="s">
        <v>133</v>
      </c>
      <c r="B24" s="184"/>
      <c r="C24" s="198" t="s">
        <v>68</v>
      </c>
      <c r="D24" s="198" t="s">
        <v>69</v>
      </c>
      <c r="E24" s="181"/>
      <c r="F24" s="181"/>
      <c r="G24" s="181"/>
      <c r="H24" s="181"/>
      <c r="I24" s="181"/>
      <c r="J24" s="181"/>
      <c r="K24" s="231"/>
    </row>
    <row r="25" ht="15" spans="1:11">
      <c r="A25" s="214" t="s">
        <v>257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pans="1:11">
      <c r="A27" s="217" t="s">
        <v>258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/>
    </row>
    <row r="28" spans="1:11">
      <c r="A28" s="219" t="s">
        <v>259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pans="1:11">
      <c r="A29" s="219" t="s">
        <v>260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pans="1:11">
      <c r="A30" s="219" t="s">
        <v>261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pans="1:11">
      <c r="A31" s="219" t="s">
        <v>262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39"/>
    </row>
    <row r="35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39"/>
    </row>
    <row r="36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ht="18.75" customHeight="1" spans="1:11">
      <c r="A37" s="224" t="s">
        <v>263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68" customFormat="1" ht="18.75" customHeight="1" spans="1:11">
      <c r="A38" s="182" t="s">
        <v>264</v>
      </c>
      <c r="B38" s="184"/>
      <c r="C38" s="184"/>
      <c r="D38" s="181" t="s">
        <v>265</v>
      </c>
      <c r="E38" s="181"/>
      <c r="F38" s="226" t="s">
        <v>266</v>
      </c>
      <c r="G38" s="227"/>
      <c r="H38" s="184" t="s">
        <v>267</v>
      </c>
      <c r="I38" s="184"/>
      <c r="J38" s="184" t="s">
        <v>268</v>
      </c>
      <c r="K38" s="238"/>
    </row>
    <row r="39" ht="18.75" customHeight="1" spans="1:13">
      <c r="A39" s="182" t="s">
        <v>134</v>
      </c>
      <c r="B39" s="184" t="s">
        <v>269</v>
      </c>
      <c r="C39" s="184"/>
      <c r="D39" s="184"/>
      <c r="E39" s="184"/>
      <c r="F39" s="184"/>
      <c r="G39" s="184"/>
      <c r="H39" s="184"/>
      <c r="I39" s="184"/>
      <c r="J39" s="184"/>
      <c r="K39" s="238"/>
      <c r="M39" s="168"/>
    </row>
    <row r="40" ht="30.95" customHeight="1" spans="1:11">
      <c r="A40" s="182" t="s">
        <v>270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8"/>
    </row>
    <row r="4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8"/>
    </row>
    <row r="42" ht="32.1" customHeight="1" spans="1:11">
      <c r="A42" s="185" t="s">
        <v>145</v>
      </c>
      <c r="B42" s="188" t="s">
        <v>271</v>
      </c>
      <c r="C42" s="188"/>
      <c r="D42" s="187" t="s">
        <v>272</v>
      </c>
      <c r="E42" s="206" t="s">
        <v>151</v>
      </c>
      <c r="F42" s="187" t="s">
        <v>148</v>
      </c>
      <c r="G42" s="228" t="s">
        <v>273</v>
      </c>
      <c r="H42" s="229" t="s">
        <v>149</v>
      </c>
      <c r="I42" s="229"/>
      <c r="J42" s="188" t="s">
        <v>154</v>
      </c>
      <c r="K42" s="246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9" customWidth="1"/>
    <col min="2" max="7" width="9.375" style="119" customWidth="1"/>
    <col min="8" max="8" width="1.375" style="119" customWidth="1"/>
    <col min="9" max="9" width="16.5" style="119" customWidth="1"/>
    <col min="10" max="10" width="17" style="119" customWidth="1"/>
    <col min="11" max="11" width="18.5" style="119" customWidth="1"/>
    <col min="12" max="12" width="16.625" style="119" customWidth="1"/>
    <col min="13" max="13" width="14.125" style="119" customWidth="1"/>
    <col min="14" max="14" width="16.375" style="119" customWidth="1"/>
    <col min="15" max="16384" width="9" style="119"/>
  </cols>
  <sheetData>
    <row r="1" ht="30" customHeight="1" spans="1:14">
      <c r="A1" s="121" t="s">
        <v>155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ht="29.1" customHeight="1" spans="1:14">
      <c r="A2" s="123" t="s">
        <v>63</v>
      </c>
      <c r="B2" s="124" t="s">
        <v>64</v>
      </c>
      <c r="C2" s="124"/>
      <c r="D2" s="125" t="s">
        <v>70</v>
      </c>
      <c r="E2" s="124" t="s">
        <v>71</v>
      </c>
      <c r="F2" s="124"/>
      <c r="G2" s="124"/>
      <c r="H2" s="126"/>
      <c r="I2" s="247" t="s">
        <v>58</v>
      </c>
      <c r="J2" s="124" t="s">
        <v>59</v>
      </c>
      <c r="K2" s="124"/>
      <c r="L2" s="124"/>
      <c r="M2" s="124"/>
      <c r="N2" s="149"/>
    </row>
    <row r="3" ht="29.1" customHeight="1" spans="1:14">
      <c r="A3" s="127" t="s">
        <v>156</v>
      </c>
      <c r="B3" s="128" t="s">
        <v>157</v>
      </c>
      <c r="C3" s="128"/>
      <c r="D3" s="128"/>
      <c r="E3" s="128"/>
      <c r="F3" s="128"/>
      <c r="G3" s="128"/>
      <c r="H3" s="129"/>
      <c r="I3" s="151" t="s">
        <v>158</v>
      </c>
      <c r="J3" s="151"/>
      <c r="K3" s="151"/>
      <c r="L3" s="151"/>
      <c r="M3" s="151"/>
      <c r="N3" s="152"/>
    </row>
    <row r="4" ht="29.1" customHeight="1" spans="1:14">
      <c r="A4" s="127"/>
      <c r="B4" s="130" t="s">
        <v>117</v>
      </c>
      <c r="C4" s="130" t="s">
        <v>118</v>
      </c>
      <c r="D4" s="131" t="s">
        <v>119</v>
      </c>
      <c r="E4" s="130" t="s">
        <v>120</v>
      </c>
      <c r="F4" s="130" t="s">
        <v>121</v>
      </c>
      <c r="G4" s="130" t="s">
        <v>122</v>
      </c>
      <c r="H4" s="129"/>
      <c r="I4" s="131" t="s">
        <v>119</v>
      </c>
      <c r="J4" s="130" t="s">
        <v>120</v>
      </c>
      <c r="K4" s="130" t="s">
        <v>121</v>
      </c>
      <c r="L4" s="130" t="s">
        <v>122</v>
      </c>
      <c r="M4" s="248"/>
      <c r="N4" s="249"/>
    </row>
    <row r="5" ht="29.1" customHeight="1" spans="1:14">
      <c r="A5" s="127"/>
      <c r="B5" s="130" t="s">
        <v>161</v>
      </c>
      <c r="C5" s="130" t="s">
        <v>162</v>
      </c>
      <c r="D5" s="132" t="s">
        <v>163</v>
      </c>
      <c r="E5" s="130" t="s">
        <v>164</v>
      </c>
      <c r="F5" s="130" t="s">
        <v>165</v>
      </c>
      <c r="G5" s="130" t="s">
        <v>166</v>
      </c>
      <c r="H5" s="129"/>
      <c r="I5" s="155" t="s">
        <v>127</v>
      </c>
      <c r="J5" s="155" t="s">
        <v>126</v>
      </c>
      <c r="K5" s="155" t="s">
        <v>126</v>
      </c>
      <c r="L5" s="155" t="s">
        <v>127</v>
      </c>
      <c r="M5" s="155"/>
      <c r="N5" s="156"/>
    </row>
    <row r="6" ht="29.1" customHeight="1" spans="1:14">
      <c r="A6" s="133" t="s">
        <v>168</v>
      </c>
      <c r="B6" s="134">
        <f>C6-2.1</f>
        <v>95.8</v>
      </c>
      <c r="C6" s="134">
        <f>D6-2.1</f>
        <v>97.9</v>
      </c>
      <c r="D6" s="135">
        <v>100</v>
      </c>
      <c r="E6" s="134">
        <f t="shared" ref="E6:G6" si="0">D6+2.1</f>
        <v>102.1</v>
      </c>
      <c r="F6" s="134">
        <f t="shared" si="0"/>
        <v>104.2</v>
      </c>
      <c r="G6" s="134">
        <f t="shared" si="0"/>
        <v>106.3</v>
      </c>
      <c r="H6" s="129"/>
      <c r="I6" s="154" t="s">
        <v>274</v>
      </c>
      <c r="J6" s="154" t="s">
        <v>275</v>
      </c>
      <c r="K6" s="154" t="s">
        <v>276</v>
      </c>
      <c r="L6" s="154" t="s">
        <v>277</v>
      </c>
      <c r="M6" s="154"/>
      <c r="N6" s="250"/>
    </row>
    <row r="7" ht="29.1" customHeight="1" spans="1:14">
      <c r="A7" s="133" t="s">
        <v>171</v>
      </c>
      <c r="B7" s="134">
        <f>C7-4</f>
        <v>66</v>
      </c>
      <c r="C7" s="134">
        <f>D7-4</f>
        <v>70</v>
      </c>
      <c r="D7" s="135">
        <v>74</v>
      </c>
      <c r="E7" s="134">
        <f>D7+4</f>
        <v>78</v>
      </c>
      <c r="F7" s="134">
        <f>E7+5</f>
        <v>83</v>
      </c>
      <c r="G7" s="134">
        <f>F7+6</f>
        <v>89</v>
      </c>
      <c r="H7" s="129"/>
      <c r="I7" s="160" t="s">
        <v>278</v>
      </c>
      <c r="J7" s="160" t="s">
        <v>279</v>
      </c>
      <c r="K7" s="160" t="s">
        <v>278</v>
      </c>
      <c r="L7" s="160" t="s">
        <v>277</v>
      </c>
      <c r="M7" s="160"/>
      <c r="N7" s="251"/>
    </row>
    <row r="8" ht="29.1" customHeight="1" spans="1:14">
      <c r="A8" s="133" t="s">
        <v>174</v>
      </c>
      <c r="B8" s="136">
        <f>C8-3.6</f>
        <v>90.8</v>
      </c>
      <c r="C8" s="136">
        <f>D8-3.6</f>
        <v>94.4</v>
      </c>
      <c r="D8" s="137">
        <v>98</v>
      </c>
      <c r="E8" s="136">
        <f t="shared" ref="E8:G8" si="1">D8+4</f>
        <v>102</v>
      </c>
      <c r="F8" s="136">
        <f t="shared" si="1"/>
        <v>106</v>
      </c>
      <c r="G8" s="136">
        <f t="shared" si="1"/>
        <v>110</v>
      </c>
      <c r="H8" s="129"/>
      <c r="I8" s="160" t="s">
        <v>280</v>
      </c>
      <c r="J8" s="160" t="s">
        <v>281</v>
      </c>
      <c r="K8" s="160" t="s">
        <v>274</v>
      </c>
      <c r="L8" s="160" t="s">
        <v>282</v>
      </c>
      <c r="M8" s="160"/>
      <c r="N8" s="252"/>
    </row>
    <row r="9" ht="29.1" customHeight="1" spans="1:14">
      <c r="A9" s="133" t="s">
        <v>177</v>
      </c>
      <c r="B9" s="134">
        <f>C9-2.3/2</f>
        <v>28.2</v>
      </c>
      <c r="C9" s="134">
        <f>D9-2.3/2</f>
        <v>29.35</v>
      </c>
      <c r="D9" s="135">
        <v>30.5</v>
      </c>
      <c r="E9" s="134">
        <f t="shared" ref="E9:G9" si="2">D9+2.6/2</f>
        <v>31.8</v>
      </c>
      <c r="F9" s="134">
        <f t="shared" si="2"/>
        <v>33.1</v>
      </c>
      <c r="G9" s="134">
        <f t="shared" si="2"/>
        <v>34.4</v>
      </c>
      <c r="H9" s="129"/>
      <c r="I9" s="154" t="s">
        <v>276</v>
      </c>
      <c r="J9" s="154" t="s">
        <v>283</v>
      </c>
      <c r="K9" s="154" t="s">
        <v>280</v>
      </c>
      <c r="L9" s="154" t="s">
        <v>280</v>
      </c>
      <c r="M9" s="154"/>
      <c r="N9" s="253"/>
    </row>
    <row r="10" ht="29.1" customHeight="1" spans="1:14">
      <c r="A10" s="133" t="s">
        <v>179</v>
      </c>
      <c r="B10" s="134">
        <f>C10-0.7</f>
        <v>20.6</v>
      </c>
      <c r="C10" s="134">
        <f>D10-0.7</f>
        <v>21.3</v>
      </c>
      <c r="D10" s="135">
        <v>22</v>
      </c>
      <c r="E10" s="134">
        <f>D10+0.7</f>
        <v>22.7</v>
      </c>
      <c r="F10" s="134">
        <f>E10+0.7</f>
        <v>23.4</v>
      </c>
      <c r="G10" s="134">
        <f>F10+0.9</f>
        <v>24.3</v>
      </c>
      <c r="H10" s="129"/>
      <c r="I10" s="160" t="s">
        <v>282</v>
      </c>
      <c r="J10" s="160" t="s">
        <v>276</v>
      </c>
      <c r="K10" s="160" t="s">
        <v>280</v>
      </c>
      <c r="L10" s="160" t="s">
        <v>284</v>
      </c>
      <c r="M10" s="160"/>
      <c r="N10" s="252"/>
    </row>
    <row r="11" ht="29.1" customHeight="1" spans="1:14">
      <c r="A11" s="133" t="s">
        <v>180</v>
      </c>
      <c r="B11" s="134">
        <f>C11-0.5</f>
        <v>17</v>
      </c>
      <c r="C11" s="134">
        <f>D11-0.5</f>
        <v>17.5</v>
      </c>
      <c r="D11" s="135">
        <v>18</v>
      </c>
      <c r="E11" s="134">
        <f>D11+0.5</f>
        <v>18.5</v>
      </c>
      <c r="F11" s="134">
        <f>E11+0.5</f>
        <v>19</v>
      </c>
      <c r="G11" s="134">
        <f>F11+0.7</f>
        <v>19.7</v>
      </c>
      <c r="H11" s="129"/>
      <c r="I11" s="160" t="s">
        <v>280</v>
      </c>
      <c r="J11" s="160" t="s">
        <v>280</v>
      </c>
      <c r="K11" s="160" t="s">
        <v>285</v>
      </c>
      <c r="L11" s="160" t="s">
        <v>286</v>
      </c>
      <c r="M11" s="160"/>
      <c r="N11" s="252"/>
    </row>
    <row r="12" ht="29.1" customHeight="1" spans="1:14">
      <c r="A12" s="133" t="s">
        <v>181</v>
      </c>
      <c r="B12" s="134">
        <f>C12-0.7</f>
        <v>26.2</v>
      </c>
      <c r="C12" s="134">
        <f>D12-0.6</f>
        <v>26.9</v>
      </c>
      <c r="D12" s="135">
        <v>27.5</v>
      </c>
      <c r="E12" s="134">
        <f>D12+0.6</f>
        <v>28.1</v>
      </c>
      <c r="F12" s="134">
        <f>E12+0.7</f>
        <v>28.8</v>
      </c>
      <c r="G12" s="134">
        <f>F12+0.6</f>
        <v>29.4</v>
      </c>
      <c r="H12" s="129"/>
      <c r="I12" s="160" t="s">
        <v>282</v>
      </c>
      <c r="J12" s="160" t="s">
        <v>276</v>
      </c>
      <c r="K12" s="160" t="s">
        <v>287</v>
      </c>
      <c r="L12" s="160" t="s">
        <v>288</v>
      </c>
      <c r="M12" s="160"/>
      <c r="N12" s="252"/>
    </row>
    <row r="13" ht="29.1" customHeight="1" spans="1:14">
      <c r="A13" s="133" t="s">
        <v>184</v>
      </c>
      <c r="B13" s="134">
        <f>C13-0.9</f>
        <v>39.7</v>
      </c>
      <c r="C13" s="134">
        <f>D13-0.9</f>
        <v>40.6</v>
      </c>
      <c r="D13" s="135">
        <v>41.5</v>
      </c>
      <c r="E13" s="134">
        <f t="shared" ref="E13:G13" si="3">D13+1.1</f>
        <v>42.6</v>
      </c>
      <c r="F13" s="134">
        <f t="shared" si="3"/>
        <v>43.7</v>
      </c>
      <c r="G13" s="134">
        <f t="shared" si="3"/>
        <v>44.8</v>
      </c>
      <c r="H13" s="129"/>
      <c r="I13" s="160" t="s">
        <v>282</v>
      </c>
      <c r="J13" s="160" t="s">
        <v>289</v>
      </c>
      <c r="K13" s="160" t="s">
        <v>285</v>
      </c>
      <c r="L13" s="160" t="s">
        <v>290</v>
      </c>
      <c r="M13" s="160"/>
      <c r="N13" s="252"/>
    </row>
    <row r="14" ht="29.1" customHeight="1" spans="1:14">
      <c r="A14" s="138"/>
      <c r="B14" s="139"/>
      <c r="C14" s="140"/>
      <c r="D14" s="140"/>
      <c r="E14" s="141"/>
      <c r="F14" s="141"/>
      <c r="G14" s="142"/>
      <c r="H14" s="143"/>
      <c r="I14" s="254"/>
      <c r="J14" s="162"/>
      <c r="K14" s="255"/>
      <c r="L14" s="162"/>
      <c r="M14" s="162"/>
      <c r="N14" s="163"/>
    </row>
    <row r="15" ht="15" spans="1:14">
      <c r="A15" s="144" t="s">
        <v>134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ht="14.25" spans="1:14">
      <c r="A16" s="119" t="s">
        <v>186</v>
      </c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ht="14.25" spans="1:14">
      <c r="A17" s="145"/>
      <c r="B17" s="145"/>
      <c r="C17" s="145"/>
      <c r="D17" s="145"/>
      <c r="E17" s="145"/>
      <c r="F17" s="145"/>
      <c r="G17" s="145"/>
      <c r="H17" s="145"/>
      <c r="I17" s="144" t="s">
        <v>291</v>
      </c>
      <c r="J17" s="256"/>
      <c r="K17" s="144" t="s">
        <v>188</v>
      </c>
      <c r="L17" s="144"/>
      <c r="M17" s="144" t="s">
        <v>189</v>
      </c>
      <c r="N17" s="119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1" sqref="$A1:$XFD1048576"/>
    </sheetView>
  </sheetViews>
  <sheetFormatPr defaultColWidth="10.125" defaultRowHeight="14.25"/>
  <cols>
    <col min="1" max="1" width="11.875" style="166" customWidth="1"/>
    <col min="2" max="2" width="11.125" style="166" customWidth="1"/>
    <col min="3" max="3" width="9.125" style="166" customWidth="1"/>
    <col min="4" max="4" width="9.5" style="166" customWidth="1"/>
    <col min="5" max="5" width="11.2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218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54</v>
      </c>
      <c r="B2" s="171" t="s">
        <v>55</v>
      </c>
      <c r="C2" s="171"/>
      <c r="D2" s="172" t="s">
        <v>63</v>
      </c>
      <c r="E2" s="173" t="s">
        <v>64</v>
      </c>
      <c r="F2" s="174" t="s">
        <v>219</v>
      </c>
      <c r="G2" s="175" t="s">
        <v>71</v>
      </c>
      <c r="H2" s="175"/>
      <c r="I2" s="208" t="s">
        <v>58</v>
      </c>
      <c r="J2" s="175" t="s">
        <v>59</v>
      </c>
      <c r="K2" s="230"/>
    </row>
    <row r="3" s="166" customFormat="1" spans="1:11">
      <c r="A3" s="176" t="s">
        <v>79</v>
      </c>
      <c r="B3" s="177">
        <v>2565</v>
      </c>
      <c r="C3" s="177"/>
      <c r="D3" s="178" t="s">
        <v>220</v>
      </c>
      <c r="E3" s="179" t="s">
        <v>292</v>
      </c>
      <c r="F3" s="180"/>
      <c r="G3" s="180"/>
      <c r="H3" s="181" t="s">
        <v>221</v>
      </c>
      <c r="I3" s="181"/>
      <c r="J3" s="181"/>
      <c r="K3" s="231"/>
    </row>
    <row r="4" s="166" customFormat="1" spans="1:11">
      <c r="A4" s="182" t="s">
        <v>75</v>
      </c>
      <c r="B4" s="183">
        <v>3</v>
      </c>
      <c r="C4" s="183">
        <v>6</v>
      </c>
      <c r="D4" s="184" t="s">
        <v>222</v>
      </c>
      <c r="E4" s="180"/>
      <c r="F4" s="180"/>
      <c r="G4" s="180"/>
      <c r="H4" s="184" t="s">
        <v>223</v>
      </c>
      <c r="I4" s="184"/>
      <c r="J4" s="198" t="s">
        <v>68</v>
      </c>
      <c r="K4" s="232" t="s">
        <v>69</v>
      </c>
    </row>
    <row r="5" s="166" customFormat="1" spans="1:11">
      <c r="A5" s="182" t="s">
        <v>224</v>
      </c>
      <c r="B5" s="177">
        <v>2</v>
      </c>
      <c r="C5" s="177"/>
      <c r="D5" s="178" t="s">
        <v>225</v>
      </c>
      <c r="E5" s="178" t="s">
        <v>226</v>
      </c>
      <c r="F5" s="178" t="s">
        <v>293</v>
      </c>
      <c r="G5" s="178" t="s">
        <v>228</v>
      </c>
      <c r="H5" s="184" t="s">
        <v>229</v>
      </c>
      <c r="I5" s="184"/>
      <c r="J5" s="198" t="s">
        <v>68</v>
      </c>
      <c r="K5" s="232" t="s">
        <v>69</v>
      </c>
    </row>
    <row r="6" s="166" customFormat="1" ht="15" spans="1:11">
      <c r="A6" s="185" t="s">
        <v>230</v>
      </c>
      <c r="B6" s="186">
        <v>120</v>
      </c>
      <c r="C6" s="186"/>
      <c r="D6" s="187" t="s">
        <v>231</v>
      </c>
      <c r="E6" s="188"/>
      <c r="F6" s="189">
        <v>1465</v>
      </c>
      <c r="G6" s="187"/>
      <c r="H6" s="190" t="s">
        <v>232</v>
      </c>
      <c r="I6" s="190"/>
      <c r="J6" s="189" t="s">
        <v>68</v>
      </c>
      <c r="K6" s="233" t="s">
        <v>69</v>
      </c>
    </row>
    <row r="7" s="166" customFormat="1" ht="15" spans="1:11">
      <c r="A7" s="191" t="s">
        <v>83</v>
      </c>
      <c r="B7" s="192" t="s">
        <v>294</v>
      </c>
      <c r="C7" s="193"/>
      <c r="D7" s="194"/>
      <c r="E7" s="195"/>
      <c r="F7" s="196"/>
      <c r="G7" s="194"/>
      <c r="H7" s="196"/>
      <c r="I7" s="195"/>
      <c r="J7" s="195"/>
      <c r="K7" s="195"/>
    </row>
    <row r="8" s="166" customFormat="1" spans="1:11">
      <c r="A8" s="197" t="s">
        <v>233</v>
      </c>
      <c r="B8" s="174" t="s">
        <v>234</v>
      </c>
      <c r="C8" s="198" t="s">
        <v>235</v>
      </c>
      <c r="D8" s="174" t="s">
        <v>236</v>
      </c>
      <c r="E8" s="174" t="s">
        <v>237</v>
      </c>
      <c r="F8" s="174" t="s">
        <v>238</v>
      </c>
      <c r="G8" s="199"/>
      <c r="H8" s="200"/>
      <c r="I8" s="200"/>
      <c r="J8" s="200"/>
      <c r="K8" s="234"/>
    </row>
    <row r="9" s="166" customFormat="1" spans="1:11">
      <c r="A9" s="182" t="s">
        <v>239</v>
      </c>
      <c r="B9" s="184"/>
      <c r="C9" s="198" t="s">
        <v>68</v>
      </c>
      <c r="D9" s="198" t="s">
        <v>69</v>
      </c>
      <c r="E9" s="178" t="s">
        <v>240</v>
      </c>
      <c r="F9" s="201" t="s">
        <v>241</v>
      </c>
      <c r="G9" s="202"/>
      <c r="H9" s="203"/>
      <c r="I9" s="203"/>
      <c r="J9" s="203"/>
      <c r="K9" s="235"/>
    </row>
    <row r="10" s="166" customFormat="1" spans="1:11">
      <c r="A10" s="182" t="s">
        <v>242</v>
      </c>
      <c r="B10" s="184"/>
      <c r="C10" s="198" t="s">
        <v>68</v>
      </c>
      <c r="D10" s="198" t="s">
        <v>69</v>
      </c>
      <c r="E10" s="178" t="s">
        <v>243</v>
      </c>
      <c r="F10" s="201" t="s">
        <v>244</v>
      </c>
      <c r="G10" s="202" t="s">
        <v>245</v>
      </c>
      <c r="H10" s="203"/>
      <c r="I10" s="203"/>
      <c r="J10" s="203"/>
      <c r="K10" s="235"/>
    </row>
    <row r="11" s="166" customFormat="1" spans="1:11">
      <c r="A11" s="204" t="s">
        <v>197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36"/>
    </row>
    <row r="12" s="166" customFormat="1" spans="1:11">
      <c r="A12" s="176" t="s">
        <v>95</v>
      </c>
      <c r="B12" s="198" t="s">
        <v>91</v>
      </c>
      <c r="C12" s="198" t="s">
        <v>92</v>
      </c>
      <c r="D12" s="201"/>
      <c r="E12" s="178" t="s">
        <v>93</v>
      </c>
      <c r="F12" s="198" t="s">
        <v>91</v>
      </c>
      <c r="G12" s="198" t="s">
        <v>92</v>
      </c>
      <c r="H12" s="198"/>
      <c r="I12" s="178" t="s">
        <v>246</v>
      </c>
      <c r="J12" s="198" t="s">
        <v>91</v>
      </c>
      <c r="K12" s="232" t="s">
        <v>92</v>
      </c>
    </row>
    <row r="13" s="166" customFormat="1" spans="1:11">
      <c r="A13" s="176" t="s">
        <v>98</v>
      </c>
      <c r="B13" s="198" t="s">
        <v>91</v>
      </c>
      <c r="C13" s="198" t="s">
        <v>92</v>
      </c>
      <c r="D13" s="201"/>
      <c r="E13" s="178" t="s">
        <v>103</v>
      </c>
      <c r="F13" s="198" t="s">
        <v>91</v>
      </c>
      <c r="G13" s="198" t="s">
        <v>92</v>
      </c>
      <c r="H13" s="198"/>
      <c r="I13" s="178" t="s">
        <v>247</v>
      </c>
      <c r="J13" s="198" t="s">
        <v>91</v>
      </c>
      <c r="K13" s="232" t="s">
        <v>92</v>
      </c>
    </row>
    <row r="14" s="166" customFormat="1" ht="15" spans="1:11">
      <c r="A14" s="185" t="s">
        <v>248</v>
      </c>
      <c r="B14" s="189" t="s">
        <v>91</v>
      </c>
      <c r="C14" s="189" t="s">
        <v>92</v>
      </c>
      <c r="D14" s="206"/>
      <c r="E14" s="187" t="s">
        <v>249</v>
      </c>
      <c r="F14" s="189" t="s">
        <v>91</v>
      </c>
      <c r="G14" s="189" t="s">
        <v>92</v>
      </c>
      <c r="H14" s="189"/>
      <c r="I14" s="187" t="s">
        <v>250</v>
      </c>
      <c r="J14" s="189" t="s">
        <v>91</v>
      </c>
      <c r="K14" s="233" t="s">
        <v>92</v>
      </c>
    </row>
    <row r="15" s="166" customFormat="1" ht="15" spans="1:11">
      <c r="A15" s="194"/>
      <c r="B15" s="207"/>
      <c r="C15" s="207"/>
      <c r="D15" s="195"/>
      <c r="E15" s="194"/>
      <c r="F15" s="207"/>
      <c r="G15" s="207"/>
      <c r="H15" s="207"/>
      <c r="I15" s="194"/>
      <c r="J15" s="207"/>
      <c r="K15" s="207"/>
    </row>
    <row r="16" s="167" customFormat="1" spans="1:11">
      <c r="A16" s="170" t="s">
        <v>251</v>
      </c>
      <c r="B16" s="208"/>
      <c r="C16" s="208"/>
      <c r="D16" s="208"/>
      <c r="E16" s="208"/>
      <c r="F16" s="208"/>
      <c r="G16" s="208"/>
      <c r="H16" s="208"/>
      <c r="I16" s="208"/>
      <c r="J16" s="208"/>
      <c r="K16" s="237"/>
    </row>
    <row r="17" s="166" customFormat="1" spans="1:11">
      <c r="A17" s="182" t="s">
        <v>252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8"/>
    </row>
    <row r="18" s="166" customFormat="1" spans="1:11">
      <c r="A18" s="182" t="s">
        <v>253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8"/>
    </row>
    <row r="19" s="166" customFormat="1" spans="1:11">
      <c r="A19" s="209" t="s">
        <v>295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32"/>
    </row>
    <row r="20" s="166" customFormat="1" spans="1:11">
      <c r="A20" s="210" t="s">
        <v>296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39"/>
    </row>
    <row r="21" s="166" customFormat="1" spans="1:11">
      <c r="A21" s="210" t="s">
        <v>297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39"/>
    </row>
    <row r="22" s="166" customFormat="1" spans="1:11">
      <c r="A22" s="210"/>
      <c r="B22" s="211"/>
      <c r="C22" s="211"/>
      <c r="D22" s="211"/>
      <c r="E22" s="211"/>
      <c r="F22" s="211"/>
      <c r="G22" s="211"/>
      <c r="H22" s="211"/>
      <c r="I22" s="211"/>
      <c r="J22" s="211"/>
      <c r="K22" s="239"/>
    </row>
    <row r="23" s="166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0"/>
    </row>
    <row r="24" s="166" customFormat="1" spans="1:11">
      <c r="A24" s="182" t="s">
        <v>133</v>
      </c>
      <c r="B24" s="184"/>
      <c r="C24" s="198" t="s">
        <v>68</v>
      </c>
      <c r="D24" s="198" t="s">
        <v>69</v>
      </c>
      <c r="E24" s="181"/>
      <c r="F24" s="181"/>
      <c r="G24" s="181"/>
      <c r="H24" s="181"/>
      <c r="I24" s="181"/>
      <c r="J24" s="181"/>
      <c r="K24" s="231"/>
    </row>
    <row r="25" s="166" customFormat="1" ht="15" spans="1:11">
      <c r="A25" s="214" t="s">
        <v>257</v>
      </c>
      <c r="B25" s="215"/>
      <c r="C25" s="215"/>
      <c r="D25" s="215"/>
      <c r="E25" s="215"/>
      <c r="F25" s="215"/>
      <c r="G25" s="215"/>
      <c r="H25" s="215"/>
      <c r="I25" s="215"/>
      <c r="J25" s="215"/>
      <c r="K25" s="241"/>
    </row>
    <row r="26" s="166" customFormat="1" ht="15" spans="1:1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="166" customFormat="1" spans="1:11">
      <c r="A27" s="217" t="s">
        <v>258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2"/>
    </row>
    <row r="28" s="166" customFormat="1" spans="1:11">
      <c r="A28" s="219" t="s">
        <v>298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43"/>
    </row>
    <row r="29" s="166" customFormat="1" ht="17" customHeight="1" spans="1:11">
      <c r="A29" s="219" t="s">
        <v>299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43"/>
    </row>
    <row r="30" s="166" customFormat="1" spans="1:11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43"/>
    </row>
    <row r="31" s="166" customFormat="1" spans="1:11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43"/>
    </row>
    <row r="32" s="166" customFormat="1" spans="1:11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43"/>
    </row>
    <row r="33" s="166" customFormat="1" ht="23.1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43"/>
    </row>
    <row r="34" s="166" customFormat="1" ht="23.1" customHeight="1" spans="1:11">
      <c r="A34" s="210"/>
      <c r="B34" s="211"/>
      <c r="C34" s="211"/>
      <c r="D34" s="211"/>
      <c r="E34" s="211"/>
      <c r="F34" s="211"/>
      <c r="G34" s="211"/>
      <c r="H34" s="211"/>
      <c r="I34" s="211"/>
      <c r="J34" s="211"/>
      <c r="K34" s="239"/>
    </row>
    <row r="35" s="166" customFormat="1" ht="23.1" customHeight="1" spans="1:11">
      <c r="A35" s="221"/>
      <c r="B35" s="211"/>
      <c r="C35" s="211"/>
      <c r="D35" s="211"/>
      <c r="E35" s="211"/>
      <c r="F35" s="211"/>
      <c r="G35" s="211"/>
      <c r="H35" s="211"/>
      <c r="I35" s="211"/>
      <c r="J35" s="211"/>
      <c r="K35" s="239"/>
    </row>
    <row r="36" s="166" customFormat="1" ht="23.1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44"/>
    </row>
    <row r="37" s="166" customFormat="1" ht="18.75" customHeight="1" spans="1:11">
      <c r="A37" s="224" t="s">
        <v>263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45"/>
    </row>
    <row r="38" s="168" customFormat="1" ht="18.75" customHeight="1" spans="1:11">
      <c r="A38" s="182" t="s">
        <v>264</v>
      </c>
      <c r="B38" s="184"/>
      <c r="C38" s="184"/>
      <c r="D38" s="181" t="s">
        <v>265</v>
      </c>
      <c r="E38" s="181"/>
      <c r="F38" s="226" t="s">
        <v>266</v>
      </c>
      <c r="G38" s="227"/>
      <c r="H38" s="184" t="s">
        <v>267</v>
      </c>
      <c r="I38" s="184"/>
      <c r="J38" s="184" t="s">
        <v>268</v>
      </c>
      <c r="K38" s="238"/>
    </row>
    <row r="39" s="166" customFormat="1" ht="18.75" customHeight="1" spans="1:13">
      <c r="A39" s="182" t="s">
        <v>134</v>
      </c>
      <c r="B39" s="184" t="s">
        <v>269</v>
      </c>
      <c r="C39" s="184"/>
      <c r="D39" s="184"/>
      <c r="E39" s="184"/>
      <c r="F39" s="184"/>
      <c r="G39" s="184"/>
      <c r="H39" s="184"/>
      <c r="I39" s="184"/>
      <c r="J39" s="184"/>
      <c r="K39" s="238"/>
      <c r="M39" s="168"/>
    </row>
    <row r="40" s="166" customFormat="1" ht="30.95" customHeight="1" spans="1:11">
      <c r="A40" s="182" t="s">
        <v>300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8"/>
    </row>
    <row r="41" s="166" customFormat="1" ht="18.7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8"/>
    </row>
    <row r="42" s="166" customFormat="1" ht="32.1" customHeight="1" spans="1:11">
      <c r="A42" s="185" t="s">
        <v>145</v>
      </c>
      <c r="B42" s="188" t="s">
        <v>271</v>
      </c>
      <c r="C42" s="188"/>
      <c r="D42" s="187" t="s">
        <v>272</v>
      </c>
      <c r="E42" s="206" t="s">
        <v>151</v>
      </c>
      <c r="F42" s="187" t="s">
        <v>148</v>
      </c>
      <c r="G42" s="228" t="s">
        <v>86</v>
      </c>
      <c r="H42" s="229" t="s">
        <v>149</v>
      </c>
      <c r="I42" s="229"/>
      <c r="J42" s="188" t="s">
        <v>154</v>
      </c>
      <c r="K42" s="246"/>
    </row>
    <row r="43" s="166" customFormat="1" ht="16.5" customHeight="1"/>
    <row r="44" s="166" customFormat="1" ht="16.5" customHeight="1"/>
    <row r="45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422910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首期洗水尺寸表</vt:lpstr>
      <vt:lpstr>中期</vt:lpstr>
      <vt:lpstr>中期洗水尺寸表</vt:lpstr>
      <vt:lpstr>尾期1</vt:lpstr>
      <vt:lpstr>验货尺寸表</vt:lpstr>
      <vt:lpstr>尾期2</vt:lpstr>
      <vt:lpstr>验货尺寸表2</vt:lpstr>
      <vt:lpstr>追加尾期3</vt:lpstr>
      <vt:lpstr>追加验货尺寸表3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2023-08-29T00:53:14Z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