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 tabRatio="793" firstSheet="2" activeTab="6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44525" concurrentCalc="0"/>
</workbook>
</file>

<file path=xl/sharedStrings.xml><?xml version="1.0" encoding="utf-8"?>
<sst xmlns="http://schemas.openxmlformats.org/spreadsheetml/2006/main" count="1053" uniqueCount="391">
  <si>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</si>
  <si>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</si>
  <si>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</si>
  <si>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</si>
  <si>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</si>
  <si>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</si>
  <si>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</si>
  <si>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</si>
  <si>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</si>
  <si>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</si>
  <si>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</si>
  <si>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</si>
  <si>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</si>
  <si>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</si>
  <si>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</si>
  <si>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</si>
  <si>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</si>
  <si>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</si>
  <si>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</si>
  <si>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</si>
  <si>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</si>
  <si>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</si>
  <si>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</si>
  <si>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</si>
  <si>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</si>
  <si>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</si>
  <si>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</si>
  <si>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</si>
  <si>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</si>
  <si>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</si>
  <si>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</si>
  <si>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</si>
  <si>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</si>
  <si>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</si>
  <si>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</si>
  <si>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</si>
  <si>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</si>
  <si>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</si>
  <si>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</si>
  <si>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</si>
  <si>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</si>
  <si>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</si>
  <si>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</si>
  <si>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</si>
  <si>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</si>
  <si>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</si>
  <si>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</si>
  <si>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</si>
  <si>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</si>
  <si>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</si>
  <si>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</si>
  <si>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</si>
  <si>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</si>
  <si>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</si>
  <si>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</si>
  <si>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</si>
  <si>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</si>
  <si>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</si>
  <si>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</si>
  <si>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</si>
  <si>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</si>
  <si>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</si>
  <si>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TAJJFM81899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</si>
  <si>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</si>
  <si>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</si>
  <si>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</si>
  <si>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</si>
  <si>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</si>
  <si>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</si>
  <si>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</si>
  <si>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</si>
  <si>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</si>
  <si>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4</t>
  </si>
  <si>
    <t>缝制预计完成日</t>
  </si>
  <si>
    <t>8/18-8/28</t>
  </si>
  <si>
    <t>大货面料确认样</t>
  </si>
  <si>
    <t>订单数量</t>
  </si>
  <si>
    <t>包装预计完成日</t>
  </si>
  <si>
    <t>8/19-8/29</t>
  </si>
  <si>
    <t>印花、刺绣确认样</t>
  </si>
  <si>
    <t>采购凭证编号：</t>
  </si>
  <si>
    <t>预计发货时间</t>
  </si>
  <si>
    <t>8/20-8/30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</si>
  <si>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</si>
  <si>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</si>
  <si>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</si>
  <si>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</si>
  <si>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</si>
  <si>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</si>
  <si>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</si>
  <si>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</si>
  <si>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</si>
  <si>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</si>
  <si>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</si>
  <si>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</si>
  <si>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</si>
  <si>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</si>
  <si>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</si>
  <si>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</si>
  <si>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</si>
  <si>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</si>
  <si>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</si>
  <si>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</si>
  <si>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</si>
  <si>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</si>
  <si>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</si>
  <si>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</si>
  <si>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</si>
  <si>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</si>
  <si>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</si>
  <si>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</si>
  <si>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</si>
  <si>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</si>
  <si>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</si>
  <si>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</si>
  <si>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</si>
  <si>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</si>
  <si>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</si>
  <si>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</si>
  <si>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白色</t>
  </si>
  <si>
    <t>复古蓝</t>
  </si>
  <si>
    <t>棕色</t>
  </si>
  <si>
    <t>淡粉色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</si>
  <si>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</si>
  <si>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</si>
  <si>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</si>
  <si>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</si>
  <si>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</si>
  <si>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</si>
  <si>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1.面筒撞色夹层上下宽窄不一致，面筒偏紧欠平服</t>
  </si>
  <si>
    <t>2.上领有轻微起扭，压线线大小，领咀欠圆顺，领窝容皱</t>
  </si>
  <si>
    <t>3.车脚叉前后长短，叉顶转角方正</t>
  </si>
  <si>
    <t>4.线头未清理干净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</si>
  <si>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</si>
  <si>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</si>
  <si>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</si>
  <si>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</si>
  <si>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</si>
  <si>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</si>
  <si>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</si>
  <si>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</si>
  <si>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</si>
  <si>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</si>
  <si>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</si>
  <si>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</si>
  <si>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</si>
  <si>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</si>
  <si>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</si>
  <si>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</si>
  <si>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</si>
  <si>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TAJJFM81898 / TAJJFM81899</t>
  </si>
  <si>
    <t>部位名称</t>
  </si>
  <si>
    <t>指示规格  FINAL SPEC</t>
  </si>
  <si>
    <t>XXXXL</t>
  </si>
  <si>
    <r>
      <rPr>
        <sz val="11"/>
        <rFont val="Arial"/>
        <charset val="134"/>
      </rPr>
      <t>±</t>
    </r>
    <r>
      <rPr>
        <sz val="11"/>
        <rFont val="黑体"/>
        <charset val="134"/>
      </rPr>
      <t>差</t>
    </r>
  </si>
  <si>
    <t>粉色</t>
  </si>
  <si>
    <t>165/88B</t>
  </si>
  <si>
    <t>170/92B</t>
  </si>
  <si>
    <t>175/96B</t>
  </si>
  <si>
    <t>180/100B</t>
  </si>
  <si>
    <t>185/104B</t>
  </si>
  <si>
    <t>190/108B</t>
  </si>
  <si>
    <t>195/112B</t>
  </si>
  <si>
    <t>L  洗前</t>
  </si>
  <si>
    <t>L  洗后</t>
  </si>
  <si>
    <t>后中长</t>
  </si>
  <si>
    <t>±1</t>
  </si>
  <si>
    <t>-1</t>
  </si>
  <si>
    <t>胸围</t>
  </si>
  <si>
    <t>+2</t>
  </si>
  <si>
    <t>腰围</t>
  </si>
  <si>
    <t>/</t>
  </si>
  <si>
    <t>摆围</t>
  </si>
  <si>
    <t>±0.5</t>
  </si>
  <si>
    <t>肩宽</t>
  </si>
  <si>
    <t>+0.5</t>
  </si>
  <si>
    <t>肩点短袖长</t>
  </si>
  <si>
    <t>±0.3</t>
  </si>
  <si>
    <t>-0.2</t>
  </si>
  <si>
    <t>-0.5</t>
  </si>
  <si>
    <t>袖肥/2（参考值）</t>
  </si>
  <si>
    <t>短袖口/2</t>
  </si>
  <si>
    <t>领围</t>
  </si>
  <si>
    <t>前中半开门襟长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</si>
  <si>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</si>
  <si>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</si>
  <si>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</si>
  <si>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</si>
  <si>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</si>
  <si>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</si>
  <si>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POLO衫</t>
  </si>
  <si>
    <t>裁剪完成数量</t>
  </si>
  <si>
    <t>首件检验未尽事项</t>
  </si>
  <si>
    <t>缝制完成数量</t>
  </si>
  <si>
    <t>首件检验未尽事项内容</t>
  </si>
  <si>
    <t>包装完成数量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</si>
  <si>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</si>
  <si>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</si>
  <si>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</si>
  <si>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</si>
  <si>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</si>
  <si>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</si>
  <si>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</si>
  <si>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</si>
  <si>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1.领嘴不圆顺，领骨位有长短</t>
  </si>
  <si>
    <t>2.筒边线不顺直</t>
  </si>
  <si>
    <t>3.袖口坎线不顺直</t>
  </si>
  <si>
    <t>4.上袖不园顺</t>
  </si>
  <si>
    <t>【整改的严重缺陷及整改复核时间】</t>
  </si>
  <si>
    <t>以上问题车间已整改</t>
  </si>
  <si>
    <t>唐元辉</t>
  </si>
  <si>
    <t>样品规格  SAMPLE SPEC</t>
  </si>
  <si>
    <t>155/84</t>
  </si>
  <si>
    <t>160/88B</t>
  </si>
  <si>
    <t>165/92B</t>
  </si>
  <si>
    <t>170/96B</t>
  </si>
  <si>
    <t>175/100B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</si>
  <si>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</si>
  <si>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</si>
  <si>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</si>
  <si>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</si>
  <si>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</si>
  <si>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</si>
  <si>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</si>
  <si>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</si>
  <si>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</si>
  <si>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</si>
  <si>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</si>
  <si>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</si>
  <si>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</si>
  <si>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</si>
  <si>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</si>
  <si>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</si>
  <si>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</si>
  <si>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</si>
  <si>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</si>
  <si>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</si>
  <si>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</si>
  <si>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</si>
  <si>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</si>
  <si>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</si>
  <si>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</si>
  <si>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</si>
  <si>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</si>
  <si>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</si>
  <si>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</si>
  <si>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</si>
  <si>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</si>
  <si>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</si>
  <si>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</si>
  <si>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②检验明细：齐色齐码80件</t>
  </si>
  <si>
    <t>情况说明：</t>
  </si>
  <si>
    <t xml:space="preserve">【问题点描述】  </t>
  </si>
  <si>
    <t>数量</t>
  </si>
  <si>
    <t>1.领咀压线有大小欠圆顺</t>
  </si>
  <si>
    <t>2.封筒起窝，欠平服</t>
  </si>
  <si>
    <t>3.线头较多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</si>
  <si>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</si>
  <si>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</si>
  <si>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</si>
  <si>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</si>
  <si>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</si>
  <si>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</si>
  <si>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</si>
  <si>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</si>
  <si>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</si>
  <si>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</si>
  <si>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</si>
  <si>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4XL</t>
  </si>
  <si>
    <t>+0.5 / +0.3</t>
  </si>
  <si>
    <t>-0.5 -0.7 -1</t>
  </si>
  <si>
    <t>-0.5 -0.8 -1</t>
  </si>
  <si>
    <t>-0.8 -1 -1</t>
  </si>
  <si>
    <t>-0.5 -0.6 -0.8</t>
  </si>
  <si>
    <t>-1 -1 -1</t>
  </si>
  <si>
    <t>-1 -1 -0.8</t>
  </si>
  <si>
    <t>+2 +2 +2</t>
  </si>
  <si>
    <t>+2 +1.8 +2</t>
  </si>
  <si>
    <t>+2 +2 +1.5</t>
  </si>
  <si>
    <t>/ / +1</t>
  </si>
  <si>
    <t>/  /</t>
  </si>
  <si>
    <t>/ / /</t>
  </si>
  <si>
    <t>+1.5 +1.6 +2</t>
  </si>
  <si>
    <t>+2 +2 +1.6</t>
  </si>
  <si>
    <t>+2 +1.5 +1.8</t>
  </si>
  <si>
    <t>+0.4 +0.4 +0.5</t>
  </si>
  <si>
    <t>+0.2 +0.2 +0.3</t>
  </si>
  <si>
    <t>/ +0.3 +0.2</t>
  </si>
  <si>
    <t>+0.3 +0.3 +0.4</t>
  </si>
  <si>
    <t>+0.6 +0.5 +0.6</t>
  </si>
  <si>
    <t>+0.2 / +0.3</t>
  </si>
  <si>
    <t>+0.3 +0.3 +0.3</t>
  </si>
  <si>
    <t>+0.5 +0.3 +0.5</t>
  </si>
  <si>
    <t>/ +0.2 -0.2</t>
  </si>
  <si>
    <t>-0.5 -0.2 -0.2</t>
  </si>
  <si>
    <t>/ -0.2 /</t>
  </si>
  <si>
    <t>+0.2 +0.3 +0.3</t>
  </si>
  <si>
    <t>/ / +0.2</t>
  </si>
  <si>
    <t>+0.2 +0.5 +0.2</t>
  </si>
  <si>
    <t>+0.2 +0.3 /</t>
  </si>
  <si>
    <t>+0.2 +0.2 +0.2</t>
  </si>
  <si>
    <t>-0.2 -0.2 /</t>
  </si>
  <si>
    <t>+0.5 +0.5 +0.2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</si>
  <si>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</si>
  <si>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</si>
  <si>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</si>
  <si>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</si>
  <si>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</si>
  <si>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</si>
  <si>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</si>
  <si>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</si>
  <si>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</si>
  <si>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</si>
  <si>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</si>
  <si>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</si>
  <si>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</si>
  <si>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</si>
  <si>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</si>
  <si>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</si>
  <si>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K2318542</t>
  </si>
  <si>
    <t>高弹丝珠地布</t>
  </si>
  <si>
    <t>TAJJFM81899/81898</t>
  </si>
  <si>
    <t>新颜</t>
  </si>
  <si>
    <t>YES</t>
  </si>
  <si>
    <t>K2318542-H1</t>
  </si>
  <si>
    <t>K2318795-H1</t>
  </si>
  <si>
    <t>K2318795</t>
  </si>
  <si>
    <t>K2318543</t>
  </si>
  <si>
    <t>NO</t>
  </si>
  <si>
    <t>K2318794</t>
  </si>
  <si>
    <t>K2319156</t>
  </si>
  <si>
    <t>K231964</t>
  </si>
  <si>
    <t>制表时间：2023/8/7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</si>
  <si>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</si>
  <si>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</si>
  <si>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</si>
  <si>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</si>
  <si>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</si>
  <si>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</si>
  <si>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</si>
  <si>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</si>
  <si>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</si>
  <si>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</si>
  <si>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</si>
  <si>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</si>
  <si>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</si>
  <si>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</si>
  <si>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</si>
  <si>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</si>
  <si>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</si>
  <si>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</si>
  <si>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</si>
  <si>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</si>
  <si>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</si>
  <si>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无互染</t>
  </si>
  <si>
    <t>物料6</t>
  </si>
  <si>
    <t>物料7</t>
  </si>
  <si>
    <t>物料8</t>
  </si>
  <si>
    <t>物料9</t>
  </si>
  <si>
    <t>物料10</t>
  </si>
  <si>
    <t>黑色</t>
  </si>
  <si>
    <t>联想蓝</t>
  </si>
  <si>
    <t>制表时间：2023/8/8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</si>
  <si>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</si>
  <si>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</si>
  <si>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</si>
  <si>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</si>
  <si>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</si>
  <si>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</si>
  <si>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</si>
  <si>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</si>
  <si>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</si>
  <si>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</si>
  <si>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</si>
  <si>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</si>
  <si>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</si>
  <si>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</si>
  <si>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</si>
  <si>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</si>
  <si>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前幅+右袖+前筒</t>
  </si>
  <si>
    <t>印花</t>
  </si>
  <si>
    <t>无脱落开裂</t>
  </si>
  <si>
    <t>前幅+右袖</t>
  </si>
  <si>
    <t>前筒</t>
  </si>
  <si>
    <t>制表时间：2023-8-10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</si>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</sst>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0.00_ "/>
    <numFmt numFmtId="179" formatCode="_ [$¥-804]* #,##0.00_ ;_ [$¥-804]* \-#,##0.00_ ;_ [$¥-804]* &quot;-&quot;??_ ;_ @_ "/>
  </numFmts>
  <fonts count="8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sz val="11"/>
      <name val="微软雅黑"/>
      <charset val="134"/>
    </font>
    <font>
      <sz val="12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1"/>
      <name val="Arial"/>
      <charset val="134"/>
    </font>
    <font>
      <sz val="10"/>
      <name val="宋体"/>
      <charset val="134"/>
      <scheme val="major"/>
    </font>
    <font>
      <sz val="12"/>
      <name val="宋体"/>
      <charset val="134"/>
      <scheme val="major"/>
    </font>
    <font>
      <sz val="10"/>
      <color indexed="8"/>
      <name val="Arial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0"/>
      <name val="仿宋_GB2312"/>
      <charset val="134"/>
    </font>
    <font>
      <sz val="11"/>
      <name val="Arial"/>
      <charset val="134"/>
    </font>
    <font>
      <sz val="11"/>
      <name val="仿宋_GB2312"/>
      <charset val="134"/>
    </font>
    <font>
      <sz val="11"/>
      <color theme="1"/>
      <name val="Arial"/>
      <charset val="134"/>
    </font>
    <font>
      <b/>
      <sz val="11"/>
      <color theme="1"/>
      <name val="Arial"/>
      <charset val="134"/>
    </font>
    <font>
      <b/>
      <sz val="10"/>
      <name val="Arial"/>
      <charset val="134"/>
    </font>
    <font>
      <sz val="9"/>
      <name val="宋体"/>
      <charset val="134"/>
    </font>
    <font>
      <b/>
      <sz val="9"/>
      <name val="宋体"/>
      <charset val="134"/>
    </font>
    <font>
      <sz val="11"/>
      <color indexed="8"/>
      <name val="宋体"/>
      <charset val="134"/>
    </font>
    <font>
      <b/>
      <sz val="12"/>
      <name val="微软雅黑"/>
      <charset val="134"/>
    </font>
    <font>
      <sz val="11"/>
      <color rgb="FFFF0000"/>
      <name val="宋体"/>
      <charset val="134"/>
    </font>
    <font>
      <sz val="10"/>
      <color rgb="FFFF0000"/>
      <name val="微软雅黑"/>
      <charset val="134"/>
    </font>
    <font>
      <b/>
      <sz val="16"/>
      <name val="宋体"/>
      <charset val="134"/>
    </font>
    <font>
      <sz val="12"/>
      <color theme="1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  <font>
      <sz val="11"/>
      <name val="黑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10" borderId="98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99" applyNumberFormat="0" applyFill="0" applyAlignment="0" applyProtection="0">
      <alignment vertical="center"/>
    </xf>
    <xf numFmtId="0" fontId="64" fillId="0" borderId="99" applyNumberFormat="0" applyFill="0" applyAlignment="0" applyProtection="0">
      <alignment vertical="center"/>
    </xf>
    <xf numFmtId="0" fontId="65" fillId="0" borderId="10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11" borderId="101" applyNumberFormat="0" applyAlignment="0" applyProtection="0">
      <alignment vertical="center"/>
    </xf>
    <xf numFmtId="0" fontId="67" fillId="12" borderId="102" applyNumberFormat="0" applyAlignment="0" applyProtection="0">
      <alignment vertical="center"/>
    </xf>
    <xf numFmtId="0" fontId="68" fillId="12" borderId="101" applyNumberFormat="0" applyAlignment="0" applyProtection="0">
      <alignment vertical="center"/>
    </xf>
    <xf numFmtId="0" fontId="69" fillId="13" borderId="103" applyNumberFormat="0" applyAlignment="0" applyProtection="0">
      <alignment vertical="center"/>
    </xf>
    <xf numFmtId="0" fontId="70" fillId="0" borderId="104" applyNumberFormat="0" applyFill="0" applyAlignment="0" applyProtection="0">
      <alignment vertical="center"/>
    </xf>
    <xf numFmtId="0" fontId="71" fillId="0" borderId="105" applyNumberFormat="0" applyFill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6" fillId="18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2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6" fillId="29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5" fillId="31" borderId="0" applyNumberFormat="0" applyBorder="0" applyAlignment="0" applyProtection="0">
      <alignment vertical="center"/>
    </xf>
    <xf numFmtId="0" fontId="76" fillId="32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14" fillId="0" borderId="0"/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77" fillId="0" borderId="0"/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</cellStyleXfs>
  <cellXfs count="53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3" borderId="2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1" fillId="0" borderId="2" xfId="0" applyFont="1" applyBorder="1" applyAlignment="1">
      <alignment horizontal="left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0" fillId="0" borderId="2" xfId="0" applyNumberFormat="1" applyFont="1" applyFill="1" applyBorder="1" applyAlignment="1">
      <alignment horizontal="center" vertical="center"/>
    </xf>
    <xf numFmtId="10" fontId="0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8" fillId="0" borderId="2" xfId="0" applyNumberFormat="1" applyFont="1" applyFill="1" applyBorder="1" applyAlignment="1" applyProtection="1">
      <alignment horizontal="center"/>
    </xf>
    <xf numFmtId="176" fontId="8" fillId="0" borderId="2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3" fillId="0" borderId="0" xfId="53" applyFont="1" applyFill="1" applyAlignment="1"/>
    <xf numFmtId="0" fontId="14" fillId="0" borderId="0" xfId="53" applyFont="1" applyFill="1" applyAlignment="1"/>
    <xf numFmtId="49" fontId="13" fillId="0" borderId="0" xfId="53" applyNumberFormat="1" applyFont="1" applyFill="1" applyAlignment="1"/>
    <xf numFmtId="49" fontId="13" fillId="0" borderId="0" xfId="53" applyNumberFormat="1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15" fillId="0" borderId="9" xfId="53" applyFont="1" applyFill="1" applyBorder="1" applyAlignment="1">
      <alignment horizontal="center" vertical="center"/>
    </xf>
    <xf numFmtId="0" fontId="15" fillId="0" borderId="10" xfId="53" applyFont="1" applyFill="1" applyBorder="1" applyAlignment="1">
      <alignment horizontal="center" vertical="center"/>
    </xf>
    <xf numFmtId="0" fontId="13" fillId="0" borderId="10" xfId="53" applyFont="1" applyFill="1" applyBorder="1" applyAlignment="1">
      <alignment horizontal="center" vertical="center"/>
    </xf>
    <xf numFmtId="0" fontId="14" fillId="0" borderId="10" xfId="53" applyFont="1" applyFill="1" applyBorder="1" applyAlignment="1">
      <alignment horizontal="center" vertical="center"/>
    </xf>
    <xf numFmtId="0" fontId="16" fillId="0" borderId="11" xfId="52" applyFont="1" applyFill="1" applyBorder="1" applyAlignment="1">
      <alignment horizontal="left" vertical="center"/>
    </xf>
    <xf numFmtId="0" fontId="16" fillId="0" borderId="12" xfId="52" applyFont="1" applyFill="1" applyBorder="1" applyAlignment="1">
      <alignment horizontal="center" vertical="center"/>
    </xf>
    <xf numFmtId="0" fontId="16" fillId="0" borderId="13" xfId="52" applyFont="1" applyFill="1" applyBorder="1" applyAlignment="1">
      <alignment horizontal="center" vertical="center"/>
    </xf>
    <xf numFmtId="0" fontId="16" fillId="0" borderId="14" xfId="52" applyFont="1" applyFill="1" applyBorder="1" applyAlignment="1">
      <alignment vertical="center"/>
    </xf>
    <xf numFmtId="0" fontId="17" fillId="0" borderId="14" xfId="52" applyFont="1" applyFill="1" applyBorder="1" applyAlignment="1">
      <alignment horizontal="center" vertical="center"/>
    </xf>
    <xf numFmtId="0" fontId="18" fillId="0" borderId="15" xfId="53" applyFont="1" applyFill="1" applyBorder="1" applyAlignment="1" applyProtection="1">
      <alignment horizontal="center" vertical="center"/>
    </xf>
    <xf numFmtId="0" fontId="18" fillId="0" borderId="7" xfId="53" applyFont="1" applyFill="1" applyBorder="1" applyAlignment="1" applyProtection="1">
      <alignment horizontal="center" vertical="center"/>
    </xf>
    <xf numFmtId="0" fontId="19" fillId="0" borderId="2" xfId="53" applyFont="1" applyFill="1" applyBorder="1" applyAlignment="1">
      <alignment horizontal="center" vertical="center"/>
    </xf>
    <xf numFmtId="0" fontId="20" fillId="0" borderId="2" xfId="53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23" fillId="0" borderId="15" xfId="55" applyFont="1" applyFill="1" applyBorder="1" applyAlignment="1">
      <alignment horizontal="left"/>
    </xf>
    <xf numFmtId="177" fontId="23" fillId="0" borderId="2" xfId="55" applyNumberFormat="1" applyFont="1" applyFill="1" applyBorder="1" applyAlignment="1">
      <alignment horizontal="center"/>
    </xf>
    <xf numFmtId="0" fontId="23" fillId="0" borderId="2" xfId="0" applyNumberFormat="1" applyFont="1" applyFill="1" applyBorder="1" applyAlignment="1">
      <alignment horizontal="center" vertical="center"/>
    </xf>
    <xf numFmtId="0" fontId="24" fillId="0" borderId="15" xfId="0" applyNumberFormat="1" applyFont="1" applyFill="1" applyBorder="1" applyAlignment="1">
      <alignment horizontal="left"/>
    </xf>
    <xf numFmtId="0" fontId="24" fillId="0" borderId="2" xfId="0" applyNumberFormat="1" applyFont="1" applyFill="1" applyBorder="1" applyAlignment="1">
      <alignment horizontal="left"/>
    </xf>
    <xf numFmtId="0" fontId="24" fillId="0" borderId="2" xfId="0" applyNumberFormat="1" applyFont="1" applyFill="1" applyBorder="1" applyAlignment="1">
      <alignment horizontal="center"/>
    </xf>
    <xf numFmtId="0" fontId="24" fillId="0" borderId="16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17" xfId="0" applyNumberFormat="1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/>
    </xf>
    <xf numFmtId="0" fontId="25" fillId="0" borderId="0" xfId="51" applyNumberFormat="1" applyFont="1" applyFill="1" applyBorder="1" applyAlignment="1">
      <alignment horizontal="center" vertical="center"/>
    </xf>
    <xf numFmtId="0" fontId="26" fillId="0" borderId="0" xfId="53" applyFont="1" applyFill="1" applyAlignment="1"/>
    <xf numFmtId="0" fontId="20" fillId="0" borderId="0" xfId="53" applyFont="1" applyFill="1" applyAlignment="1"/>
    <xf numFmtId="49" fontId="13" fillId="0" borderId="10" xfId="53" applyNumberFormat="1" applyFont="1" applyFill="1" applyBorder="1" applyAlignment="1">
      <alignment horizontal="center" vertical="center"/>
    </xf>
    <xf numFmtId="0" fontId="17" fillId="0" borderId="18" xfId="52" applyFont="1" applyFill="1" applyBorder="1" applyAlignment="1">
      <alignment horizontal="center" vertical="center"/>
    </xf>
    <xf numFmtId="0" fontId="13" fillId="0" borderId="14" xfId="53" applyFont="1" applyFill="1" applyBorder="1" applyAlignment="1">
      <alignment horizontal="center"/>
    </xf>
    <xf numFmtId="0" fontId="16" fillId="0" borderId="14" xfId="52" applyFont="1" applyFill="1" applyBorder="1" applyAlignment="1">
      <alignment horizontal="left" vertical="center"/>
    </xf>
    <xf numFmtId="0" fontId="13" fillId="0" borderId="14" xfId="52" applyFont="1" applyFill="1" applyBorder="1" applyAlignment="1">
      <alignment horizontal="center" vertical="center"/>
    </xf>
    <xf numFmtId="49" fontId="13" fillId="0" borderId="14" xfId="52" applyNumberFormat="1" applyFont="1" applyFill="1" applyBorder="1" applyAlignment="1">
      <alignment horizontal="center" vertical="center"/>
    </xf>
    <xf numFmtId="0" fontId="19" fillId="0" borderId="5" xfId="53" applyFont="1" applyFill="1" applyBorder="1" applyAlignment="1">
      <alignment horizontal="center" vertical="center"/>
    </xf>
    <xf numFmtId="0" fontId="13" fillId="0" borderId="2" xfId="53" applyFont="1" applyFill="1" applyBorder="1" applyAlignment="1">
      <alignment horizontal="center"/>
    </xf>
    <xf numFmtId="0" fontId="19" fillId="0" borderId="2" xfId="53" applyFont="1" applyFill="1" applyBorder="1" applyAlignment="1" applyProtection="1">
      <alignment horizontal="center" vertical="center"/>
    </xf>
    <xf numFmtId="49" fontId="19" fillId="0" borderId="2" xfId="53" applyNumberFormat="1" applyFont="1" applyFill="1" applyBorder="1" applyAlignment="1" applyProtection="1">
      <alignment horizontal="center" vertical="center"/>
    </xf>
    <xf numFmtId="49" fontId="27" fillId="0" borderId="2" xfId="51" applyNumberFormat="1" applyFont="1" applyFill="1" applyBorder="1" applyAlignment="1">
      <alignment horizontal="center" vertical="center"/>
    </xf>
    <xf numFmtId="0" fontId="22" fillId="0" borderId="7" xfId="55" applyFont="1" applyFill="1" applyBorder="1" applyAlignment="1">
      <alignment horizontal="center"/>
    </xf>
    <xf numFmtId="0" fontId="22" fillId="0" borderId="2" xfId="55" applyFont="1" applyFill="1" applyBorder="1" applyAlignment="1">
      <alignment horizontal="center"/>
    </xf>
    <xf numFmtId="0" fontId="13" fillId="0" borderId="5" xfId="53" applyFont="1" applyFill="1" applyBorder="1" applyAlignment="1">
      <alignment horizontal="center"/>
    </xf>
    <xf numFmtId="49" fontId="21" fillId="0" borderId="2" xfId="0" applyNumberFormat="1" applyFont="1" applyFill="1" applyBorder="1" applyAlignment="1">
      <alignment horizontal="center" vertical="center"/>
    </xf>
    <xf numFmtId="0" fontId="28" fillId="0" borderId="4" xfId="49" applyFont="1" applyFill="1" applyBorder="1" applyAlignment="1">
      <alignment horizontal="center" vertical="center"/>
    </xf>
    <xf numFmtId="49" fontId="26" fillId="0" borderId="2" xfId="54" applyNumberFormat="1" applyFont="1" applyFill="1" applyBorder="1" applyAlignment="1">
      <alignment horizontal="center" vertical="center"/>
    </xf>
    <xf numFmtId="0" fontId="28" fillId="0" borderId="2" xfId="49" applyFont="1" applyFill="1" applyBorder="1" applyAlignment="1">
      <alignment horizontal="center" vertical="center"/>
    </xf>
    <xf numFmtId="0" fontId="13" fillId="0" borderId="2" xfId="53" applyFont="1" applyFill="1" applyBorder="1" applyAlignment="1"/>
    <xf numFmtId="177" fontId="29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49" fontId="26" fillId="0" borderId="19" xfId="54" applyNumberFormat="1" applyFont="1" applyFill="1" applyBorder="1" applyAlignment="1">
      <alignment horizontal="center" vertical="center"/>
    </xf>
    <xf numFmtId="0" fontId="13" fillId="0" borderId="20" xfId="53" applyFont="1" applyFill="1" applyBorder="1" applyAlignment="1">
      <alignment horizontal="center"/>
    </xf>
    <xf numFmtId="49" fontId="13" fillId="0" borderId="21" xfId="53" applyNumberFormat="1" applyFont="1" applyFill="1" applyBorder="1" applyAlignment="1">
      <alignment horizontal="center"/>
    </xf>
    <xf numFmtId="49" fontId="26" fillId="0" borderId="21" xfId="54" applyNumberFormat="1" applyFont="1" applyFill="1" applyBorder="1" applyAlignment="1">
      <alignment horizontal="center" vertical="center"/>
    </xf>
    <xf numFmtId="178" fontId="24" fillId="0" borderId="0" xfId="0" applyNumberFormat="1" applyFont="1" applyFill="1" applyBorder="1" applyAlignment="1">
      <alignment horizontal="center" vertical="center"/>
    </xf>
    <xf numFmtId="0" fontId="19" fillId="0" borderId="0" xfId="53" applyFont="1" applyFill="1" applyAlignment="1"/>
    <xf numFmtId="14" fontId="19" fillId="0" borderId="0" xfId="53" applyNumberFormat="1" applyFont="1" applyFill="1" applyAlignment="1">
      <alignment horizontal="left"/>
    </xf>
    <xf numFmtId="49" fontId="19" fillId="0" borderId="0" xfId="53" applyNumberFormat="1" applyFont="1" applyFill="1" applyAlignment="1"/>
    <xf numFmtId="49" fontId="0" fillId="0" borderId="22" xfId="0" applyNumberFormat="1" applyFont="1" applyFill="1" applyBorder="1" applyAlignment="1">
      <alignment horizontal="left" vertical="center"/>
    </xf>
    <xf numFmtId="49" fontId="0" fillId="0" borderId="23" xfId="0" applyNumberFormat="1" applyFont="1" applyFill="1" applyBorder="1" applyAlignment="1">
      <alignment horizontal="left" vertical="center"/>
    </xf>
    <xf numFmtId="0" fontId="22" fillId="0" borderId="24" xfId="55" applyFont="1" applyFill="1" applyBorder="1" applyAlignment="1">
      <alignment horizontal="center"/>
    </xf>
    <xf numFmtId="49" fontId="21" fillId="0" borderId="24" xfId="0" applyNumberFormat="1" applyFont="1" applyFill="1" applyBorder="1" applyAlignment="1">
      <alignment horizontal="center" vertical="center"/>
    </xf>
    <xf numFmtId="49" fontId="30" fillId="0" borderId="24" xfId="54" applyNumberFormat="1" applyFont="1" applyFill="1" applyBorder="1" applyAlignment="1">
      <alignment horizontal="center" vertical="center"/>
    </xf>
    <xf numFmtId="49" fontId="26" fillId="0" borderId="24" xfId="54" applyNumberFormat="1" applyFont="1" applyFill="1" applyBorder="1" applyAlignment="1">
      <alignment horizontal="center" vertical="center"/>
    </xf>
    <xf numFmtId="49" fontId="26" fillId="0" borderId="25" xfId="54" applyNumberFormat="1" applyFont="1" applyFill="1" applyBorder="1" applyAlignment="1">
      <alignment horizontal="center" vertical="center"/>
    </xf>
    <xf numFmtId="49" fontId="26" fillId="0" borderId="26" xfId="54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/>
    </xf>
    <xf numFmtId="0" fontId="14" fillId="0" borderId="0" xfId="52" applyFill="1" applyBorder="1" applyAlignment="1">
      <alignment horizontal="left" vertical="center"/>
    </xf>
    <xf numFmtId="0" fontId="14" fillId="0" borderId="0" xfId="52" applyFont="1" applyFill="1" applyAlignment="1">
      <alignment horizontal="left" vertical="center"/>
    </xf>
    <xf numFmtId="0" fontId="14" fillId="0" borderId="0" xfId="52" applyFill="1" applyAlignment="1">
      <alignment horizontal="left" vertical="center"/>
    </xf>
    <xf numFmtId="0" fontId="31" fillId="0" borderId="27" xfId="52" applyFont="1" applyBorder="1" applyAlignment="1">
      <alignment horizontal="center" vertical="top"/>
    </xf>
    <xf numFmtId="0" fontId="32" fillId="0" borderId="28" xfId="52" applyFont="1" applyFill="1" applyBorder="1" applyAlignment="1">
      <alignment horizontal="left" vertical="center"/>
    </xf>
    <xf numFmtId="0" fontId="33" fillId="0" borderId="29" xfId="52" applyFont="1" applyFill="1" applyBorder="1" applyAlignment="1">
      <alignment horizontal="left" vertical="center"/>
    </xf>
    <xf numFmtId="0" fontId="32" fillId="0" borderId="29" xfId="52" applyFont="1" applyFill="1" applyBorder="1" applyAlignment="1">
      <alignment horizontal="center" vertical="center"/>
    </xf>
    <xf numFmtId="0" fontId="20" fillId="0" borderId="29" xfId="52" applyFont="1" applyFill="1" applyBorder="1" applyAlignment="1">
      <alignment vertical="center" wrapText="1"/>
    </xf>
    <xf numFmtId="0" fontId="32" fillId="0" borderId="29" xfId="52" applyFont="1" applyFill="1" applyBorder="1" applyAlignment="1">
      <alignment vertical="center"/>
    </xf>
    <xf numFmtId="0" fontId="33" fillId="0" borderId="30" xfId="52" applyFont="1" applyBorder="1" applyAlignment="1">
      <alignment horizontal="left" vertical="center"/>
    </xf>
    <xf numFmtId="0" fontId="33" fillId="0" borderId="31" xfId="52" applyFont="1" applyBorder="1" applyAlignment="1">
      <alignment horizontal="left" vertical="center"/>
    </xf>
    <xf numFmtId="0" fontId="32" fillId="0" borderId="32" xfId="52" applyFont="1" applyFill="1" applyBorder="1" applyAlignment="1">
      <alignment vertical="center"/>
    </xf>
    <xf numFmtId="0" fontId="33" fillId="0" borderId="30" xfId="52" applyFont="1" applyFill="1" applyBorder="1" applyAlignment="1">
      <alignment horizontal="left" vertical="center"/>
    </xf>
    <xf numFmtId="0" fontId="32" fillId="0" borderId="30" xfId="52" applyFont="1" applyFill="1" applyBorder="1" applyAlignment="1">
      <alignment vertical="center"/>
    </xf>
    <xf numFmtId="58" fontId="20" fillId="0" borderId="30" xfId="52" applyNumberFormat="1" applyFont="1" applyFill="1" applyBorder="1" applyAlignment="1">
      <alignment horizontal="center" vertical="center"/>
    </xf>
    <xf numFmtId="0" fontId="20" fillId="0" borderId="30" xfId="52" applyFont="1" applyFill="1" applyBorder="1" applyAlignment="1">
      <alignment horizontal="center" vertical="center"/>
    </xf>
    <xf numFmtId="0" fontId="32" fillId="0" borderId="30" xfId="52" applyFont="1" applyFill="1" applyBorder="1" applyAlignment="1">
      <alignment horizontal="center" vertical="center"/>
    </xf>
    <xf numFmtId="0" fontId="32" fillId="0" borderId="32" xfId="52" applyFont="1" applyFill="1" applyBorder="1" applyAlignment="1">
      <alignment horizontal="left" vertical="center"/>
    </xf>
    <xf numFmtId="0" fontId="32" fillId="0" borderId="30" xfId="52" applyFont="1" applyFill="1" applyBorder="1" applyAlignment="1">
      <alignment horizontal="left" vertical="center"/>
    </xf>
    <xf numFmtId="0" fontId="32" fillId="0" borderId="33" xfId="52" applyFont="1" applyFill="1" applyBorder="1" applyAlignment="1">
      <alignment vertical="center"/>
    </xf>
    <xf numFmtId="0" fontId="33" fillId="0" borderId="21" xfId="52" applyFont="1" applyFill="1" applyBorder="1" applyAlignment="1">
      <alignment horizontal="left" vertical="center"/>
    </xf>
    <xf numFmtId="0" fontId="32" fillId="0" borderId="21" xfId="52" applyFont="1" applyFill="1" applyBorder="1" applyAlignment="1">
      <alignment vertical="center"/>
    </xf>
    <xf numFmtId="0" fontId="20" fillId="0" borderId="21" xfId="52" applyFont="1" applyFill="1" applyBorder="1" applyAlignment="1">
      <alignment horizontal="left" vertical="center"/>
    </xf>
    <xf numFmtId="0" fontId="32" fillId="0" borderId="21" xfId="52" applyFont="1" applyFill="1" applyBorder="1" applyAlignment="1">
      <alignment horizontal="left" vertical="center"/>
    </xf>
    <xf numFmtId="0" fontId="32" fillId="0" borderId="0" xfId="52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0" fillId="0" borderId="0" xfId="52" applyFont="1" applyFill="1" applyAlignment="1">
      <alignment horizontal="left" vertical="center"/>
    </xf>
    <xf numFmtId="0" fontId="32" fillId="0" borderId="28" xfId="52" applyFont="1" applyFill="1" applyBorder="1" applyAlignment="1">
      <alignment vertical="center"/>
    </xf>
    <xf numFmtId="0" fontId="32" fillId="0" borderId="34" xfId="52" applyFont="1" applyFill="1" applyBorder="1" applyAlignment="1">
      <alignment horizontal="left" vertical="center"/>
    </xf>
    <xf numFmtId="0" fontId="32" fillId="0" borderId="35" xfId="52" applyFont="1" applyFill="1" applyBorder="1" applyAlignment="1">
      <alignment horizontal="left" vertical="center"/>
    </xf>
    <xf numFmtId="0" fontId="20" fillId="0" borderId="30" xfId="52" applyFont="1" applyFill="1" applyBorder="1" applyAlignment="1">
      <alignment horizontal="left" vertical="center"/>
    </xf>
    <xf numFmtId="0" fontId="20" fillId="0" borderId="30" xfId="52" applyFont="1" applyFill="1" applyBorder="1" applyAlignment="1">
      <alignment vertical="center"/>
    </xf>
    <xf numFmtId="0" fontId="20" fillId="0" borderId="36" xfId="52" applyFont="1" applyFill="1" applyBorder="1" applyAlignment="1">
      <alignment horizontal="center" vertical="center"/>
    </xf>
    <xf numFmtId="0" fontId="20" fillId="0" borderId="37" xfId="52" applyFont="1" applyFill="1" applyBorder="1" applyAlignment="1">
      <alignment horizontal="center" vertical="center"/>
    </xf>
    <xf numFmtId="0" fontId="34" fillId="0" borderId="38" xfId="52" applyFont="1" applyFill="1" applyBorder="1" applyAlignment="1">
      <alignment horizontal="left" vertical="center"/>
    </xf>
    <xf numFmtId="0" fontId="34" fillId="0" borderId="37" xfId="52" applyFont="1" applyFill="1" applyBorder="1" applyAlignment="1">
      <alignment horizontal="left" vertical="center"/>
    </xf>
    <xf numFmtId="0" fontId="20" fillId="0" borderId="21" xfId="52" applyFont="1" applyFill="1" applyBorder="1" applyAlignment="1">
      <alignment vertical="center"/>
    </xf>
    <xf numFmtId="0" fontId="20" fillId="0" borderId="0" xfId="52" applyFont="1" applyFill="1" applyBorder="1" applyAlignment="1">
      <alignment horizontal="left" vertical="center"/>
    </xf>
    <xf numFmtId="0" fontId="32" fillId="0" borderId="29" xfId="52" applyFont="1" applyFill="1" applyBorder="1" applyAlignment="1">
      <alignment horizontal="left" vertical="center"/>
    </xf>
    <xf numFmtId="0" fontId="20" fillId="0" borderId="32" xfId="52" applyFont="1" applyFill="1" applyBorder="1" applyAlignment="1">
      <alignment horizontal="left" vertical="center"/>
    </xf>
    <xf numFmtId="0" fontId="20" fillId="0" borderId="38" xfId="52" applyFont="1" applyFill="1" applyBorder="1" applyAlignment="1">
      <alignment horizontal="left" vertical="center"/>
    </xf>
    <xf numFmtId="0" fontId="20" fillId="0" borderId="37" xfId="52" applyFont="1" applyFill="1" applyBorder="1" applyAlignment="1">
      <alignment horizontal="left" vertical="center"/>
    </xf>
    <xf numFmtId="0" fontId="20" fillId="0" borderId="32" xfId="52" applyFont="1" applyFill="1" applyBorder="1" applyAlignment="1">
      <alignment horizontal="left" vertical="center" wrapText="1"/>
    </xf>
    <xf numFmtId="0" fontId="20" fillId="0" borderId="30" xfId="52" applyFont="1" applyFill="1" applyBorder="1" applyAlignment="1">
      <alignment horizontal="left" vertical="center" wrapText="1"/>
    </xf>
    <xf numFmtId="0" fontId="32" fillId="0" borderId="33" xfId="52" applyFont="1" applyFill="1" applyBorder="1" applyAlignment="1">
      <alignment horizontal="left" vertical="center"/>
    </xf>
    <xf numFmtId="0" fontId="14" fillId="0" borderId="21" xfId="52" applyFill="1" applyBorder="1" applyAlignment="1">
      <alignment horizontal="center" vertical="center"/>
    </xf>
    <xf numFmtId="0" fontId="32" fillId="0" borderId="39" xfId="52" applyFont="1" applyFill="1" applyBorder="1" applyAlignment="1">
      <alignment horizontal="center" vertical="center"/>
    </xf>
    <xf numFmtId="0" fontId="32" fillId="0" borderId="40" xfId="52" applyFont="1" applyFill="1" applyBorder="1" applyAlignment="1">
      <alignment horizontal="left" vertical="center"/>
    </xf>
    <xf numFmtId="0" fontId="20" fillId="0" borderId="38" xfId="52" applyFont="1" applyFill="1" applyBorder="1" applyAlignment="1">
      <alignment horizontal="right" vertical="center"/>
    </xf>
    <xf numFmtId="0" fontId="20" fillId="0" borderId="37" xfId="52" applyFont="1" applyFill="1" applyBorder="1" applyAlignment="1">
      <alignment horizontal="right" vertical="center"/>
    </xf>
    <xf numFmtId="0" fontId="34" fillId="0" borderId="28" xfId="52" applyFont="1" applyFill="1" applyBorder="1" applyAlignment="1">
      <alignment horizontal="left" vertical="center"/>
    </xf>
    <xf numFmtId="0" fontId="34" fillId="0" borderId="29" xfId="52" applyFont="1" applyFill="1" applyBorder="1" applyAlignment="1">
      <alignment horizontal="left" vertical="center"/>
    </xf>
    <xf numFmtId="0" fontId="32" fillId="0" borderId="36" xfId="52" applyFont="1" applyFill="1" applyBorder="1" applyAlignment="1">
      <alignment horizontal="left" vertical="center"/>
    </xf>
    <xf numFmtId="0" fontId="32" fillId="0" borderId="41" xfId="52" applyFont="1" applyFill="1" applyBorder="1" applyAlignment="1">
      <alignment horizontal="left" vertical="center"/>
    </xf>
    <xf numFmtId="0" fontId="20" fillId="0" borderId="21" xfId="52" applyFont="1" applyFill="1" applyBorder="1" applyAlignment="1">
      <alignment horizontal="center" vertical="center"/>
    </xf>
    <xf numFmtId="58" fontId="20" fillId="0" borderId="21" xfId="52" applyNumberFormat="1" applyFont="1" applyFill="1" applyBorder="1" applyAlignment="1">
      <alignment horizontal="center" vertical="center"/>
    </xf>
    <xf numFmtId="0" fontId="32" fillId="0" borderId="21" xfId="52" applyFont="1" applyFill="1" applyBorder="1" applyAlignment="1">
      <alignment horizontal="center" vertical="center"/>
    </xf>
    <xf numFmtId="0" fontId="20" fillId="0" borderId="29" xfId="52" applyFont="1" applyFill="1" applyBorder="1" applyAlignment="1">
      <alignment horizontal="center" vertical="center"/>
    </xf>
    <xf numFmtId="0" fontId="20" fillId="0" borderId="42" xfId="52" applyFont="1" applyFill="1" applyBorder="1" applyAlignment="1">
      <alignment horizontal="center" vertical="center"/>
    </xf>
    <xf numFmtId="0" fontId="32" fillId="0" borderId="31" xfId="52" applyFont="1" applyFill="1" applyBorder="1" applyAlignment="1">
      <alignment horizontal="center" vertical="center"/>
    </xf>
    <xf numFmtId="0" fontId="20" fillId="0" borderId="31" xfId="52" applyFont="1" applyFill="1" applyBorder="1" applyAlignment="1">
      <alignment horizontal="left" vertical="center"/>
    </xf>
    <xf numFmtId="0" fontId="20" fillId="0" borderId="26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2" fillId="0" borderId="43" xfId="52" applyFont="1" applyFill="1" applyBorder="1" applyAlignment="1">
      <alignment horizontal="left" vertical="center"/>
    </xf>
    <xf numFmtId="0" fontId="20" fillId="0" borderId="44" xfId="52" applyFont="1" applyFill="1" applyBorder="1" applyAlignment="1">
      <alignment horizontal="center" vertical="center"/>
    </xf>
    <xf numFmtId="0" fontId="34" fillId="0" borderId="44" xfId="52" applyFont="1" applyFill="1" applyBorder="1" applyAlignment="1">
      <alignment horizontal="left" vertical="center"/>
    </xf>
    <xf numFmtId="0" fontId="32" fillId="0" borderId="42" xfId="52" applyFont="1" applyFill="1" applyBorder="1" applyAlignment="1">
      <alignment horizontal="left" vertical="center"/>
    </xf>
    <xf numFmtId="0" fontId="32" fillId="0" borderId="31" xfId="52" applyFont="1" applyFill="1" applyBorder="1" applyAlignment="1">
      <alignment horizontal="left" vertical="center"/>
    </xf>
    <xf numFmtId="0" fontId="20" fillId="0" borderId="44" xfId="52" applyFont="1" applyFill="1" applyBorder="1" applyAlignment="1">
      <alignment horizontal="left" vertical="center"/>
    </xf>
    <xf numFmtId="0" fontId="20" fillId="0" borderId="31" xfId="52" applyFont="1" applyFill="1" applyBorder="1" applyAlignment="1">
      <alignment horizontal="left" vertical="center" wrapText="1"/>
    </xf>
    <xf numFmtId="0" fontId="14" fillId="0" borderId="26" xfId="52" applyFill="1" applyBorder="1" applyAlignment="1">
      <alignment horizontal="center" vertical="center"/>
    </xf>
    <xf numFmtId="0" fontId="32" fillId="0" borderId="43" xfId="52" applyFont="1" applyFill="1" applyBorder="1" applyAlignment="1">
      <alignment horizontal="center" vertical="center"/>
    </xf>
    <xf numFmtId="0" fontId="20" fillId="0" borderId="41" xfId="52" applyFont="1" applyFill="1" applyBorder="1" applyAlignment="1">
      <alignment horizontal="left" vertical="center"/>
    </xf>
    <xf numFmtId="0" fontId="20" fillId="0" borderId="31" xfId="52" applyFont="1" applyFill="1" applyBorder="1" applyAlignment="1">
      <alignment horizontal="center" vertical="center"/>
    </xf>
    <xf numFmtId="0" fontId="20" fillId="0" borderId="31" xfId="52" applyFont="1" applyFill="1" applyBorder="1" applyAlignment="1">
      <alignment horizontal="center" vertical="center" wrapText="1"/>
    </xf>
    <xf numFmtId="0" fontId="14" fillId="0" borderId="44" xfId="52" applyFont="1" applyFill="1" applyBorder="1" applyAlignment="1">
      <alignment horizontal="center" vertical="center"/>
    </xf>
    <xf numFmtId="0" fontId="35" fillId="0" borderId="44" xfId="52" applyFont="1" applyFill="1" applyBorder="1" applyAlignment="1">
      <alignment horizontal="center" vertical="center"/>
    </xf>
    <xf numFmtId="0" fontId="20" fillId="0" borderId="41" xfId="52" applyFont="1" applyFill="1" applyBorder="1" applyAlignment="1">
      <alignment horizontal="right" vertical="center"/>
    </xf>
    <xf numFmtId="0" fontId="20" fillId="0" borderId="45" xfId="52" applyFont="1" applyFill="1" applyBorder="1" applyAlignment="1">
      <alignment horizontal="center" vertical="center"/>
    </xf>
    <xf numFmtId="0" fontId="34" fillId="0" borderId="42" xfId="52" applyFont="1" applyFill="1" applyBorder="1" applyAlignment="1">
      <alignment horizontal="left" vertical="center"/>
    </xf>
    <xf numFmtId="0" fontId="20" fillId="0" borderId="26" xfId="52" applyFont="1" applyFill="1" applyBorder="1" applyAlignment="1">
      <alignment horizontal="center" vertical="center"/>
    </xf>
    <xf numFmtId="0" fontId="26" fillId="0" borderId="0" xfId="53" applyFont="1" applyFill="1" applyAlignment="1">
      <alignment horizontal="center"/>
    </xf>
    <xf numFmtId="0" fontId="15" fillId="0" borderId="0" xfId="53" applyFont="1" applyFill="1" applyBorder="1" applyAlignment="1">
      <alignment horizontal="center" vertical="center"/>
    </xf>
    <xf numFmtId="0" fontId="13" fillId="0" borderId="0" xfId="53" applyFont="1" applyFill="1" applyBorder="1" applyAlignment="1">
      <alignment horizontal="center" vertical="center"/>
    </xf>
    <xf numFmtId="0" fontId="14" fillId="0" borderId="0" xfId="53" applyFont="1" applyFill="1" applyBorder="1" applyAlignment="1">
      <alignment horizontal="center" vertical="center"/>
    </xf>
    <xf numFmtId="0" fontId="16" fillId="0" borderId="46" xfId="52" applyFont="1" applyFill="1" applyBorder="1" applyAlignment="1">
      <alignment horizontal="left" vertical="center"/>
    </xf>
    <xf numFmtId="0" fontId="0" fillId="0" borderId="47" xfId="52" applyFont="1" applyFill="1" applyBorder="1" applyAlignment="1">
      <alignment horizontal="center" vertical="center"/>
    </xf>
    <xf numFmtId="0" fontId="36" fillId="0" borderId="47" xfId="52" applyFont="1" applyFill="1" applyBorder="1" applyAlignment="1">
      <alignment horizontal="center" vertical="center"/>
    </xf>
    <xf numFmtId="0" fontId="16" fillId="0" borderId="47" xfId="52" applyFont="1" applyFill="1" applyBorder="1" applyAlignment="1">
      <alignment vertical="center"/>
    </xf>
    <xf numFmtId="0" fontId="17" fillId="0" borderId="47" xfId="52" applyFont="1" applyFill="1" applyBorder="1" applyAlignment="1">
      <alignment horizontal="center" vertical="center"/>
    </xf>
    <xf numFmtId="0" fontId="17" fillId="0" borderId="48" xfId="52" applyFont="1" applyFill="1" applyBorder="1" applyAlignment="1">
      <alignment horizontal="center" vertical="center"/>
    </xf>
    <xf numFmtId="0" fontId="13" fillId="0" borderId="49" xfId="53" applyFont="1" applyFill="1" applyBorder="1" applyAlignment="1"/>
    <xf numFmtId="0" fontId="18" fillId="0" borderId="50" xfId="53" applyFont="1" applyFill="1" applyBorder="1" applyAlignment="1" applyProtection="1">
      <alignment horizontal="center" vertical="center"/>
    </xf>
    <xf numFmtId="0" fontId="13" fillId="0" borderId="8" xfId="53" applyFont="1" applyFill="1" applyBorder="1" applyAlignment="1"/>
    <xf numFmtId="0" fontId="8" fillId="0" borderId="2" xfId="59" applyFont="1" applyBorder="1" applyAlignment="1">
      <alignment horizontal="center"/>
    </xf>
    <xf numFmtId="0" fontId="33" fillId="0" borderId="5" xfId="59" applyFont="1" applyFill="1" applyBorder="1" applyAlignment="1">
      <alignment horizontal="center"/>
    </xf>
    <xf numFmtId="0" fontId="8" fillId="0" borderId="2" xfId="59" applyFont="1" applyFill="1" applyBorder="1" applyAlignment="1">
      <alignment horizontal="center"/>
    </xf>
    <xf numFmtId="0" fontId="27" fillId="4" borderId="18" xfId="0" applyFont="1" applyFill="1" applyBorder="1" applyAlignment="1">
      <alignment horizontal="center" vertical="center"/>
    </xf>
    <xf numFmtId="0" fontId="33" fillId="5" borderId="2" xfId="59" applyFont="1" applyFill="1" applyBorder="1" applyAlignment="1">
      <alignment horizontal="center"/>
    </xf>
    <xf numFmtId="0" fontId="33" fillId="0" borderId="2" xfId="59" applyFont="1" applyFill="1" applyBorder="1" applyAlignment="1">
      <alignment horizontal="center"/>
    </xf>
    <xf numFmtId="0" fontId="37" fillId="5" borderId="50" xfId="59" applyFont="1" applyFill="1" applyBorder="1" applyAlignment="1">
      <alignment horizontal="center"/>
    </xf>
    <xf numFmtId="177" fontId="33" fillId="5" borderId="2" xfId="59" applyNumberFormat="1" applyFont="1" applyFill="1" applyBorder="1" applyAlignment="1">
      <alignment horizontal="center"/>
    </xf>
    <xf numFmtId="177" fontId="33" fillId="0" borderId="2" xfId="59" applyNumberFormat="1" applyFont="1" applyFill="1" applyBorder="1" applyAlignment="1">
      <alignment horizontal="center"/>
    </xf>
    <xf numFmtId="177" fontId="38" fillId="0" borderId="5" xfId="0" applyNumberFormat="1" applyFont="1" applyFill="1" applyBorder="1" applyAlignment="1">
      <alignment horizontal="center" vertical="center"/>
    </xf>
    <xf numFmtId="0" fontId="37" fillId="0" borderId="50" xfId="59" applyFont="1" applyFill="1" applyBorder="1" applyAlignment="1">
      <alignment horizontal="center"/>
    </xf>
    <xf numFmtId="177" fontId="39" fillId="0" borderId="2" xfId="59" applyNumberFormat="1" applyFont="1" applyFill="1" applyBorder="1" applyAlignment="1">
      <alignment horizontal="center"/>
    </xf>
    <xf numFmtId="177" fontId="38" fillId="0" borderId="51" xfId="0" applyNumberFormat="1" applyFont="1" applyFill="1" applyBorder="1" applyAlignment="1">
      <alignment horizontal="center" vertical="center"/>
    </xf>
    <xf numFmtId="0" fontId="20" fillId="5" borderId="52" xfId="0" applyNumberFormat="1" applyFont="1" applyFill="1" applyBorder="1" applyAlignment="1">
      <alignment horizontal="center" shrinkToFit="1"/>
    </xf>
    <xf numFmtId="0" fontId="38" fillId="5" borderId="53" xfId="0" applyNumberFormat="1" applyFont="1" applyFill="1" applyBorder="1" applyAlignment="1">
      <alignment horizontal="center" shrinkToFit="1"/>
    </xf>
    <xf numFmtId="177" fontId="38" fillId="0" borderId="2" xfId="0" applyNumberFormat="1" applyFont="1" applyFill="1" applyBorder="1" applyAlignment="1">
      <alignment horizontal="center" vertical="center"/>
    </xf>
    <xf numFmtId="0" fontId="40" fillId="6" borderId="54" xfId="0" applyNumberFormat="1" applyFont="1" applyFill="1" applyBorder="1" applyAlignment="1">
      <alignment horizontal="center" vertical="center"/>
    </xf>
    <xf numFmtId="0" fontId="13" fillId="0" borderId="5" xfId="53" applyFont="1" applyFill="1" applyBorder="1" applyAlignment="1"/>
    <xf numFmtId="0" fontId="20" fillId="0" borderId="52" xfId="0" applyNumberFormat="1" applyFont="1" applyFill="1" applyBorder="1" applyAlignment="1">
      <alignment horizontal="center" shrinkToFit="1"/>
    </xf>
    <xf numFmtId="0" fontId="33" fillId="0" borderId="53" xfId="0" applyNumberFormat="1" applyFont="1" applyFill="1" applyBorder="1" applyAlignment="1">
      <alignment horizontal="center" shrinkToFit="1"/>
    </xf>
    <xf numFmtId="0" fontId="38" fillId="0" borderId="3" xfId="0" applyNumberFormat="1" applyFont="1" applyFill="1" applyBorder="1" applyAlignment="1">
      <alignment horizontal="center" vertical="center"/>
    </xf>
    <xf numFmtId="0" fontId="40" fillId="0" borderId="54" xfId="0" applyNumberFormat="1" applyFont="1" applyFill="1" applyBorder="1" applyAlignment="1">
      <alignment horizontal="center" vertical="center"/>
    </xf>
    <xf numFmtId="0" fontId="38" fillId="0" borderId="54" xfId="0" applyNumberFormat="1" applyFont="1" applyFill="1" applyBorder="1" applyAlignment="1">
      <alignment horizontal="center" vertical="center"/>
    </xf>
    <xf numFmtId="0" fontId="38" fillId="0" borderId="2" xfId="0" applyNumberFormat="1" applyFont="1" applyFill="1" applyBorder="1" applyAlignment="1">
      <alignment horizontal="center" vertical="center"/>
    </xf>
    <xf numFmtId="0" fontId="41" fillId="0" borderId="2" xfId="0" applyNumberFormat="1" applyFont="1" applyFill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24" fillId="0" borderId="56" xfId="0" applyNumberFormat="1" applyFont="1" applyFill="1" applyBorder="1" applyAlignment="1">
      <alignment horizontal="center" vertical="center"/>
    </xf>
    <xf numFmtId="0" fontId="25" fillId="0" borderId="56" xfId="0" applyFont="1" applyFill="1" applyBorder="1" applyAlignment="1">
      <alignment horizontal="center" vertical="center"/>
    </xf>
    <xf numFmtId="0" fontId="24" fillId="0" borderId="57" xfId="0" applyNumberFormat="1" applyFont="1" applyFill="1" applyBorder="1" applyAlignment="1">
      <alignment horizontal="center" vertical="center"/>
    </xf>
    <xf numFmtId="0" fontId="13" fillId="0" borderId="58" xfId="53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16" fillId="0" borderId="59" xfId="52" applyFont="1" applyFill="1" applyBorder="1" applyAlignment="1">
      <alignment horizontal="left" vertical="center"/>
    </xf>
    <xf numFmtId="0" fontId="13" fillId="0" borderId="47" xfId="52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19" fillId="0" borderId="7" xfId="53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42" fillId="4" borderId="7" xfId="0" applyFont="1" applyFill="1" applyBorder="1" applyAlignment="1">
      <alignment horizontal="center" vertical="center"/>
    </xf>
    <xf numFmtId="0" fontId="42" fillId="4" borderId="2" xfId="0" applyFont="1" applyFill="1" applyBorder="1" applyAlignment="1">
      <alignment horizontal="center" vertical="center"/>
    </xf>
    <xf numFmtId="49" fontId="26" fillId="5" borderId="41" xfId="54" applyNumberFormat="1" applyFont="1" applyFill="1" applyBorder="1" applyAlignment="1">
      <alignment horizontal="center" vertical="center"/>
    </xf>
    <xf numFmtId="49" fontId="26" fillId="5" borderId="30" xfId="54" applyNumberFormat="1" applyFont="1" applyFill="1" applyBorder="1" applyAlignment="1">
      <alignment horizontal="center" vertical="center"/>
    </xf>
    <xf numFmtId="49" fontId="9" fillId="0" borderId="30" xfId="0" applyNumberFormat="1" applyFont="1" applyFill="1" applyBorder="1" applyAlignment="1">
      <alignment horizontal="center" vertical="center"/>
    </xf>
    <xf numFmtId="49" fontId="26" fillId="5" borderId="60" xfId="54" applyNumberFormat="1" applyFont="1" applyFill="1" applyBorder="1" applyAlignment="1">
      <alignment horizontal="center" vertical="center"/>
    </xf>
    <xf numFmtId="49" fontId="26" fillId="5" borderId="19" xfId="54" applyNumberFormat="1" applyFont="1" applyFill="1" applyBorder="1" applyAlignment="1">
      <alignment horizontal="center" vertical="center"/>
    </xf>
    <xf numFmtId="49" fontId="30" fillId="5" borderId="19" xfId="54" applyNumberFormat="1" applyFont="1" applyFill="1" applyBorder="1" applyAlignment="1">
      <alignment horizontal="center" vertical="center"/>
    </xf>
    <xf numFmtId="49" fontId="9" fillId="0" borderId="19" xfId="0" applyNumberFormat="1" applyFont="1" applyFill="1" applyBorder="1" applyAlignment="1">
      <alignment horizontal="center" vertical="center"/>
    </xf>
    <xf numFmtId="49" fontId="13" fillId="5" borderId="61" xfId="53" applyNumberFormat="1" applyFont="1" applyFill="1" applyBorder="1" applyAlignment="1">
      <alignment horizontal="center"/>
    </xf>
    <xf numFmtId="49" fontId="13" fillId="5" borderId="62" xfId="53" applyNumberFormat="1" applyFont="1" applyFill="1" applyBorder="1" applyAlignment="1">
      <alignment horizontal="center"/>
    </xf>
    <xf numFmtId="49" fontId="26" fillId="5" borderId="62" xfId="54" applyNumberFormat="1" applyFont="1" applyFill="1" applyBorder="1" applyAlignment="1">
      <alignment horizontal="center" vertical="center"/>
    </xf>
    <xf numFmtId="49" fontId="9" fillId="0" borderId="62" xfId="0" applyNumberFormat="1" applyFont="1" applyFill="1" applyBorder="1" applyAlignment="1">
      <alignment horizontal="center" vertical="center"/>
    </xf>
    <xf numFmtId="14" fontId="19" fillId="0" borderId="0" xfId="53" applyNumberFormat="1" applyFont="1" applyFill="1" applyAlignment="1"/>
    <xf numFmtId="58" fontId="26" fillId="0" borderId="0" xfId="53" applyNumberFormat="1" applyFont="1" applyFill="1" applyAlignment="1">
      <alignment horizontal="left"/>
    </xf>
    <xf numFmtId="0" fontId="9" fillId="0" borderId="63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42" fillId="4" borderId="5" xfId="0" applyFont="1" applyFill="1" applyBorder="1" applyAlignment="1">
      <alignment horizontal="center" vertical="center"/>
    </xf>
    <xf numFmtId="0" fontId="42" fillId="4" borderId="64" xfId="0" applyFont="1" applyFill="1" applyBorder="1" applyAlignment="1">
      <alignment horizontal="center" vertical="center"/>
    </xf>
    <xf numFmtId="49" fontId="9" fillId="0" borderId="65" xfId="0" applyNumberFormat="1" applyFont="1" applyFill="1" applyBorder="1" applyAlignment="1">
      <alignment horizontal="center" vertical="center"/>
    </xf>
    <xf numFmtId="49" fontId="9" fillId="0" borderId="66" xfId="0" applyNumberFormat="1" applyFont="1" applyFill="1" applyBorder="1" applyAlignment="1">
      <alignment horizontal="center" vertical="center"/>
    </xf>
    <xf numFmtId="49" fontId="9" fillId="0" borderId="64" xfId="0" applyNumberFormat="1" applyFont="1" applyFill="1" applyBorder="1" applyAlignment="1">
      <alignment horizontal="center" vertical="center"/>
    </xf>
    <xf numFmtId="49" fontId="9" fillId="0" borderId="36" xfId="0" applyNumberFormat="1" applyFont="1" applyFill="1" applyBorder="1" applyAlignment="1">
      <alignment horizontal="center" vertical="center"/>
    </xf>
    <xf numFmtId="49" fontId="9" fillId="0" borderId="67" xfId="0" applyNumberFormat="1" applyFont="1" applyFill="1" applyBorder="1" applyAlignment="1">
      <alignment horizontal="center" vertical="center"/>
    </xf>
    <xf numFmtId="0" fontId="14" fillId="0" borderId="0" xfId="52" applyFont="1" applyAlignment="1">
      <alignment horizontal="left" vertical="center"/>
    </xf>
    <xf numFmtId="0" fontId="35" fillId="0" borderId="68" xfId="52" applyFont="1" applyBorder="1" applyAlignment="1">
      <alignment horizontal="left" vertical="center"/>
    </xf>
    <xf numFmtId="0" fontId="33" fillId="0" borderId="69" xfId="52" applyFont="1" applyBorder="1" applyAlignment="1">
      <alignment horizontal="center" vertical="center"/>
    </xf>
    <xf numFmtId="0" fontId="35" fillId="0" borderId="69" xfId="52" applyFont="1" applyBorder="1" applyAlignment="1">
      <alignment horizontal="center" vertical="center"/>
    </xf>
    <xf numFmtId="0" fontId="34" fillId="0" borderId="69" xfId="52" applyFont="1" applyBorder="1" applyAlignment="1">
      <alignment horizontal="left" vertical="center"/>
    </xf>
    <xf numFmtId="0" fontId="34" fillId="0" borderId="28" xfId="52" applyFont="1" applyBorder="1" applyAlignment="1">
      <alignment horizontal="center" vertical="center"/>
    </xf>
    <xf numFmtId="0" fontId="34" fillId="0" borderId="29" xfId="52" applyFont="1" applyBorder="1" applyAlignment="1">
      <alignment horizontal="center" vertical="center"/>
    </xf>
    <xf numFmtId="0" fontId="34" fillId="0" borderId="42" xfId="52" applyFont="1" applyBorder="1" applyAlignment="1">
      <alignment horizontal="center" vertical="center"/>
    </xf>
    <xf numFmtId="0" fontId="35" fillId="0" borderId="28" xfId="52" applyFont="1" applyBorder="1" applyAlignment="1">
      <alignment horizontal="center" vertical="center"/>
    </xf>
    <xf numFmtId="0" fontId="35" fillId="0" borderId="29" xfId="52" applyFont="1" applyBorder="1" applyAlignment="1">
      <alignment horizontal="center" vertical="center"/>
    </xf>
    <xf numFmtId="0" fontId="35" fillId="0" borderId="42" xfId="52" applyFont="1" applyBorder="1" applyAlignment="1">
      <alignment horizontal="center" vertical="center"/>
    </xf>
    <xf numFmtId="0" fontId="34" fillId="0" borderId="32" xfId="52" applyFont="1" applyBorder="1" applyAlignment="1">
      <alignment horizontal="left" vertical="center"/>
    </xf>
    <xf numFmtId="0" fontId="34" fillId="0" borderId="30" xfId="52" applyFont="1" applyBorder="1" applyAlignment="1">
      <alignment horizontal="left" vertical="center"/>
    </xf>
    <xf numFmtId="14" fontId="43" fillId="0" borderId="30" xfId="52" applyNumberFormat="1" applyFont="1" applyBorder="1" applyAlignment="1">
      <alignment horizontal="center" vertical="center"/>
    </xf>
    <xf numFmtId="14" fontId="43" fillId="0" borderId="31" xfId="52" applyNumberFormat="1" applyFont="1" applyBorder="1" applyAlignment="1">
      <alignment horizontal="center" vertical="center"/>
    </xf>
    <xf numFmtId="0" fontId="34" fillId="0" borderId="32" xfId="52" applyFont="1" applyBorder="1" applyAlignment="1">
      <alignment vertical="center"/>
    </xf>
    <xf numFmtId="14" fontId="33" fillId="0" borderId="30" xfId="52" applyNumberFormat="1" applyFont="1" applyBorder="1" applyAlignment="1">
      <alignment horizontal="center" vertical="center"/>
    </xf>
    <xf numFmtId="14" fontId="33" fillId="0" borderId="31" xfId="52" applyNumberFormat="1" applyFont="1" applyBorder="1" applyAlignment="1">
      <alignment horizontal="center" vertical="center"/>
    </xf>
    <xf numFmtId="49" fontId="33" fillId="0" borderId="30" xfId="52" applyNumberFormat="1" applyFont="1" applyBorder="1" applyAlignment="1">
      <alignment horizontal="center" vertical="center"/>
    </xf>
    <xf numFmtId="0" fontId="33" fillId="0" borderId="31" xfId="52" applyFont="1" applyBorder="1" applyAlignment="1">
      <alignment horizontal="center" vertical="center"/>
    </xf>
    <xf numFmtId="0" fontId="33" fillId="0" borderId="70" xfId="52" applyFont="1" applyBorder="1" applyAlignment="1">
      <alignment horizontal="center" vertical="center"/>
    </xf>
    <xf numFmtId="0" fontId="33" fillId="0" borderId="71" xfId="52" applyFont="1" applyBorder="1" applyAlignment="1">
      <alignment horizontal="center" vertical="center"/>
    </xf>
    <xf numFmtId="0" fontId="33" fillId="0" borderId="32" xfId="52" applyFont="1" applyBorder="1" applyAlignment="1">
      <alignment horizontal="left" vertical="center"/>
    </xf>
    <xf numFmtId="0" fontId="44" fillId="0" borderId="33" xfId="52" applyFont="1" applyBorder="1" applyAlignment="1">
      <alignment vertical="center"/>
    </xf>
    <xf numFmtId="0" fontId="34" fillId="0" borderId="33" xfId="52" applyFont="1" applyBorder="1" applyAlignment="1">
      <alignment horizontal="left" vertical="center"/>
    </xf>
    <xf numFmtId="0" fontId="34" fillId="0" borderId="21" xfId="52" applyFont="1" applyBorder="1" applyAlignment="1">
      <alignment horizontal="left" vertical="center"/>
    </xf>
    <xf numFmtId="14" fontId="33" fillId="0" borderId="21" xfId="52" applyNumberFormat="1" applyFont="1" applyBorder="1" applyAlignment="1">
      <alignment horizontal="center" vertical="center"/>
    </xf>
    <xf numFmtId="14" fontId="33" fillId="0" borderId="26" xfId="52" applyNumberFormat="1" applyFont="1" applyBorder="1" applyAlignment="1">
      <alignment horizontal="center" vertical="center"/>
    </xf>
    <xf numFmtId="0" fontId="35" fillId="0" borderId="0" xfId="52" applyFont="1" applyBorder="1" applyAlignment="1">
      <alignment horizontal="left" vertical="center"/>
    </xf>
    <xf numFmtId="0" fontId="34" fillId="0" borderId="28" xfId="52" applyFont="1" applyBorder="1" applyAlignment="1">
      <alignment vertical="center"/>
    </xf>
    <xf numFmtId="0" fontId="14" fillId="0" borderId="29" xfId="52" applyFont="1" applyBorder="1" applyAlignment="1">
      <alignment horizontal="left" vertical="center"/>
    </xf>
    <xf numFmtId="0" fontId="33" fillId="0" borderId="29" xfId="52" applyFont="1" applyBorder="1" applyAlignment="1">
      <alignment horizontal="left" vertical="center"/>
    </xf>
    <xf numFmtId="0" fontId="14" fillId="0" borderId="29" xfId="52" applyFont="1" applyBorder="1" applyAlignment="1">
      <alignment vertical="center"/>
    </xf>
    <xf numFmtId="0" fontId="34" fillId="0" borderId="29" xfId="52" applyFont="1" applyBorder="1" applyAlignment="1">
      <alignment vertical="center"/>
    </xf>
    <xf numFmtId="0" fontId="14" fillId="0" borderId="30" xfId="52" applyFont="1" applyBorder="1" applyAlignment="1">
      <alignment horizontal="left" vertical="center"/>
    </xf>
    <xf numFmtId="0" fontId="14" fillId="0" borderId="30" xfId="52" applyFont="1" applyBorder="1" applyAlignment="1">
      <alignment vertical="center"/>
    </xf>
    <xf numFmtId="0" fontId="34" fillId="0" borderId="30" xfId="52" applyFont="1" applyBorder="1" applyAlignment="1">
      <alignment vertical="center"/>
    </xf>
    <xf numFmtId="0" fontId="34" fillId="0" borderId="0" xfId="52" applyFont="1" applyBorder="1" applyAlignment="1">
      <alignment horizontal="left" vertical="center"/>
    </xf>
    <xf numFmtId="0" fontId="20" fillId="0" borderId="40" xfId="52" applyFont="1" applyBorder="1" applyAlignment="1">
      <alignment horizontal="left" vertical="center" wrapText="1"/>
    </xf>
    <xf numFmtId="0" fontId="20" fillId="0" borderId="35" xfId="52" applyFont="1" applyBorder="1" applyAlignment="1">
      <alignment horizontal="left" vertical="center" wrapText="1"/>
    </xf>
    <xf numFmtId="0" fontId="20" fillId="0" borderId="72" xfId="52" applyFont="1" applyBorder="1" applyAlignment="1">
      <alignment horizontal="left" vertical="center" wrapText="1"/>
    </xf>
    <xf numFmtId="0" fontId="20" fillId="0" borderId="38" xfId="52" applyFont="1" applyBorder="1" applyAlignment="1">
      <alignment horizontal="left" vertical="center"/>
    </xf>
    <xf numFmtId="0" fontId="20" fillId="0" borderId="37" xfId="52" applyFont="1" applyBorder="1" applyAlignment="1">
      <alignment horizontal="left" vertical="center"/>
    </xf>
    <xf numFmtId="0" fontId="20" fillId="0" borderId="41" xfId="52" applyFont="1" applyBorder="1" applyAlignment="1">
      <alignment horizontal="left" vertical="center"/>
    </xf>
    <xf numFmtId="0" fontId="20" fillId="0" borderId="36" xfId="52" applyFont="1" applyBorder="1" applyAlignment="1">
      <alignment horizontal="left" vertical="center"/>
    </xf>
    <xf numFmtId="0" fontId="33" fillId="0" borderId="33" xfId="52" applyFont="1" applyBorder="1" applyAlignment="1">
      <alignment horizontal="left" vertical="center"/>
    </xf>
    <xf numFmtId="0" fontId="33" fillId="0" borderId="21" xfId="52" applyFont="1" applyBorder="1" applyAlignment="1">
      <alignment horizontal="left" vertical="center"/>
    </xf>
    <xf numFmtId="0" fontId="20" fillId="0" borderId="28" xfId="52" applyFont="1" applyBorder="1" applyAlignment="1">
      <alignment horizontal="left" vertical="center" wrapText="1"/>
    </xf>
    <xf numFmtId="0" fontId="20" fillId="0" borderId="29" xfId="52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4" fillId="0" borderId="32" xfId="52" applyFont="1" applyFill="1" applyBorder="1" applyAlignment="1">
      <alignment horizontal="left" vertical="center"/>
    </xf>
    <xf numFmtId="0" fontId="34" fillId="0" borderId="33" xfId="52" applyFont="1" applyBorder="1" applyAlignment="1">
      <alignment horizontal="center" vertical="center"/>
    </xf>
    <xf numFmtId="0" fontId="34" fillId="0" borderId="21" xfId="52" applyFont="1" applyBorder="1" applyAlignment="1">
      <alignment horizontal="center" vertical="center"/>
    </xf>
    <xf numFmtId="0" fontId="34" fillId="0" borderId="32" xfId="52" applyFont="1" applyBorder="1" applyAlignment="1">
      <alignment horizontal="center" vertical="center"/>
    </xf>
    <xf numFmtId="0" fontId="34" fillId="0" borderId="30" xfId="52" applyFont="1" applyBorder="1" applyAlignment="1">
      <alignment horizontal="center" vertical="center"/>
    </xf>
    <xf numFmtId="0" fontId="32" fillId="0" borderId="30" xfId="52" applyFont="1" applyBorder="1" applyAlignment="1">
      <alignment horizontal="left" vertical="center"/>
    </xf>
    <xf numFmtId="0" fontId="34" fillId="0" borderId="73" xfId="52" applyFont="1" applyFill="1" applyBorder="1" applyAlignment="1">
      <alignment horizontal="left" vertical="center"/>
    </xf>
    <xf numFmtId="0" fontId="34" fillId="0" borderId="74" xfId="52" applyFont="1" applyFill="1" applyBorder="1" applyAlignment="1">
      <alignment horizontal="left" vertical="center"/>
    </xf>
    <xf numFmtId="0" fontId="35" fillId="0" borderId="0" xfId="52" applyFont="1" applyFill="1" applyBorder="1" applyAlignment="1">
      <alignment horizontal="left" vertical="center"/>
    </xf>
    <xf numFmtId="0" fontId="33" fillId="0" borderId="40" xfId="52" applyFont="1" applyFill="1" applyBorder="1" applyAlignment="1">
      <alignment horizontal="left" vertical="center"/>
    </xf>
    <xf numFmtId="0" fontId="33" fillId="0" borderId="35" xfId="52" applyFont="1" applyFill="1" applyBorder="1" applyAlignment="1">
      <alignment horizontal="left" vertical="center"/>
    </xf>
    <xf numFmtId="0" fontId="33" fillId="0" borderId="38" xfId="52" applyFont="1" applyFill="1" applyBorder="1" applyAlignment="1">
      <alignment horizontal="left" vertical="center"/>
    </xf>
    <xf numFmtId="0" fontId="33" fillId="0" borderId="37" xfId="52" applyFont="1" applyFill="1" applyBorder="1" applyAlignment="1">
      <alignment horizontal="left" vertical="center"/>
    </xf>
    <xf numFmtId="0" fontId="34" fillId="0" borderId="38" xfId="52" applyFont="1" applyBorder="1" applyAlignment="1">
      <alignment horizontal="left" vertical="center"/>
    </xf>
    <xf numFmtId="0" fontId="34" fillId="0" borderId="37" xfId="52" applyFont="1" applyBorder="1" applyAlignment="1">
      <alignment horizontal="left" vertical="center"/>
    </xf>
    <xf numFmtId="0" fontId="35" fillId="0" borderId="75" xfId="52" applyFont="1" applyBorder="1" applyAlignment="1">
      <alignment vertical="center"/>
    </xf>
    <xf numFmtId="0" fontId="33" fillId="0" borderId="76" xfId="52" applyFont="1" applyBorder="1" applyAlignment="1">
      <alignment horizontal="center" vertical="center"/>
    </xf>
    <xf numFmtId="0" fontId="35" fillId="0" borderId="76" xfId="52" applyFont="1" applyBorder="1" applyAlignment="1">
      <alignment vertical="center"/>
    </xf>
    <xf numFmtId="58" fontId="14" fillId="0" borderId="76" xfId="52" applyNumberFormat="1" applyFont="1" applyBorder="1" applyAlignment="1">
      <alignment vertical="center"/>
    </xf>
    <xf numFmtId="0" fontId="35" fillId="0" borderId="76" xfId="52" applyFont="1" applyBorder="1" applyAlignment="1">
      <alignment horizontal="center" vertical="center"/>
    </xf>
    <xf numFmtId="0" fontId="35" fillId="0" borderId="77" xfId="52" applyFont="1" applyFill="1" applyBorder="1" applyAlignment="1">
      <alignment horizontal="left" vertical="center"/>
    </xf>
    <xf numFmtId="0" fontId="35" fillId="0" borderId="76" xfId="52" applyFont="1" applyFill="1" applyBorder="1" applyAlignment="1">
      <alignment horizontal="left" vertical="center"/>
    </xf>
    <xf numFmtId="0" fontId="35" fillId="0" borderId="78" xfId="52" applyFont="1" applyFill="1" applyBorder="1" applyAlignment="1">
      <alignment horizontal="center" vertical="center"/>
    </xf>
    <xf numFmtId="0" fontId="35" fillId="0" borderId="19" xfId="52" applyFont="1" applyFill="1" applyBorder="1" applyAlignment="1">
      <alignment horizontal="center" vertical="center"/>
    </xf>
    <xf numFmtId="0" fontId="35" fillId="0" borderId="33" xfId="52" applyFont="1" applyFill="1" applyBorder="1" applyAlignment="1">
      <alignment horizontal="center" vertical="center"/>
    </xf>
    <xf numFmtId="0" fontId="35" fillId="0" borderId="21" xfId="52" applyFont="1" applyFill="1" applyBorder="1" applyAlignment="1">
      <alignment horizontal="center" vertical="center"/>
    </xf>
    <xf numFmtId="0" fontId="14" fillId="0" borderId="69" xfId="52" applyFont="1" applyBorder="1" applyAlignment="1">
      <alignment horizontal="center" vertical="center"/>
    </xf>
    <xf numFmtId="0" fontId="14" fillId="0" borderId="79" xfId="52" applyFont="1" applyBorder="1" applyAlignment="1">
      <alignment horizontal="center" vertical="center"/>
    </xf>
    <xf numFmtId="0" fontId="34" fillId="0" borderId="31" xfId="52" applyFont="1" applyBorder="1" applyAlignment="1">
      <alignment horizontal="left" vertical="center"/>
    </xf>
    <xf numFmtId="0" fontId="34" fillId="0" borderId="26" xfId="52" applyFont="1" applyBorder="1" applyAlignment="1">
      <alignment horizontal="left" vertical="center"/>
    </xf>
    <xf numFmtId="0" fontId="33" fillId="0" borderId="42" xfId="52" applyFont="1" applyBorder="1" applyAlignment="1">
      <alignment horizontal="left" vertical="center"/>
    </xf>
    <xf numFmtId="0" fontId="32" fillId="0" borderId="29" xfId="52" applyFont="1" applyBorder="1" applyAlignment="1">
      <alignment horizontal="left" vertical="center"/>
    </xf>
    <xf numFmtId="0" fontId="32" fillId="0" borderId="42" xfId="52" applyFont="1" applyBorder="1" applyAlignment="1">
      <alignment horizontal="left" vertical="center"/>
    </xf>
    <xf numFmtId="0" fontId="32" fillId="0" borderId="36" xfId="52" applyFont="1" applyBorder="1" applyAlignment="1">
      <alignment horizontal="left" vertical="center"/>
    </xf>
    <xf numFmtId="0" fontId="32" fillId="0" borderId="37" xfId="52" applyFont="1" applyBorder="1" applyAlignment="1">
      <alignment horizontal="left" vertical="center"/>
    </xf>
    <xf numFmtId="0" fontId="32" fillId="0" borderId="44" xfId="52" applyFont="1" applyBorder="1" applyAlignment="1">
      <alignment horizontal="left" vertical="center"/>
    </xf>
    <xf numFmtId="0" fontId="33" fillId="0" borderId="26" xfId="52" applyFont="1" applyBorder="1" applyAlignment="1">
      <alignment horizontal="left" vertical="center"/>
    </xf>
    <xf numFmtId="0" fontId="33" fillId="0" borderId="31" xfId="52" applyFont="1" applyFill="1" applyBorder="1" applyAlignment="1">
      <alignment horizontal="left" vertical="center"/>
    </xf>
    <xf numFmtId="0" fontId="34" fillId="0" borderId="26" xfId="52" applyFont="1" applyBorder="1" applyAlignment="1">
      <alignment horizontal="center" vertical="center"/>
    </xf>
    <xf numFmtId="0" fontId="32" fillId="0" borderId="31" xfId="52" applyFont="1" applyBorder="1" applyAlignment="1">
      <alignment horizontal="left" vertical="center"/>
    </xf>
    <xf numFmtId="0" fontId="34" fillId="0" borderId="45" xfId="52" applyFont="1" applyFill="1" applyBorder="1" applyAlignment="1">
      <alignment horizontal="left" vertical="center"/>
    </xf>
    <xf numFmtId="0" fontId="33" fillId="0" borderId="43" xfId="52" applyFont="1" applyFill="1" applyBorder="1" applyAlignment="1">
      <alignment horizontal="left" vertical="center"/>
    </xf>
    <xf numFmtId="0" fontId="33" fillId="0" borderId="44" xfId="52" applyFont="1" applyFill="1" applyBorder="1" applyAlignment="1">
      <alignment horizontal="left" vertical="center"/>
    </xf>
    <xf numFmtId="0" fontId="34" fillId="0" borderId="44" xfId="52" applyFont="1" applyBorder="1" applyAlignment="1">
      <alignment horizontal="left" vertical="center"/>
    </xf>
    <xf numFmtId="0" fontId="33" fillId="0" borderId="80" xfId="52" applyFont="1" applyBorder="1" applyAlignment="1">
      <alignment horizontal="center" vertical="center"/>
    </xf>
    <xf numFmtId="0" fontId="35" fillId="0" borderId="81" xfId="52" applyFont="1" applyFill="1" applyBorder="1" applyAlignment="1">
      <alignment horizontal="left" vertical="center"/>
    </xf>
    <xf numFmtId="0" fontId="35" fillId="0" borderId="25" xfId="52" applyFont="1" applyFill="1" applyBorder="1" applyAlignment="1">
      <alignment horizontal="center" vertical="center"/>
    </xf>
    <xf numFmtId="0" fontId="35" fillId="0" borderId="26" xfId="52" applyFont="1" applyFill="1" applyBorder="1" applyAlignment="1">
      <alignment horizontal="center" vertical="center"/>
    </xf>
    <xf numFmtId="0" fontId="13" fillId="0" borderId="0" xfId="53" applyFont="1" applyFill="1" applyAlignment="1">
      <alignment horizontal="left"/>
    </xf>
    <xf numFmtId="0" fontId="45" fillId="0" borderId="11" xfId="52" applyFont="1" applyFill="1" applyBorder="1" applyAlignment="1">
      <alignment horizontal="left" vertical="center"/>
    </xf>
    <xf numFmtId="0" fontId="45" fillId="0" borderId="12" xfId="52" applyFont="1" applyFill="1" applyBorder="1" applyAlignment="1">
      <alignment horizontal="center" vertical="center"/>
    </xf>
    <xf numFmtId="0" fontId="33" fillId="0" borderId="12" xfId="52" applyFont="1" applyFill="1" applyBorder="1" applyAlignment="1">
      <alignment horizontal="center" vertical="center"/>
    </xf>
    <xf numFmtId="0" fontId="45" fillId="0" borderId="13" xfId="52" applyFont="1" applyFill="1" applyBorder="1" applyAlignment="1">
      <alignment horizontal="center" vertical="center"/>
    </xf>
    <xf numFmtId="0" fontId="45" fillId="0" borderId="14" xfId="52" applyFont="1" applyFill="1" applyBorder="1" applyAlignment="1">
      <alignment vertical="center"/>
    </xf>
    <xf numFmtId="0" fontId="13" fillId="0" borderId="15" xfId="53" applyFont="1" applyFill="1" applyBorder="1" applyAlignment="1" applyProtection="1">
      <alignment horizontal="center" vertical="center"/>
    </xf>
    <xf numFmtId="0" fontId="26" fillId="0" borderId="2" xfId="53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/>
    </xf>
    <xf numFmtId="0" fontId="46" fillId="0" borderId="2" xfId="0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shrinkToFit="1"/>
    </xf>
    <xf numFmtId="0" fontId="14" fillId="0" borderId="15" xfId="0" applyNumberFormat="1" applyFont="1" applyFill="1" applyBorder="1" applyAlignment="1">
      <alignment horizontal="center" shrinkToFit="1"/>
    </xf>
    <xf numFmtId="0" fontId="47" fillId="0" borderId="16" xfId="0" applyNumberFormat="1" applyFont="1" applyFill="1" applyBorder="1" applyAlignment="1">
      <alignment shrinkToFit="1"/>
    </xf>
    <xf numFmtId="0" fontId="48" fillId="0" borderId="17" xfId="0" applyFont="1" applyFill="1" applyBorder="1" applyAlignment="1">
      <alignment horizontal="center" vertical="center"/>
    </xf>
    <xf numFmtId="0" fontId="45" fillId="0" borderId="14" xfId="52" applyFont="1" applyFill="1" applyBorder="1" applyAlignment="1">
      <alignment horizontal="left" vertical="center"/>
    </xf>
    <xf numFmtId="0" fontId="13" fillId="0" borderId="82" xfId="52" applyFont="1" applyFill="1" applyBorder="1" applyAlignment="1">
      <alignment horizontal="center" vertical="center"/>
    </xf>
    <xf numFmtId="0" fontId="26" fillId="0" borderId="2" xfId="53" applyFont="1" applyFill="1" applyBorder="1" applyAlignment="1" applyProtection="1">
      <alignment horizontal="center" vertical="center"/>
    </xf>
    <xf numFmtId="0" fontId="26" fillId="0" borderId="64" xfId="53" applyFont="1" applyFill="1" applyBorder="1" applyAlignment="1" applyProtection="1">
      <alignment horizontal="center" vertical="center"/>
    </xf>
    <xf numFmtId="49" fontId="38" fillId="0" borderId="2" xfId="51" applyNumberFormat="1" applyFont="1" applyFill="1" applyBorder="1" applyAlignment="1">
      <alignment horizontal="center" vertical="center"/>
    </xf>
    <xf numFmtId="179" fontId="24" fillId="0" borderId="3" xfId="0" applyNumberFormat="1" applyFont="1" applyFill="1" applyBorder="1" applyAlignment="1">
      <alignment horizontal="center" vertical="center"/>
    </xf>
    <xf numFmtId="0" fontId="38" fillId="4" borderId="83" xfId="0" applyFont="1" applyFill="1" applyBorder="1" applyAlignment="1">
      <alignment horizontal="center" vertical="center"/>
    </xf>
    <xf numFmtId="0" fontId="33" fillId="4" borderId="83" xfId="0" applyFont="1" applyFill="1" applyBorder="1" applyAlignment="1">
      <alignment horizontal="center" vertical="center"/>
    </xf>
    <xf numFmtId="49" fontId="26" fillId="0" borderId="30" xfId="54" applyNumberFormat="1" applyFont="1" applyFill="1" applyBorder="1" applyAlignment="1">
      <alignment horizontal="center" vertical="center"/>
    </xf>
    <xf numFmtId="0" fontId="24" fillId="0" borderId="30" xfId="0" applyNumberFormat="1" applyFont="1" applyFill="1" applyBorder="1" applyAlignment="1">
      <alignment horizontal="center" vertical="center"/>
    </xf>
    <xf numFmtId="179" fontId="24" fillId="0" borderId="3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/>
    </xf>
    <xf numFmtId="0" fontId="0" fillId="0" borderId="23" xfId="0" applyFont="1" applyFill="1" applyBorder="1" applyAlignment="1">
      <alignment horizontal="left" vertical="center"/>
    </xf>
    <xf numFmtId="0" fontId="38" fillId="4" borderId="84" xfId="0" applyFont="1" applyFill="1" applyBorder="1" applyAlignment="1">
      <alignment horizontal="center" vertical="center"/>
    </xf>
    <xf numFmtId="0" fontId="24" fillId="0" borderId="31" xfId="0" applyNumberFormat="1" applyFont="1" applyFill="1" applyBorder="1" applyAlignment="1">
      <alignment horizontal="center" vertical="center"/>
    </xf>
    <xf numFmtId="49" fontId="26" fillId="0" borderId="31" xfId="54" applyNumberFormat="1" applyFont="1" applyFill="1" applyBorder="1" applyAlignment="1">
      <alignment horizontal="center" vertical="center"/>
    </xf>
    <xf numFmtId="0" fontId="14" fillId="0" borderId="0" xfId="52" applyFont="1" applyBorder="1" applyAlignment="1">
      <alignment horizontal="left" vertical="center"/>
    </xf>
    <xf numFmtId="0" fontId="49" fillId="0" borderId="27" xfId="52" applyFont="1" applyBorder="1" applyAlignment="1">
      <alignment horizontal="center" vertical="top"/>
    </xf>
    <xf numFmtId="0" fontId="33" fillId="0" borderId="30" xfId="52" applyFont="1" applyBorder="1" applyAlignment="1">
      <alignment horizontal="left" vertical="center" wrapText="1"/>
    </xf>
    <xf numFmtId="0" fontId="33" fillId="0" borderId="31" xfId="52" applyFont="1" applyBorder="1" applyAlignment="1">
      <alignment horizontal="left" vertical="center" wrapText="1"/>
    </xf>
    <xf numFmtId="0" fontId="50" fillId="0" borderId="85" xfId="52" applyFont="1" applyBorder="1" applyAlignment="1">
      <alignment horizontal="center" vertical="center"/>
    </xf>
    <xf numFmtId="0" fontId="33" fillId="0" borderId="45" xfId="52" applyFont="1" applyBorder="1" applyAlignment="1">
      <alignment horizontal="center" vertical="center"/>
    </xf>
    <xf numFmtId="0" fontId="34" fillId="0" borderId="86" xfId="52" applyFont="1" applyBorder="1" applyAlignment="1">
      <alignment horizontal="left" vertical="center"/>
    </xf>
    <xf numFmtId="0" fontId="34" fillId="0" borderId="27" xfId="52" applyFont="1" applyBorder="1" applyAlignment="1">
      <alignment horizontal="left" vertical="center"/>
    </xf>
    <xf numFmtId="0" fontId="34" fillId="0" borderId="39" xfId="52" applyFont="1" applyBorder="1" applyAlignment="1">
      <alignment horizontal="left" vertical="center"/>
    </xf>
    <xf numFmtId="0" fontId="35" fillId="0" borderId="77" xfId="52" applyFont="1" applyBorder="1" applyAlignment="1">
      <alignment horizontal="left" vertical="center"/>
    </xf>
    <xf numFmtId="0" fontId="35" fillId="0" borderId="76" xfId="52" applyFont="1" applyBorder="1" applyAlignment="1">
      <alignment horizontal="left" vertical="center"/>
    </xf>
    <xf numFmtId="0" fontId="34" fillId="0" borderId="78" xfId="52" applyFont="1" applyBorder="1" applyAlignment="1">
      <alignment vertical="center"/>
    </xf>
    <xf numFmtId="0" fontId="14" fillId="0" borderId="19" xfId="52" applyFont="1" applyBorder="1" applyAlignment="1">
      <alignment horizontal="left" vertical="center"/>
    </xf>
    <xf numFmtId="0" fontId="33" fillId="0" borderId="19" xfId="52" applyFont="1" applyBorder="1" applyAlignment="1">
      <alignment horizontal="left" vertical="center"/>
    </xf>
    <xf numFmtId="0" fontId="14" fillId="0" borderId="19" xfId="52" applyFont="1" applyBorder="1" applyAlignment="1">
      <alignment vertical="center"/>
    </xf>
    <xf numFmtId="0" fontId="34" fillId="0" borderId="19" xfId="52" applyFont="1" applyBorder="1" applyAlignment="1">
      <alignment vertical="center"/>
    </xf>
    <xf numFmtId="0" fontId="34" fillId="0" borderId="78" xfId="52" applyFont="1" applyBorder="1" applyAlignment="1">
      <alignment horizontal="center" vertical="center"/>
    </xf>
    <xf numFmtId="0" fontId="33" fillId="0" borderId="19" xfId="52" applyFont="1" applyBorder="1" applyAlignment="1">
      <alignment horizontal="center" vertical="center"/>
    </xf>
    <xf numFmtId="0" fontId="34" fillId="0" borderId="19" xfId="52" applyFont="1" applyBorder="1" applyAlignment="1">
      <alignment horizontal="center" vertical="center"/>
    </xf>
    <xf numFmtId="0" fontId="14" fillId="0" borderId="19" xfId="52" applyFont="1" applyBorder="1" applyAlignment="1">
      <alignment horizontal="center" vertical="center"/>
    </xf>
    <xf numFmtId="0" fontId="33" fillId="0" borderId="30" xfId="52" applyFont="1" applyBorder="1" applyAlignment="1">
      <alignment horizontal="center" vertical="center"/>
    </xf>
    <xf numFmtId="0" fontId="14" fillId="0" borderId="30" xfId="52" applyFont="1" applyBorder="1" applyAlignment="1">
      <alignment horizontal="center" vertical="center"/>
    </xf>
    <xf numFmtId="0" fontId="34" fillId="0" borderId="73" xfId="52" applyFont="1" applyBorder="1" applyAlignment="1">
      <alignment horizontal="left" vertical="center" wrapText="1"/>
    </xf>
    <xf numFmtId="0" fontId="34" fillId="0" borderId="74" xfId="52" applyFont="1" applyBorder="1" applyAlignment="1">
      <alignment horizontal="left" vertical="center" wrapText="1"/>
    </xf>
    <xf numFmtId="0" fontId="34" fillId="0" borderId="78" xfId="52" applyFont="1" applyBorder="1" applyAlignment="1">
      <alignment horizontal="left" vertical="center"/>
    </xf>
    <xf numFmtId="0" fontId="34" fillId="0" borderId="19" xfId="52" applyFont="1" applyBorder="1" applyAlignment="1">
      <alignment horizontal="left" vertical="center"/>
    </xf>
    <xf numFmtId="0" fontId="51" fillId="0" borderId="87" xfId="52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 shrinkToFit="1"/>
    </xf>
    <xf numFmtId="9" fontId="33" fillId="0" borderId="30" xfId="52" applyNumberFormat="1" applyFont="1" applyBorder="1" applyAlignment="1">
      <alignment horizontal="center" vertical="center"/>
    </xf>
    <xf numFmtId="0" fontId="33" fillId="0" borderId="32" xfId="52" applyFont="1" applyBorder="1" applyAlignment="1">
      <alignment horizontal="center" vertical="center"/>
    </xf>
    <xf numFmtId="0" fontId="35" fillId="0" borderId="77" xfId="0" applyFont="1" applyBorder="1" applyAlignment="1">
      <alignment horizontal="left" vertical="center"/>
    </xf>
    <xf numFmtId="0" fontId="35" fillId="0" borderId="76" xfId="0" applyFont="1" applyBorder="1" applyAlignment="1">
      <alignment horizontal="left" vertical="center"/>
    </xf>
    <xf numFmtId="9" fontId="33" fillId="0" borderId="40" xfId="52" applyNumberFormat="1" applyFont="1" applyBorder="1" applyAlignment="1">
      <alignment horizontal="left" vertical="center"/>
    </xf>
    <xf numFmtId="9" fontId="33" fillId="0" borderId="35" xfId="52" applyNumberFormat="1" applyFont="1" applyBorder="1" applyAlignment="1">
      <alignment horizontal="left" vertical="center"/>
    </xf>
    <xf numFmtId="9" fontId="33" fillId="0" borderId="73" xfId="52" applyNumberFormat="1" applyFont="1" applyBorder="1" applyAlignment="1">
      <alignment horizontal="left" vertical="center"/>
    </xf>
    <xf numFmtId="9" fontId="33" fillId="0" borderId="74" xfId="52" applyNumberFormat="1" applyFont="1" applyBorder="1" applyAlignment="1">
      <alignment horizontal="left" vertical="center"/>
    </xf>
    <xf numFmtId="0" fontId="32" fillId="0" borderId="78" xfId="52" applyFont="1" applyFill="1" applyBorder="1" applyAlignment="1">
      <alignment horizontal="left" vertical="center"/>
    </xf>
    <xf numFmtId="0" fontId="32" fillId="0" borderId="19" xfId="52" applyFont="1" applyFill="1" applyBorder="1" applyAlignment="1">
      <alignment horizontal="left" vertical="center"/>
    </xf>
    <xf numFmtId="0" fontId="32" fillId="0" borderId="85" xfId="52" applyFont="1" applyFill="1" applyBorder="1" applyAlignment="1">
      <alignment horizontal="left" vertical="center"/>
    </xf>
    <xf numFmtId="0" fontId="32" fillId="0" borderId="74" xfId="52" applyFont="1" applyFill="1" applyBorder="1" applyAlignment="1">
      <alignment horizontal="left" vertical="center"/>
    </xf>
    <xf numFmtId="0" fontId="35" fillId="0" borderId="39" xfId="52" applyFont="1" applyFill="1" applyBorder="1" applyAlignment="1">
      <alignment horizontal="left" vertical="center"/>
    </xf>
    <xf numFmtId="0" fontId="33" fillId="0" borderId="88" xfId="52" applyFont="1" applyFill="1" applyBorder="1" applyAlignment="1">
      <alignment horizontal="left" vertical="center"/>
    </xf>
    <xf numFmtId="0" fontId="33" fillId="0" borderId="89" xfId="52" applyFont="1" applyFill="1" applyBorder="1" applyAlignment="1">
      <alignment horizontal="left" vertical="center"/>
    </xf>
    <xf numFmtId="0" fontId="35" fillId="0" borderId="68" xfId="52" applyFont="1" applyBorder="1" applyAlignment="1">
      <alignment vertical="center"/>
    </xf>
    <xf numFmtId="0" fontId="52" fillId="0" borderId="76" xfId="52" applyFont="1" applyBorder="1" applyAlignment="1">
      <alignment horizontal="center" vertical="center"/>
    </xf>
    <xf numFmtId="0" fontId="35" fillId="0" borderId="69" xfId="52" applyFont="1" applyBorder="1" applyAlignment="1">
      <alignment vertical="center"/>
    </xf>
    <xf numFmtId="0" fontId="33" fillId="0" borderId="90" xfId="52" applyFont="1" applyBorder="1" applyAlignment="1">
      <alignment vertical="center"/>
    </xf>
    <xf numFmtId="0" fontId="35" fillId="0" borderId="90" xfId="52" applyFont="1" applyBorder="1" applyAlignment="1">
      <alignment vertical="center"/>
    </xf>
    <xf numFmtId="58" fontId="14" fillId="0" borderId="69" xfId="52" applyNumberFormat="1" applyFont="1" applyBorder="1" applyAlignment="1">
      <alignment vertical="center"/>
    </xf>
    <xf numFmtId="0" fontId="35" fillId="0" borderId="39" xfId="52" applyFont="1" applyBorder="1" applyAlignment="1">
      <alignment horizontal="center" vertical="center"/>
    </xf>
    <xf numFmtId="0" fontId="33" fillId="0" borderId="91" xfId="52" applyFont="1" applyFill="1" applyBorder="1" applyAlignment="1">
      <alignment horizontal="left" vertical="center"/>
    </xf>
    <xf numFmtId="0" fontId="33" fillId="0" borderId="39" xfId="52" applyFont="1" applyFill="1" applyBorder="1" applyAlignment="1">
      <alignment horizontal="left" vertical="center"/>
    </xf>
    <xf numFmtId="0" fontId="34" fillId="0" borderId="92" xfId="52" applyFont="1" applyBorder="1" applyAlignment="1">
      <alignment horizontal="left" vertical="center"/>
    </xf>
    <xf numFmtId="0" fontId="35" fillId="0" borderId="81" xfId="52" applyFont="1" applyBorder="1" applyAlignment="1">
      <alignment horizontal="left" vertical="center"/>
    </xf>
    <xf numFmtId="0" fontId="33" fillId="0" borderId="25" xfId="52" applyFont="1" applyBorder="1" applyAlignment="1">
      <alignment horizontal="left" vertical="center"/>
    </xf>
    <xf numFmtId="0" fontId="34" fillId="0" borderId="0" xfId="52" applyFont="1" applyBorder="1" applyAlignment="1">
      <alignment vertical="center"/>
    </xf>
    <xf numFmtId="0" fontId="34" fillId="0" borderId="45" xfId="52" applyFont="1" applyBorder="1" applyAlignment="1">
      <alignment horizontal="left" vertical="center" wrapText="1"/>
    </xf>
    <xf numFmtId="0" fontId="34" fillId="0" borderId="25" xfId="52" applyFont="1" applyBorder="1" applyAlignment="1">
      <alignment horizontal="left" vertical="center"/>
    </xf>
    <xf numFmtId="0" fontId="43" fillId="0" borderId="31" xfId="52" applyFont="1" applyBorder="1" applyAlignment="1">
      <alignment horizontal="left" vertical="center"/>
    </xf>
    <xf numFmtId="0" fontId="20" fillId="0" borderId="31" xfId="52" applyFont="1" applyBorder="1" applyAlignment="1">
      <alignment horizontal="left" vertical="center"/>
    </xf>
    <xf numFmtId="0" fontId="35" fillId="0" borderId="81" xfId="0" applyFont="1" applyBorder="1" applyAlignment="1">
      <alignment horizontal="left" vertical="center"/>
    </xf>
    <xf numFmtId="9" fontId="33" fillId="0" borderId="43" xfId="52" applyNumberFormat="1" applyFont="1" applyBorder="1" applyAlignment="1">
      <alignment horizontal="left" vertical="center"/>
    </xf>
    <xf numFmtId="9" fontId="33" fillId="0" borderId="45" xfId="52" applyNumberFormat="1" applyFont="1" applyBorder="1" applyAlignment="1">
      <alignment horizontal="left" vertical="center"/>
    </xf>
    <xf numFmtId="0" fontId="32" fillId="0" borderId="25" xfId="52" applyFont="1" applyFill="1" applyBorder="1" applyAlignment="1">
      <alignment horizontal="left" vertical="center"/>
    </xf>
    <xf numFmtId="0" fontId="32" fillId="0" borderId="45" xfId="52" applyFont="1" applyFill="1" applyBorder="1" applyAlignment="1">
      <alignment horizontal="left" vertical="center"/>
    </xf>
    <xf numFmtId="0" fontId="33" fillId="0" borderId="93" xfId="52" applyFont="1" applyFill="1" applyBorder="1" applyAlignment="1">
      <alignment horizontal="left" vertical="center"/>
    </xf>
    <xf numFmtId="0" fontId="35" fillId="0" borderId="94" xfId="52" applyFont="1" applyBorder="1" applyAlignment="1">
      <alignment horizontal="center" vertical="center"/>
    </xf>
    <xf numFmtId="0" fontId="33" fillId="0" borderId="90" xfId="52" applyFont="1" applyBorder="1" applyAlignment="1">
      <alignment horizontal="center" vertical="center"/>
    </xf>
    <xf numFmtId="0" fontId="33" fillId="0" borderId="92" xfId="52" applyFont="1" applyBorder="1" applyAlignment="1">
      <alignment horizontal="center" vertical="center"/>
    </xf>
    <xf numFmtId="0" fontId="33" fillId="0" borderId="92" xfId="52" applyFont="1" applyFill="1" applyBorder="1" applyAlignment="1">
      <alignment horizontal="left" vertical="center"/>
    </xf>
    <xf numFmtId="0" fontId="53" fillId="0" borderId="11" xfId="0" applyFont="1" applyBorder="1" applyAlignment="1">
      <alignment horizontal="center" vertical="center" wrapText="1"/>
    </xf>
    <xf numFmtId="0" fontId="53" fillId="0" borderId="14" xfId="0" applyFont="1" applyBorder="1" applyAlignment="1">
      <alignment horizontal="center" vertical="center" wrapText="1"/>
    </xf>
    <xf numFmtId="0" fontId="54" fillId="0" borderId="15" xfId="0" applyFont="1" applyBorder="1"/>
    <xf numFmtId="0" fontId="54" fillId="0" borderId="2" xfId="0" applyFont="1" applyBorder="1"/>
    <xf numFmtId="0" fontId="54" fillId="0" borderId="5" xfId="0" applyFont="1" applyBorder="1" applyAlignment="1">
      <alignment horizontal="center" vertical="center"/>
    </xf>
    <xf numFmtId="0" fontId="54" fillId="0" borderId="7" xfId="0" applyFont="1" applyBorder="1" applyAlignment="1">
      <alignment horizontal="center" vertical="center"/>
    </xf>
    <xf numFmtId="0" fontId="54" fillId="7" borderId="5" xfId="0" applyFont="1" applyFill="1" applyBorder="1" applyAlignment="1">
      <alignment horizontal="center" vertical="center"/>
    </xf>
    <xf numFmtId="0" fontId="54" fillId="7" borderId="7" xfId="0" applyFont="1" applyFill="1" applyBorder="1" applyAlignment="1">
      <alignment horizontal="center" vertical="center"/>
    </xf>
    <xf numFmtId="0" fontId="54" fillId="7" borderId="2" xfId="0" applyFont="1" applyFill="1" applyBorder="1"/>
    <xf numFmtId="0" fontId="0" fillId="0" borderId="15" xfId="0" applyBorder="1"/>
    <xf numFmtId="0" fontId="0" fillId="7" borderId="2" xfId="0" applyFill="1" applyBorder="1"/>
    <xf numFmtId="0" fontId="0" fillId="0" borderId="16" xfId="0" applyBorder="1"/>
    <xf numFmtId="0" fontId="0" fillId="0" borderId="17" xfId="0" applyBorder="1"/>
    <xf numFmtId="0" fontId="0" fillId="7" borderId="17" xfId="0" applyFill="1" applyBorder="1"/>
    <xf numFmtId="0" fontId="0" fillId="8" borderId="0" xfId="0" applyFill="1"/>
    <xf numFmtId="0" fontId="53" fillId="0" borderId="95" xfId="0" applyFont="1" applyBorder="1" applyAlignment="1">
      <alignment horizontal="center" vertical="center" wrapText="1"/>
    </xf>
    <xf numFmtId="0" fontId="54" fillId="0" borderId="96" xfId="0" applyFont="1" applyBorder="1" applyAlignment="1">
      <alignment horizontal="center" vertical="center"/>
    </xf>
    <xf numFmtId="0" fontId="54" fillId="0" borderId="24" xfId="0" applyFont="1" applyBorder="1"/>
    <xf numFmtId="0" fontId="0" fillId="0" borderId="24" xfId="0" applyBorder="1"/>
    <xf numFmtId="0" fontId="0" fillId="0" borderId="9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55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5" borderId="2" xfId="0" applyFont="1" applyFill="1" applyBorder="1" applyAlignment="1">
      <alignment vertical="top" wrapText="1"/>
    </xf>
    <xf numFmtId="0" fontId="54" fillId="9" borderId="2" xfId="0" applyFont="1" applyFill="1" applyBorder="1" applyAlignment="1">
      <alignment vertical="top" wrapText="1"/>
    </xf>
    <xf numFmtId="0" fontId="5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7" fillId="0" borderId="0" xfId="0" applyFont="1"/>
    <xf numFmtId="0" fontId="57" fillId="0" borderId="0" xfId="0" applyFont="1" applyAlignment="1">
      <alignment vertical="top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_110509_2006-09-28 2" xfId="6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314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8204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2574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314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2574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21336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8204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21336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1240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3145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21336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21336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20574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314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0670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248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2385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3057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2385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3057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2385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3057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2385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238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3057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3057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381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5621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200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107632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103822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200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381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562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495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495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495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495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495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8964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10067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100679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886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10067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8869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10067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8869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10067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100679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8869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8869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10067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886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10067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886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4574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495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314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2133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10067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2580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258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8098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613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8764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305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8670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7908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30384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314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2861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6670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9146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3337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3105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2171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400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9335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9335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9335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8775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3105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31051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7797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30003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3432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895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3057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8573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3526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60960</xdr:colOff>
      <xdr:row>2</xdr:row>
      <xdr:rowOff>11430</xdr:rowOff>
    </xdr:from>
    <xdr:to>
      <xdr:col>8</xdr:col>
      <xdr:colOff>1069340</xdr:colOff>
      <xdr:row>5</xdr:row>
      <xdr:rowOff>11430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52385" y="592455"/>
          <a:ext cx="1008380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45720</xdr:colOff>
      <xdr:row>5</xdr:row>
      <xdr:rowOff>104775</xdr:rowOff>
    </xdr:from>
    <xdr:to>
      <xdr:col>8</xdr:col>
      <xdr:colOff>1129665</xdr:colOff>
      <xdr:row>8</xdr:row>
      <xdr:rowOff>83820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7145" y="1228725"/>
          <a:ext cx="1083945" cy="521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2</xdr:row>
      <xdr:rowOff>36195</xdr:rowOff>
    </xdr:from>
    <xdr:to>
      <xdr:col>9</xdr:col>
      <xdr:colOff>773430</xdr:colOff>
      <xdr:row>8</xdr:row>
      <xdr:rowOff>110490</xdr:rowOff>
    </xdr:to>
    <xdr:pic>
      <xdr:nvPicPr>
        <xdr:cNvPr id="5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894445" y="617220"/>
          <a:ext cx="666750" cy="11601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19" customWidth="1"/>
    <col min="3" max="3" width="10.125" customWidth="1"/>
  </cols>
  <sheetData>
    <row r="1" ht="21" customHeight="1" spans="1:2">
      <c r="A1" s="520"/>
      <c r="B1" s="521" t="s">
        <v>0</v>
      </c>
    </row>
    <row r="2" spans="1:2">
      <c r="A2" s="9">
        <v>1</v>
      </c>
      <c r="B2" s="522" t="s">
        <v>1</v>
      </c>
    </row>
    <row r="3" spans="1:2">
      <c r="A3" s="9">
        <v>2</v>
      </c>
      <c r="B3" s="522" t="s">
        <v>2</v>
      </c>
    </row>
    <row r="4" spans="1:2">
      <c r="A4" s="9">
        <v>3</v>
      </c>
      <c r="B4" s="522" t="s">
        <v>3</v>
      </c>
    </row>
    <row r="5" spans="1:2">
      <c r="A5" s="9">
        <v>4</v>
      </c>
      <c r="B5" s="522" t="s">
        <v>4</v>
      </c>
    </row>
    <row r="6" spans="1:2">
      <c r="A6" s="9">
        <v>5</v>
      </c>
      <c r="B6" s="522" t="s">
        <v>5</v>
      </c>
    </row>
    <row r="7" spans="1:2">
      <c r="A7" s="9">
        <v>6</v>
      </c>
      <c r="B7" s="522" t="s">
        <v>6</v>
      </c>
    </row>
    <row r="8" s="518" customFormat="1" ht="15" customHeight="1" spans="1:2">
      <c r="A8" s="523">
        <v>7</v>
      </c>
      <c r="B8" s="524" t="s">
        <v>7</v>
      </c>
    </row>
    <row r="9" ht="18.95" customHeight="1" spans="1:2">
      <c r="A9" s="520"/>
      <c r="B9" s="525" t="s">
        <v>8</v>
      </c>
    </row>
    <row r="10" ht="15.95" customHeight="1" spans="1:2">
      <c r="A10" s="9">
        <v>1</v>
      </c>
      <c r="B10" s="526" t="s">
        <v>9</v>
      </c>
    </row>
    <row r="11" spans="1:2">
      <c r="A11" s="9">
        <v>2</v>
      </c>
      <c r="B11" s="522" t="s">
        <v>10</v>
      </c>
    </row>
    <row r="12" spans="1:2">
      <c r="A12" s="9">
        <v>3</v>
      </c>
      <c r="B12" s="524" t="s">
        <v>11</v>
      </c>
    </row>
    <row r="13" spans="1:2">
      <c r="A13" s="9">
        <v>4</v>
      </c>
      <c r="B13" s="522" t="s">
        <v>12</v>
      </c>
    </row>
    <row r="14" spans="1:2">
      <c r="A14" s="9">
        <v>5</v>
      </c>
      <c r="B14" s="522" t="s">
        <v>13</v>
      </c>
    </row>
    <row r="15" spans="1:2">
      <c r="A15" s="9">
        <v>6</v>
      </c>
      <c r="B15" s="522" t="s">
        <v>14</v>
      </c>
    </row>
    <row r="16" spans="1:2">
      <c r="A16" s="9">
        <v>7</v>
      </c>
      <c r="B16" s="522" t="s">
        <v>15</v>
      </c>
    </row>
    <row r="17" spans="1:2">
      <c r="A17" s="9">
        <v>8</v>
      </c>
      <c r="B17" s="522" t="s">
        <v>16</v>
      </c>
    </row>
    <row r="18" spans="1:2">
      <c r="A18" s="9">
        <v>9</v>
      </c>
      <c r="B18" s="522" t="s">
        <v>17</v>
      </c>
    </row>
    <row r="19" spans="1:2">
      <c r="A19" s="9"/>
      <c r="B19" s="522"/>
    </row>
    <row r="20" ht="20.25" spans="1:2">
      <c r="A20" s="520"/>
      <c r="B20" s="521" t="s">
        <v>18</v>
      </c>
    </row>
    <row r="21" spans="1:2">
      <c r="A21" s="9">
        <v>1</v>
      </c>
      <c r="B21" s="527" t="s">
        <v>19</v>
      </c>
    </row>
    <row r="22" spans="1:2">
      <c r="A22" s="9">
        <v>2</v>
      </c>
      <c r="B22" s="522" t="s">
        <v>20</v>
      </c>
    </row>
    <row r="23" spans="1:2">
      <c r="A23" s="9">
        <v>3</v>
      </c>
      <c r="B23" s="522" t="s">
        <v>21</v>
      </c>
    </row>
    <row r="24" spans="1:2">
      <c r="A24" s="9">
        <v>4</v>
      </c>
      <c r="B24" s="522" t="s">
        <v>22</v>
      </c>
    </row>
    <row r="25" spans="1:2">
      <c r="A25" s="9">
        <v>5</v>
      </c>
      <c r="B25" s="522" t="s">
        <v>23</v>
      </c>
    </row>
    <row r="26" spans="1:2">
      <c r="A26" s="9">
        <v>6</v>
      </c>
      <c r="B26" s="522" t="s">
        <v>24</v>
      </c>
    </row>
    <row r="27" spans="1:2">
      <c r="A27" s="9">
        <v>7</v>
      </c>
      <c r="B27" s="522" t="s">
        <v>25</v>
      </c>
    </row>
    <row r="28" spans="1:2">
      <c r="A28" s="9"/>
      <c r="B28" s="522"/>
    </row>
    <row r="29" ht="20.25" spans="1:2">
      <c r="A29" s="520"/>
      <c r="B29" s="521" t="s">
        <v>26</v>
      </c>
    </row>
    <row r="30" spans="1:2">
      <c r="A30" s="9">
        <v>1</v>
      </c>
      <c r="B30" s="527" t="s">
        <v>27</v>
      </c>
    </row>
    <row r="31" spans="1:2">
      <c r="A31" s="9">
        <v>2</v>
      </c>
      <c r="B31" s="522" t="s">
        <v>28</v>
      </c>
    </row>
    <row r="32" spans="1:2">
      <c r="A32" s="9">
        <v>3</v>
      </c>
      <c r="B32" s="522" t="s">
        <v>29</v>
      </c>
    </row>
    <row r="33" ht="28.5" spans="1:2">
      <c r="A33" s="9">
        <v>4</v>
      </c>
      <c r="B33" s="522" t="s">
        <v>30</v>
      </c>
    </row>
    <row r="34" spans="1:2">
      <c r="A34" s="9">
        <v>5</v>
      </c>
      <c r="B34" s="522" t="s">
        <v>31</v>
      </c>
    </row>
    <row r="35" spans="1:2">
      <c r="A35" s="9">
        <v>6</v>
      </c>
      <c r="B35" s="522" t="s">
        <v>32</v>
      </c>
    </row>
    <row r="36" spans="1:2">
      <c r="A36" s="9">
        <v>7</v>
      </c>
      <c r="B36" s="522" t="s">
        <v>33</v>
      </c>
    </row>
    <row r="37" spans="1:2">
      <c r="A37" s="9"/>
      <c r="B37" s="522"/>
    </row>
    <row r="39" spans="1:2">
      <c r="A39" s="528" t="s">
        <v>34</v>
      </c>
      <c r="B39" s="52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8" sqref="$A8:$XFD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98" t="s">
        <v>35</v>
      </c>
      <c r="C2" s="499"/>
      <c r="D2" s="499"/>
      <c r="E2" s="499"/>
      <c r="F2" s="499"/>
      <c r="G2" s="499"/>
      <c r="H2" s="499"/>
      <c r="I2" s="513"/>
    </row>
    <row r="3" ht="27.95" customHeight="1" spans="2:9">
      <c r="B3" s="500"/>
      <c r="C3" s="501"/>
      <c r="D3" s="502" t="s">
        <v>36</v>
      </c>
      <c r="E3" s="503"/>
      <c r="F3" s="504" t="s">
        <v>37</v>
      </c>
      <c r="G3" s="505"/>
      <c r="H3" s="502" t="s">
        <v>38</v>
      </c>
      <c r="I3" s="514"/>
    </row>
    <row r="4" ht="27.95" customHeight="1" spans="2:9">
      <c r="B4" s="500" t="s">
        <v>39</v>
      </c>
      <c r="C4" s="501" t="s">
        <v>40</v>
      </c>
      <c r="D4" s="501" t="s">
        <v>41</v>
      </c>
      <c r="E4" s="501" t="s">
        <v>42</v>
      </c>
      <c r="F4" s="506" t="s">
        <v>41</v>
      </c>
      <c r="G4" s="506" t="s">
        <v>42</v>
      </c>
      <c r="H4" s="501" t="s">
        <v>41</v>
      </c>
      <c r="I4" s="515" t="s">
        <v>42</v>
      </c>
    </row>
    <row r="5" ht="27.95" customHeight="1" spans="2:9">
      <c r="B5" s="507" t="s">
        <v>43</v>
      </c>
      <c r="C5" s="9">
        <v>13</v>
      </c>
      <c r="D5" s="9">
        <v>0</v>
      </c>
      <c r="E5" s="9">
        <v>1</v>
      </c>
      <c r="F5" s="508">
        <v>0</v>
      </c>
      <c r="G5" s="508">
        <v>1</v>
      </c>
      <c r="H5" s="9">
        <v>1</v>
      </c>
      <c r="I5" s="516">
        <v>2</v>
      </c>
    </row>
    <row r="6" ht="27.95" customHeight="1" spans="2:9">
      <c r="B6" s="507" t="s">
        <v>44</v>
      </c>
      <c r="C6" s="9">
        <v>20</v>
      </c>
      <c r="D6" s="9">
        <v>0</v>
      </c>
      <c r="E6" s="9">
        <v>1</v>
      </c>
      <c r="F6" s="508">
        <v>1</v>
      </c>
      <c r="G6" s="508">
        <v>2</v>
      </c>
      <c r="H6" s="9">
        <v>2</v>
      </c>
      <c r="I6" s="516">
        <v>3</v>
      </c>
    </row>
    <row r="7" ht="27.95" customHeight="1" spans="2:9">
      <c r="B7" s="507" t="s">
        <v>45</v>
      </c>
      <c r="C7" s="9">
        <v>32</v>
      </c>
      <c r="D7" s="9">
        <v>0</v>
      </c>
      <c r="E7" s="9">
        <v>1</v>
      </c>
      <c r="F7" s="508">
        <v>2</v>
      </c>
      <c r="G7" s="508">
        <v>3</v>
      </c>
      <c r="H7" s="9">
        <v>3</v>
      </c>
      <c r="I7" s="516">
        <v>4</v>
      </c>
    </row>
    <row r="8" ht="27.95" customHeight="1" spans="2:9">
      <c r="B8" s="507" t="s">
        <v>46</v>
      </c>
      <c r="C8" s="9">
        <v>50</v>
      </c>
      <c r="D8" s="9">
        <v>1</v>
      </c>
      <c r="E8" s="9">
        <v>2</v>
      </c>
      <c r="F8" s="508">
        <v>3</v>
      </c>
      <c r="G8" s="508">
        <v>4</v>
      </c>
      <c r="H8" s="9">
        <v>5</v>
      </c>
      <c r="I8" s="516">
        <v>6</v>
      </c>
    </row>
    <row r="9" ht="27.95" customHeight="1" spans="2:9">
      <c r="B9" s="507" t="s">
        <v>47</v>
      </c>
      <c r="C9" s="9">
        <v>80</v>
      </c>
      <c r="D9" s="9">
        <v>2</v>
      </c>
      <c r="E9" s="9">
        <v>3</v>
      </c>
      <c r="F9" s="508">
        <v>5</v>
      </c>
      <c r="G9" s="508">
        <v>6</v>
      </c>
      <c r="H9" s="9">
        <v>7</v>
      </c>
      <c r="I9" s="516">
        <v>8</v>
      </c>
    </row>
    <row r="10" ht="27.95" customHeight="1" spans="2:9">
      <c r="B10" s="507" t="s">
        <v>48</v>
      </c>
      <c r="C10" s="9">
        <v>125</v>
      </c>
      <c r="D10" s="9">
        <v>3</v>
      </c>
      <c r="E10" s="9">
        <v>4</v>
      </c>
      <c r="F10" s="508">
        <v>7</v>
      </c>
      <c r="G10" s="508">
        <v>8</v>
      </c>
      <c r="H10" s="9">
        <v>10</v>
      </c>
      <c r="I10" s="516">
        <v>11</v>
      </c>
    </row>
    <row r="11" ht="27.95" customHeight="1" spans="2:9">
      <c r="B11" s="507" t="s">
        <v>49</v>
      </c>
      <c r="C11" s="9">
        <v>200</v>
      </c>
      <c r="D11" s="9">
        <v>5</v>
      </c>
      <c r="E11" s="9">
        <v>6</v>
      </c>
      <c r="F11" s="508">
        <v>10</v>
      </c>
      <c r="G11" s="508">
        <v>11</v>
      </c>
      <c r="H11" s="9">
        <v>14</v>
      </c>
      <c r="I11" s="516">
        <v>15</v>
      </c>
    </row>
    <row r="12" ht="27.95" customHeight="1" spans="2:9">
      <c r="B12" s="509" t="s">
        <v>50</v>
      </c>
      <c r="C12" s="510">
        <v>315</v>
      </c>
      <c r="D12" s="510">
        <v>7</v>
      </c>
      <c r="E12" s="510">
        <v>8</v>
      </c>
      <c r="F12" s="511">
        <v>14</v>
      </c>
      <c r="G12" s="511">
        <v>15</v>
      </c>
      <c r="H12" s="510">
        <v>21</v>
      </c>
      <c r="I12" s="517">
        <v>22</v>
      </c>
    </row>
    <row r="14" spans="2:4">
      <c r="B14" s="512" t="s">
        <v>51</v>
      </c>
      <c r="C14" s="512"/>
      <c r="D14" s="51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topLeftCell="A11" workbookViewId="0">
      <selection activeCell="J25" sqref="J25"/>
    </sheetView>
  </sheetViews>
  <sheetFormatPr defaultColWidth="10.375" defaultRowHeight="16.5" customHeight="1"/>
  <cols>
    <col min="1" max="1" width="11.125" style="299" customWidth="1"/>
    <col min="2" max="9" width="10.375" style="299"/>
    <col min="10" max="10" width="8.875" style="299" customWidth="1"/>
    <col min="11" max="11" width="12" style="299" customWidth="1"/>
    <col min="12" max="16384" width="10.375" style="299"/>
  </cols>
  <sheetData>
    <row r="1" ht="21" spans="1:11">
      <c r="A1" s="429" t="s">
        <v>52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</row>
    <row r="2" ht="15" spans="1:11">
      <c r="A2" s="300" t="s">
        <v>53</v>
      </c>
      <c r="B2" s="301" t="s">
        <v>54</v>
      </c>
      <c r="C2" s="301"/>
      <c r="D2" s="302" t="s">
        <v>55</v>
      </c>
      <c r="E2" s="302"/>
      <c r="F2" s="301" t="s">
        <v>56</v>
      </c>
      <c r="G2" s="301"/>
      <c r="H2" s="303" t="s">
        <v>57</v>
      </c>
      <c r="I2" s="375" t="s">
        <v>56</v>
      </c>
      <c r="J2" s="375"/>
      <c r="K2" s="376"/>
    </row>
    <row r="3" ht="14.25" spans="1:11">
      <c r="A3" s="304" t="s">
        <v>58</v>
      </c>
      <c r="B3" s="305"/>
      <c r="C3" s="306"/>
      <c r="D3" s="307" t="s">
        <v>59</v>
      </c>
      <c r="E3" s="308"/>
      <c r="F3" s="308"/>
      <c r="G3" s="309"/>
      <c r="H3" s="307" t="s">
        <v>60</v>
      </c>
      <c r="I3" s="308"/>
      <c r="J3" s="308"/>
      <c r="K3" s="309"/>
    </row>
    <row r="4" ht="30" customHeight="1" spans="1:11">
      <c r="A4" s="310" t="s">
        <v>61</v>
      </c>
      <c r="B4" s="430" t="s">
        <v>62</v>
      </c>
      <c r="C4" s="431"/>
      <c r="D4" s="310" t="s">
        <v>63</v>
      </c>
      <c r="E4" s="311"/>
      <c r="F4" s="315">
        <v>45168</v>
      </c>
      <c r="G4" s="316"/>
      <c r="H4" s="310" t="s">
        <v>64</v>
      </c>
      <c r="I4" s="311"/>
      <c r="J4" s="154" t="s">
        <v>65</v>
      </c>
      <c r="K4" s="155" t="s">
        <v>66</v>
      </c>
    </row>
    <row r="5" ht="14.25" spans="1:11">
      <c r="A5" s="314" t="s">
        <v>67</v>
      </c>
      <c r="B5" s="154" t="s">
        <v>68</v>
      </c>
      <c r="C5" s="155"/>
      <c r="D5" s="310" t="s">
        <v>69</v>
      </c>
      <c r="E5" s="311"/>
      <c r="F5" s="315">
        <v>45148</v>
      </c>
      <c r="G5" s="316"/>
      <c r="H5" s="310" t="s">
        <v>70</v>
      </c>
      <c r="I5" s="311"/>
      <c r="J5" s="154" t="s">
        <v>65</v>
      </c>
      <c r="K5" s="155" t="s">
        <v>66</v>
      </c>
    </row>
    <row r="6" ht="14.25" spans="1:11">
      <c r="A6" s="310" t="s">
        <v>71</v>
      </c>
      <c r="B6" s="317" t="s">
        <v>72</v>
      </c>
      <c r="C6" s="318">
        <v>7</v>
      </c>
      <c r="D6" s="314" t="s">
        <v>73</v>
      </c>
      <c r="E6" s="335"/>
      <c r="F6" s="315" t="s">
        <v>74</v>
      </c>
      <c r="G6" s="316"/>
      <c r="H6" s="310" t="s">
        <v>75</v>
      </c>
      <c r="I6" s="311"/>
      <c r="J6" s="154" t="s">
        <v>65</v>
      </c>
      <c r="K6" s="155" t="s">
        <v>66</v>
      </c>
    </row>
    <row r="7" ht="14.25" spans="1:11">
      <c r="A7" s="310" t="s">
        <v>76</v>
      </c>
      <c r="B7" s="319">
        <v>10000</v>
      </c>
      <c r="C7" s="320"/>
      <c r="D7" s="314" t="s">
        <v>77</v>
      </c>
      <c r="E7" s="334"/>
      <c r="F7" s="315" t="s">
        <v>78</v>
      </c>
      <c r="G7" s="316"/>
      <c r="H7" s="310" t="s">
        <v>79</v>
      </c>
      <c r="I7" s="311"/>
      <c r="J7" s="154" t="s">
        <v>65</v>
      </c>
      <c r="K7" s="155" t="s">
        <v>66</v>
      </c>
    </row>
    <row r="8" ht="15" spans="1:11">
      <c r="A8" s="322" t="s">
        <v>80</v>
      </c>
      <c r="B8" s="432"/>
      <c r="C8" s="433"/>
      <c r="D8" s="323" t="s">
        <v>81</v>
      </c>
      <c r="E8" s="324"/>
      <c r="F8" s="325" t="s">
        <v>82</v>
      </c>
      <c r="G8" s="326"/>
      <c r="H8" s="323" t="s">
        <v>83</v>
      </c>
      <c r="I8" s="324"/>
      <c r="J8" s="345" t="s">
        <v>65</v>
      </c>
      <c r="K8" s="385" t="s">
        <v>66</v>
      </c>
    </row>
    <row r="9" ht="15" spans="1:11">
      <c r="A9" s="434" t="s">
        <v>84</v>
      </c>
      <c r="B9" s="435"/>
      <c r="C9" s="435"/>
      <c r="D9" s="436"/>
      <c r="E9" s="436"/>
      <c r="F9" s="436"/>
      <c r="G9" s="436"/>
      <c r="H9" s="436"/>
      <c r="I9" s="436"/>
      <c r="J9" s="436"/>
      <c r="K9" s="480"/>
    </row>
    <row r="10" ht="15" spans="1:11">
      <c r="A10" s="437" t="s">
        <v>85</v>
      </c>
      <c r="B10" s="438"/>
      <c r="C10" s="438"/>
      <c r="D10" s="438"/>
      <c r="E10" s="438"/>
      <c r="F10" s="438"/>
      <c r="G10" s="438"/>
      <c r="H10" s="438"/>
      <c r="I10" s="438"/>
      <c r="J10" s="438"/>
      <c r="K10" s="481"/>
    </row>
    <row r="11" ht="14.25" spans="1:11">
      <c r="A11" s="439" t="s">
        <v>86</v>
      </c>
      <c r="B11" s="440" t="s">
        <v>87</v>
      </c>
      <c r="C11" s="441" t="s">
        <v>88</v>
      </c>
      <c r="D11" s="442"/>
      <c r="E11" s="443" t="s">
        <v>89</v>
      </c>
      <c r="F11" s="440" t="s">
        <v>87</v>
      </c>
      <c r="G11" s="441" t="s">
        <v>88</v>
      </c>
      <c r="H11" s="441" t="s">
        <v>90</v>
      </c>
      <c r="I11" s="443" t="s">
        <v>91</v>
      </c>
      <c r="J11" s="440" t="s">
        <v>87</v>
      </c>
      <c r="K11" s="482" t="s">
        <v>88</v>
      </c>
    </row>
    <row r="12" ht="14.25" spans="1:11">
      <c r="A12" s="314" t="s">
        <v>92</v>
      </c>
      <c r="B12" s="333" t="s">
        <v>87</v>
      </c>
      <c r="C12" s="154" t="s">
        <v>88</v>
      </c>
      <c r="D12" s="334"/>
      <c r="E12" s="335" t="s">
        <v>93</v>
      </c>
      <c r="F12" s="333" t="s">
        <v>87</v>
      </c>
      <c r="G12" s="154" t="s">
        <v>88</v>
      </c>
      <c r="H12" s="154" t="s">
        <v>90</v>
      </c>
      <c r="I12" s="335" t="s">
        <v>94</v>
      </c>
      <c r="J12" s="333" t="s">
        <v>87</v>
      </c>
      <c r="K12" s="155" t="s">
        <v>88</v>
      </c>
    </row>
    <row r="13" ht="14.25" spans="1:11">
      <c r="A13" s="314" t="s">
        <v>95</v>
      </c>
      <c r="B13" s="333" t="s">
        <v>87</v>
      </c>
      <c r="C13" s="154" t="s">
        <v>88</v>
      </c>
      <c r="D13" s="334"/>
      <c r="E13" s="335" t="s">
        <v>96</v>
      </c>
      <c r="F13" s="154" t="s">
        <v>97</v>
      </c>
      <c r="G13" s="154" t="s">
        <v>98</v>
      </c>
      <c r="H13" s="154" t="s">
        <v>90</v>
      </c>
      <c r="I13" s="335" t="s">
        <v>99</v>
      </c>
      <c r="J13" s="333" t="s">
        <v>87</v>
      </c>
      <c r="K13" s="155" t="s">
        <v>88</v>
      </c>
    </row>
    <row r="14" ht="15" spans="1:11">
      <c r="A14" s="323" t="s">
        <v>100</v>
      </c>
      <c r="B14" s="324"/>
      <c r="C14" s="324"/>
      <c r="D14" s="324"/>
      <c r="E14" s="324"/>
      <c r="F14" s="324"/>
      <c r="G14" s="324"/>
      <c r="H14" s="324"/>
      <c r="I14" s="324"/>
      <c r="J14" s="324"/>
      <c r="K14" s="378"/>
    </row>
    <row r="15" ht="15" spans="1:11">
      <c r="A15" s="437" t="s">
        <v>101</v>
      </c>
      <c r="B15" s="438"/>
      <c r="C15" s="438"/>
      <c r="D15" s="438"/>
      <c r="E15" s="438"/>
      <c r="F15" s="438"/>
      <c r="G15" s="438"/>
      <c r="H15" s="438"/>
      <c r="I15" s="438"/>
      <c r="J15" s="438"/>
      <c r="K15" s="481"/>
    </row>
    <row r="16" ht="14.25" spans="1:11">
      <c r="A16" s="444" t="s">
        <v>102</v>
      </c>
      <c r="B16" s="441" t="s">
        <v>97</v>
      </c>
      <c r="C16" s="441" t="s">
        <v>98</v>
      </c>
      <c r="D16" s="445"/>
      <c r="E16" s="446" t="s">
        <v>103</v>
      </c>
      <c r="F16" s="441" t="s">
        <v>97</v>
      </c>
      <c r="G16" s="441" t="s">
        <v>98</v>
      </c>
      <c r="H16" s="447"/>
      <c r="I16" s="446" t="s">
        <v>104</v>
      </c>
      <c r="J16" s="441" t="s">
        <v>97</v>
      </c>
      <c r="K16" s="482" t="s">
        <v>98</v>
      </c>
    </row>
    <row r="17" customHeight="1" spans="1:22">
      <c r="A17" s="352" t="s">
        <v>105</v>
      </c>
      <c r="B17" s="154" t="s">
        <v>97</v>
      </c>
      <c r="C17" s="154" t="s">
        <v>98</v>
      </c>
      <c r="D17" s="448"/>
      <c r="E17" s="353" t="s">
        <v>106</v>
      </c>
      <c r="F17" s="154" t="s">
        <v>97</v>
      </c>
      <c r="G17" s="154" t="s">
        <v>98</v>
      </c>
      <c r="H17" s="449"/>
      <c r="I17" s="353" t="s">
        <v>107</v>
      </c>
      <c r="J17" s="154" t="s">
        <v>97</v>
      </c>
      <c r="K17" s="155" t="s">
        <v>98</v>
      </c>
      <c r="L17" s="483"/>
      <c r="M17" s="483"/>
      <c r="N17" s="483"/>
      <c r="O17" s="483"/>
      <c r="P17" s="483"/>
      <c r="Q17" s="483"/>
      <c r="R17" s="483"/>
      <c r="S17" s="483"/>
      <c r="T17" s="483"/>
      <c r="U17" s="483"/>
      <c r="V17" s="483"/>
    </row>
    <row r="18" ht="18" customHeight="1" spans="1:11">
      <c r="A18" s="450" t="s">
        <v>108</v>
      </c>
      <c r="B18" s="451"/>
      <c r="C18" s="451"/>
      <c r="D18" s="451"/>
      <c r="E18" s="451"/>
      <c r="F18" s="451"/>
      <c r="G18" s="451"/>
      <c r="H18" s="451"/>
      <c r="I18" s="451"/>
      <c r="J18" s="451"/>
      <c r="K18" s="484"/>
    </row>
    <row r="19" s="428" customFormat="1" ht="18" customHeight="1" spans="1:11">
      <c r="A19" s="437" t="s">
        <v>109</v>
      </c>
      <c r="B19" s="438"/>
      <c r="C19" s="438"/>
      <c r="D19" s="438"/>
      <c r="E19" s="438"/>
      <c r="F19" s="438"/>
      <c r="G19" s="438"/>
      <c r="H19" s="438"/>
      <c r="I19" s="438"/>
      <c r="J19" s="438"/>
      <c r="K19" s="481"/>
    </row>
    <row r="20" customHeight="1" spans="1:11">
      <c r="A20" s="452" t="s">
        <v>110</v>
      </c>
      <c r="B20" s="453"/>
      <c r="C20" s="453"/>
      <c r="D20" s="453"/>
      <c r="E20" s="453"/>
      <c r="F20" s="453"/>
      <c r="G20" s="453"/>
      <c r="H20" s="453"/>
      <c r="I20" s="453"/>
      <c r="J20" s="453"/>
      <c r="K20" s="485"/>
    </row>
    <row r="21" ht="21.75" customHeight="1" spans="1:11">
      <c r="A21" s="454" t="s">
        <v>111</v>
      </c>
      <c r="B21" s="88"/>
      <c r="C21" s="88" t="s">
        <v>112</v>
      </c>
      <c r="D21" s="88" t="s">
        <v>113</v>
      </c>
      <c r="E21" s="88" t="s">
        <v>114</v>
      </c>
      <c r="F21" s="88" t="s">
        <v>115</v>
      </c>
      <c r="G21" s="88" t="s">
        <v>116</v>
      </c>
      <c r="H21" s="88" t="s">
        <v>117</v>
      </c>
      <c r="I21" s="88"/>
      <c r="J21" s="353"/>
      <c r="K21" s="388" t="s">
        <v>118</v>
      </c>
    </row>
    <row r="22" ht="23" customHeight="1" spans="1:11">
      <c r="A22" s="455" t="s">
        <v>119</v>
      </c>
      <c r="B22" s="456"/>
      <c r="C22" s="456" t="s">
        <v>97</v>
      </c>
      <c r="D22" s="456" t="s">
        <v>97</v>
      </c>
      <c r="E22" s="456" t="s">
        <v>97</v>
      </c>
      <c r="F22" s="456" t="s">
        <v>97</v>
      </c>
      <c r="G22" s="456" t="s">
        <v>97</v>
      </c>
      <c r="H22" s="456" t="s">
        <v>97</v>
      </c>
      <c r="I22" s="456"/>
      <c r="J22" s="456"/>
      <c r="K22" s="486"/>
    </row>
    <row r="23" ht="23" customHeight="1" spans="1:11">
      <c r="A23" s="455" t="s">
        <v>120</v>
      </c>
      <c r="B23" s="456"/>
      <c r="C23" s="456" t="s">
        <v>97</v>
      </c>
      <c r="D23" s="456" t="s">
        <v>97</v>
      </c>
      <c r="E23" s="456" t="s">
        <v>97</v>
      </c>
      <c r="F23" s="456" t="s">
        <v>97</v>
      </c>
      <c r="G23" s="456" t="s">
        <v>97</v>
      </c>
      <c r="H23" s="456" t="s">
        <v>97</v>
      </c>
      <c r="I23" s="456"/>
      <c r="J23" s="456"/>
      <c r="K23" s="486"/>
    </row>
    <row r="24" ht="23" customHeight="1" spans="1:11">
      <c r="A24" s="455" t="s">
        <v>121</v>
      </c>
      <c r="B24" s="456"/>
      <c r="C24" s="456" t="s">
        <v>97</v>
      </c>
      <c r="D24" s="456" t="s">
        <v>97</v>
      </c>
      <c r="E24" s="456" t="s">
        <v>97</v>
      </c>
      <c r="F24" s="456" t="s">
        <v>97</v>
      </c>
      <c r="G24" s="456" t="s">
        <v>97</v>
      </c>
      <c r="H24" s="456" t="s">
        <v>97</v>
      </c>
      <c r="I24" s="456"/>
      <c r="J24" s="456"/>
      <c r="K24" s="487"/>
    </row>
    <row r="25" ht="23" customHeight="1" spans="1:11">
      <c r="A25" s="457" t="s">
        <v>122</v>
      </c>
      <c r="B25" s="456"/>
      <c r="C25" s="456" t="s">
        <v>97</v>
      </c>
      <c r="D25" s="456" t="s">
        <v>97</v>
      </c>
      <c r="E25" s="456" t="s">
        <v>97</v>
      </c>
      <c r="F25" s="456" t="s">
        <v>97</v>
      </c>
      <c r="G25" s="456" t="s">
        <v>97</v>
      </c>
      <c r="H25" s="456" t="s">
        <v>97</v>
      </c>
      <c r="I25" s="456"/>
      <c r="J25" s="456"/>
      <c r="K25" s="487"/>
    </row>
    <row r="26" ht="23" customHeight="1" spans="1:11">
      <c r="A26" s="321"/>
      <c r="B26" s="456"/>
      <c r="C26" s="456"/>
      <c r="D26" s="456"/>
      <c r="E26" s="456"/>
      <c r="F26" s="456"/>
      <c r="G26" s="456"/>
      <c r="H26" s="456"/>
      <c r="I26" s="456"/>
      <c r="J26" s="456"/>
      <c r="K26" s="487"/>
    </row>
    <row r="27" ht="23" customHeight="1" spans="1:11">
      <c r="A27" s="321"/>
      <c r="B27" s="456"/>
      <c r="C27" s="456"/>
      <c r="D27" s="456"/>
      <c r="E27" s="456"/>
      <c r="F27" s="456"/>
      <c r="G27" s="456"/>
      <c r="H27" s="456"/>
      <c r="I27" s="456"/>
      <c r="J27" s="456"/>
      <c r="K27" s="487"/>
    </row>
    <row r="28" ht="18" customHeight="1" spans="1:11">
      <c r="A28" s="458" t="s">
        <v>123</v>
      </c>
      <c r="B28" s="459"/>
      <c r="C28" s="459"/>
      <c r="D28" s="459"/>
      <c r="E28" s="459"/>
      <c r="F28" s="459"/>
      <c r="G28" s="459"/>
      <c r="H28" s="459"/>
      <c r="I28" s="459"/>
      <c r="J28" s="459"/>
      <c r="K28" s="488"/>
    </row>
    <row r="29" ht="18.75" customHeight="1" spans="1:11">
      <c r="A29" s="460"/>
      <c r="B29" s="461"/>
      <c r="C29" s="461"/>
      <c r="D29" s="461"/>
      <c r="E29" s="461"/>
      <c r="F29" s="461"/>
      <c r="G29" s="461"/>
      <c r="H29" s="461"/>
      <c r="I29" s="461"/>
      <c r="J29" s="461"/>
      <c r="K29" s="489"/>
    </row>
    <row r="30" ht="18.75" customHeight="1" spans="1:11">
      <c r="A30" s="462"/>
      <c r="B30" s="463"/>
      <c r="C30" s="463"/>
      <c r="D30" s="463"/>
      <c r="E30" s="463"/>
      <c r="F30" s="463"/>
      <c r="G30" s="463"/>
      <c r="H30" s="463"/>
      <c r="I30" s="463"/>
      <c r="J30" s="463"/>
      <c r="K30" s="490"/>
    </row>
    <row r="31" ht="18" customHeight="1" spans="1:11">
      <c r="A31" s="458" t="s">
        <v>124</v>
      </c>
      <c r="B31" s="459"/>
      <c r="C31" s="459"/>
      <c r="D31" s="459"/>
      <c r="E31" s="459"/>
      <c r="F31" s="459"/>
      <c r="G31" s="459"/>
      <c r="H31" s="459"/>
      <c r="I31" s="459"/>
      <c r="J31" s="459"/>
      <c r="K31" s="488"/>
    </row>
    <row r="32" ht="14.25" spans="1:11">
      <c r="A32" s="464" t="s">
        <v>125</v>
      </c>
      <c r="B32" s="465"/>
      <c r="C32" s="465"/>
      <c r="D32" s="465"/>
      <c r="E32" s="465"/>
      <c r="F32" s="465"/>
      <c r="G32" s="465"/>
      <c r="H32" s="465"/>
      <c r="I32" s="465"/>
      <c r="J32" s="465"/>
      <c r="K32" s="491"/>
    </row>
    <row r="33" ht="15" spans="1:11">
      <c r="A33" s="162" t="s">
        <v>126</v>
      </c>
      <c r="B33" s="163"/>
      <c r="C33" s="154" t="s">
        <v>65</v>
      </c>
      <c r="D33" s="154" t="s">
        <v>66</v>
      </c>
      <c r="E33" s="466" t="s">
        <v>127</v>
      </c>
      <c r="F33" s="467"/>
      <c r="G33" s="467"/>
      <c r="H33" s="467"/>
      <c r="I33" s="467"/>
      <c r="J33" s="467"/>
      <c r="K33" s="492"/>
    </row>
    <row r="34" ht="15" spans="1:11">
      <c r="A34" s="468" t="s">
        <v>128</v>
      </c>
      <c r="B34" s="468"/>
      <c r="C34" s="468"/>
      <c r="D34" s="468"/>
      <c r="E34" s="468"/>
      <c r="F34" s="468"/>
      <c r="G34" s="468"/>
      <c r="H34" s="468"/>
      <c r="I34" s="468"/>
      <c r="J34" s="468"/>
      <c r="K34" s="468"/>
    </row>
    <row r="35" ht="21" customHeight="1" spans="1:11">
      <c r="A35" s="469" t="s">
        <v>129</v>
      </c>
      <c r="B35" s="470"/>
      <c r="C35" s="470"/>
      <c r="D35" s="470"/>
      <c r="E35" s="470"/>
      <c r="F35" s="470"/>
      <c r="G35" s="470"/>
      <c r="H35" s="470"/>
      <c r="I35" s="470"/>
      <c r="J35" s="470"/>
      <c r="K35" s="493"/>
    </row>
    <row r="36" ht="21" customHeight="1" spans="1:11">
      <c r="A36" s="360" t="s">
        <v>130</v>
      </c>
      <c r="B36" s="361"/>
      <c r="C36" s="361"/>
      <c r="D36" s="361"/>
      <c r="E36" s="361"/>
      <c r="F36" s="361"/>
      <c r="G36" s="361"/>
      <c r="H36" s="361"/>
      <c r="I36" s="361"/>
      <c r="J36" s="361"/>
      <c r="K36" s="391"/>
    </row>
    <row r="37" ht="21" customHeight="1" spans="1:11">
      <c r="A37" s="360" t="s">
        <v>131</v>
      </c>
      <c r="B37" s="361"/>
      <c r="C37" s="361"/>
      <c r="D37" s="361"/>
      <c r="E37" s="361"/>
      <c r="F37" s="361"/>
      <c r="G37" s="361"/>
      <c r="H37" s="361"/>
      <c r="I37" s="361"/>
      <c r="J37" s="361"/>
      <c r="K37" s="391"/>
    </row>
    <row r="38" ht="21" customHeight="1" spans="1:11">
      <c r="A38" s="360" t="s">
        <v>132</v>
      </c>
      <c r="B38" s="361"/>
      <c r="C38" s="361"/>
      <c r="D38" s="361"/>
      <c r="E38" s="361"/>
      <c r="F38" s="361"/>
      <c r="G38" s="361"/>
      <c r="H38" s="361"/>
      <c r="I38" s="361"/>
      <c r="J38" s="361"/>
      <c r="K38" s="391"/>
    </row>
    <row r="39" ht="21" customHeight="1" spans="1:11">
      <c r="A39" s="360"/>
      <c r="B39" s="361"/>
      <c r="C39" s="361"/>
      <c r="D39" s="361"/>
      <c r="E39" s="361"/>
      <c r="F39" s="361"/>
      <c r="G39" s="361"/>
      <c r="H39" s="361"/>
      <c r="I39" s="361"/>
      <c r="J39" s="361"/>
      <c r="K39" s="391"/>
    </row>
    <row r="40" ht="21" customHeight="1" spans="1:11">
      <c r="A40" s="360"/>
      <c r="B40" s="361"/>
      <c r="C40" s="361"/>
      <c r="D40" s="361"/>
      <c r="E40" s="361"/>
      <c r="F40" s="361"/>
      <c r="G40" s="361"/>
      <c r="H40" s="361"/>
      <c r="I40" s="361"/>
      <c r="J40" s="361"/>
      <c r="K40" s="391"/>
    </row>
    <row r="41" ht="21" customHeight="1" spans="1:11">
      <c r="A41" s="360"/>
      <c r="B41" s="361"/>
      <c r="C41" s="361"/>
      <c r="D41" s="361"/>
      <c r="E41" s="361"/>
      <c r="F41" s="361"/>
      <c r="G41" s="361"/>
      <c r="H41" s="361"/>
      <c r="I41" s="361"/>
      <c r="J41" s="361"/>
      <c r="K41" s="391"/>
    </row>
    <row r="42" ht="15" spans="1:11">
      <c r="A42" s="355" t="s">
        <v>133</v>
      </c>
      <c r="B42" s="356"/>
      <c r="C42" s="356"/>
      <c r="D42" s="356"/>
      <c r="E42" s="356"/>
      <c r="F42" s="356"/>
      <c r="G42" s="356"/>
      <c r="H42" s="356"/>
      <c r="I42" s="356"/>
      <c r="J42" s="356"/>
      <c r="K42" s="389"/>
    </row>
    <row r="43" ht="15" spans="1:11">
      <c r="A43" s="437" t="s">
        <v>134</v>
      </c>
      <c r="B43" s="438"/>
      <c r="C43" s="438"/>
      <c r="D43" s="438"/>
      <c r="E43" s="438"/>
      <c r="F43" s="438"/>
      <c r="G43" s="438"/>
      <c r="H43" s="438"/>
      <c r="I43" s="438"/>
      <c r="J43" s="438"/>
      <c r="K43" s="481"/>
    </row>
    <row r="44" ht="14.25" spans="1:11">
      <c r="A44" s="444" t="s">
        <v>135</v>
      </c>
      <c r="B44" s="441" t="s">
        <v>97</v>
      </c>
      <c r="C44" s="441" t="s">
        <v>98</v>
      </c>
      <c r="D44" s="441" t="s">
        <v>90</v>
      </c>
      <c r="E44" s="446" t="s">
        <v>136</v>
      </c>
      <c r="F44" s="441" t="s">
        <v>97</v>
      </c>
      <c r="G44" s="441" t="s">
        <v>98</v>
      </c>
      <c r="H44" s="441" t="s">
        <v>90</v>
      </c>
      <c r="I44" s="446" t="s">
        <v>137</v>
      </c>
      <c r="J44" s="441" t="s">
        <v>97</v>
      </c>
      <c r="K44" s="482" t="s">
        <v>98</v>
      </c>
    </row>
    <row r="45" ht="14.25" spans="1:11">
      <c r="A45" s="352" t="s">
        <v>89</v>
      </c>
      <c r="B45" s="154" t="s">
        <v>97</v>
      </c>
      <c r="C45" s="154" t="s">
        <v>98</v>
      </c>
      <c r="D45" s="154" t="s">
        <v>90</v>
      </c>
      <c r="E45" s="353" t="s">
        <v>96</v>
      </c>
      <c r="F45" s="154" t="s">
        <v>97</v>
      </c>
      <c r="G45" s="154" t="s">
        <v>98</v>
      </c>
      <c r="H45" s="154" t="s">
        <v>90</v>
      </c>
      <c r="I45" s="353" t="s">
        <v>107</v>
      </c>
      <c r="J45" s="154" t="s">
        <v>97</v>
      </c>
      <c r="K45" s="155" t="s">
        <v>98</v>
      </c>
    </row>
    <row r="46" ht="15" spans="1:11">
      <c r="A46" s="323" t="s">
        <v>100</v>
      </c>
      <c r="B46" s="324"/>
      <c r="C46" s="324"/>
      <c r="D46" s="324"/>
      <c r="E46" s="324"/>
      <c r="F46" s="324"/>
      <c r="G46" s="324"/>
      <c r="H46" s="324"/>
      <c r="I46" s="324"/>
      <c r="J46" s="324"/>
      <c r="K46" s="378"/>
    </row>
    <row r="47" ht="15" spans="1:11">
      <c r="A47" s="468" t="s">
        <v>138</v>
      </c>
      <c r="B47" s="468"/>
      <c r="C47" s="468"/>
      <c r="D47" s="468"/>
      <c r="E47" s="468"/>
      <c r="F47" s="468"/>
      <c r="G47" s="468"/>
      <c r="H47" s="468"/>
      <c r="I47" s="468"/>
      <c r="J47" s="468"/>
      <c r="K47" s="468"/>
    </row>
    <row r="48" ht="15" spans="1:11">
      <c r="A48" s="469"/>
      <c r="B48" s="470"/>
      <c r="C48" s="470"/>
      <c r="D48" s="470"/>
      <c r="E48" s="470"/>
      <c r="F48" s="470"/>
      <c r="G48" s="470"/>
      <c r="H48" s="470"/>
      <c r="I48" s="470"/>
      <c r="J48" s="470"/>
      <c r="K48" s="493"/>
    </row>
    <row r="49" ht="15" spans="1:11">
      <c r="A49" s="471" t="s">
        <v>139</v>
      </c>
      <c r="B49" s="472" t="s">
        <v>140</v>
      </c>
      <c r="C49" s="472"/>
      <c r="D49" s="473" t="s">
        <v>141</v>
      </c>
      <c r="E49" s="474" t="s">
        <v>142</v>
      </c>
      <c r="F49" s="475" t="s">
        <v>143</v>
      </c>
      <c r="G49" s="476">
        <v>45150</v>
      </c>
      <c r="H49" s="477" t="s">
        <v>144</v>
      </c>
      <c r="I49" s="494"/>
      <c r="J49" s="495" t="s">
        <v>145</v>
      </c>
      <c r="K49" s="496"/>
    </row>
    <row r="50" ht="15" spans="1:11">
      <c r="A50" s="468" t="s">
        <v>146</v>
      </c>
      <c r="B50" s="468"/>
      <c r="C50" s="468"/>
      <c r="D50" s="468"/>
      <c r="E50" s="468"/>
      <c r="F50" s="468"/>
      <c r="G50" s="468"/>
      <c r="H50" s="468"/>
      <c r="I50" s="468"/>
      <c r="J50" s="468"/>
      <c r="K50" s="468"/>
    </row>
    <row r="51" ht="15" spans="1:11">
      <c r="A51" s="478" t="s">
        <v>147</v>
      </c>
      <c r="B51" s="479"/>
      <c r="C51" s="479"/>
      <c r="D51" s="479"/>
      <c r="E51" s="479"/>
      <c r="F51" s="479"/>
      <c r="G51" s="479"/>
      <c r="H51" s="479"/>
      <c r="I51" s="479"/>
      <c r="J51" s="479"/>
      <c r="K51" s="497"/>
    </row>
    <row r="52" ht="15" spans="1:11">
      <c r="A52" s="471" t="s">
        <v>139</v>
      </c>
      <c r="B52" s="472" t="s">
        <v>140</v>
      </c>
      <c r="C52" s="472"/>
      <c r="D52" s="473" t="s">
        <v>141</v>
      </c>
      <c r="E52" s="474" t="s">
        <v>142</v>
      </c>
      <c r="F52" s="475" t="s">
        <v>148</v>
      </c>
      <c r="G52" s="476">
        <v>45150</v>
      </c>
      <c r="H52" s="477" t="s">
        <v>144</v>
      </c>
      <c r="I52" s="494"/>
      <c r="J52" s="495" t="s">
        <v>145</v>
      </c>
      <c r="K52" s="49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2"/>
  <sheetViews>
    <sheetView workbookViewId="0">
      <selection activeCell="L11" sqref="L11"/>
    </sheetView>
  </sheetViews>
  <sheetFormatPr defaultColWidth="9" defaultRowHeight="14.25"/>
  <cols>
    <col min="1" max="1" width="15.625" style="70" customWidth="1"/>
    <col min="2" max="2" width="9" style="70" customWidth="1"/>
    <col min="3" max="4" width="8.5" style="71" customWidth="1"/>
    <col min="5" max="7" width="8.5" style="70" customWidth="1"/>
    <col min="8" max="8" width="10.25" style="70" customWidth="1"/>
    <col min="9" max="9" width="6.5" style="70" customWidth="1"/>
    <col min="10" max="10" width="2.75" style="70" customWidth="1"/>
    <col min="11" max="11" width="9.15833333333333" style="70" customWidth="1"/>
    <col min="12" max="12" width="10.75" style="70" customWidth="1"/>
    <col min="13" max="16" width="9.75" style="70" customWidth="1"/>
    <col min="17" max="17" width="9.75" style="397" customWidth="1"/>
    <col min="18" max="255" width="9" style="70"/>
    <col min="256" max="16384" width="9" style="74"/>
  </cols>
  <sheetData>
    <row r="1" s="70" customFormat="1" ht="29" customHeight="1" spans="1:258">
      <c r="A1" s="227" t="s">
        <v>149</v>
      </c>
      <c r="B1" s="227"/>
      <c r="C1" s="229"/>
      <c r="D1" s="229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422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  <c r="EL1" s="74"/>
      <c r="EM1" s="74"/>
      <c r="EN1" s="74"/>
      <c r="EO1" s="74"/>
      <c r="EP1" s="74"/>
      <c r="EQ1" s="74"/>
      <c r="ER1" s="74"/>
      <c r="ES1" s="74"/>
      <c r="ET1" s="74"/>
      <c r="EU1" s="74"/>
      <c r="EV1" s="74"/>
      <c r="EW1" s="74"/>
      <c r="EX1" s="74"/>
      <c r="EY1" s="74"/>
      <c r="EZ1" s="74"/>
      <c r="FA1" s="74"/>
      <c r="FB1" s="74"/>
      <c r="FC1" s="74"/>
      <c r="FD1" s="74"/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/>
      <c r="FV1" s="74"/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  <c r="GK1" s="74"/>
      <c r="GL1" s="74"/>
      <c r="GM1" s="74"/>
      <c r="GN1" s="74"/>
      <c r="GO1" s="74"/>
      <c r="GP1" s="74"/>
      <c r="GQ1" s="74"/>
      <c r="GR1" s="74"/>
      <c r="GS1" s="74"/>
      <c r="GT1" s="74"/>
      <c r="GU1" s="74"/>
      <c r="GV1" s="74"/>
      <c r="GW1" s="74"/>
      <c r="GX1" s="74"/>
      <c r="GY1" s="74"/>
      <c r="GZ1" s="74"/>
      <c r="HA1" s="74"/>
      <c r="HB1" s="74"/>
      <c r="HC1" s="74"/>
      <c r="HD1" s="74"/>
      <c r="HE1" s="74"/>
      <c r="HF1" s="74"/>
      <c r="HG1" s="74"/>
      <c r="HH1" s="74"/>
      <c r="HI1" s="74"/>
      <c r="HJ1" s="74"/>
      <c r="HK1" s="74"/>
      <c r="HL1" s="74"/>
      <c r="HM1" s="74"/>
      <c r="HN1" s="74"/>
      <c r="HO1" s="74"/>
      <c r="HP1" s="74"/>
      <c r="HQ1" s="74"/>
      <c r="HR1" s="74"/>
      <c r="HS1" s="74"/>
      <c r="HT1" s="74"/>
      <c r="HU1" s="74"/>
      <c r="HV1" s="74"/>
      <c r="HW1" s="74"/>
      <c r="HX1" s="74"/>
      <c r="HY1" s="74"/>
      <c r="HZ1" s="74"/>
      <c r="IA1" s="74"/>
      <c r="IB1" s="74"/>
      <c r="IC1" s="74"/>
      <c r="ID1" s="74"/>
      <c r="IE1" s="74"/>
      <c r="IF1" s="74"/>
      <c r="IG1" s="74"/>
      <c r="IH1" s="74"/>
      <c r="II1" s="74"/>
      <c r="IJ1" s="74"/>
      <c r="IK1" s="74"/>
      <c r="IL1" s="74"/>
      <c r="IM1" s="74"/>
      <c r="IN1" s="74"/>
      <c r="IO1" s="74"/>
      <c r="IP1" s="74"/>
      <c r="IQ1" s="74"/>
      <c r="IR1" s="74"/>
      <c r="IS1" s="74"/>
      <c r="IT1" s="74"/>
      <c r="IU1" s="74"/>
      <c r="IV1" s="74"/>
      <c r="IW1" s="74"/>
      <c r="IX1" s="74"/>
    </row>
    <row r="2" s="70" customFormat="1" ht="20" customHeight="1" spans="1:258">
      <c r="A2" s="398" t="s">
        <v>61</v>
      </c>
      <c r="B2" s="399" t="s">
        <v>150</v>
      </c>
      <c r="C2" s="400"/>
      <c r="D2" s="401"/>
      <c r="E2" s="402" t="s">
        <v>67</v>
      </c>
      <c r="F2" s="83" t="s">
        <v>68</v>
      </c>
      <c r="G2" s="83"/>
      <c r="H2" s="83"/>
      <c r="I2" s="83"/>
      <c r="J2" s="109"/>
      <c r="K2" s="411" t="s">
        <v>57</v>
      </c>
      <c r="L2" s="111" t="s">
        <v>56</v>
      </c>
      <c r="M2" s="111"/>
      <c r="N2" s="111"/>
      <c r="O2" s="111"/>
      <c r="P2" s="412"/>
      <c r="Q2" s="423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4"/>
      <c r="DK2" s="74"/>
      <c r="DL2" s="74"/>
      <c r="DM2" s="74"/>
      <c r="DN2" s="74"/>
      <c r="DO2" s="74"/>
      <c r="DP2" s="74"/>
      <c r="DQ2" s="74"/>
      <c r="DR2" s="74"/>
      <c r="DS2" s="74"/>
      <c r="DT2" s="74"/>
      <c r="DU2" s="74"/>
      <c r="DV2" s="74"/>
      <c r="DW2" s="74"/>
      <c r="DX2" s="74"/>
      <c r="DY2" s="74"/>
      <c r="DZ2" s="74"/>
      <c r="EA2" s="74"/>
      <c r="EB2" s="74"/>
      <c r="EC2" s="74"/>
      <c r="ED2" s="74"/>
      <c r="EE2" s="74"/>
      <c r="EF2" s="74"/>
      <c r="EG2" s="74"/>
      <c r="EH2" s="74"/>
      <c r="EI2" s="74"/>
      <c r="EJ2" s="74"/>
      <c r="EK2" s="74"/>
      <c r="EL2" s="74"/>
      <c r="EM2" s="74"/>
      <c r="EN2" s="74"/>
      <c r="EO2" s="74"/>
      <c r="EP2" s="74"/>
      <c r="EQ2" s="74"/>
      <c r="ER2" s="74"/>
      <c r="ES2" s="74"/>
      <c r="ET2" s="74"/>
      <c r="EU2" s="74"/>
      <c r="EV2" s="74"/>
      <c r="EW2" s="74"/>
      <c r="EX2" s="74"/>
      <c r="EY2" s="74"/>
      <c r="EZ2" s="74"/>
      <c r="FA2" s="74"/>
      <c r="FB2" s="74"/>
      <c r="FC2" s="74"/>
      <c r="FD2" s="74"/>
      <c r="FE2" s="74"/>
      <c r="FF2" s="74"/>
      <c r="FG2" s="74"/>
      <c r="FH2" s="74"/>
      <c r="FI2" s="74"/>
      <c r="FJ2" s="74"/>
      <c r="FK2" s="74"/>
      <c r="FL2" s="74"/>
      <c r="FM2" s="74"/>
      <c r="FN2" s="74"/>
      <c r="FO2" s="74"/>
      <c r="FP2" s="74"/>
      <c r="FQ2" s="74"/>
      <c r="FR2" s="74"/>
      <c r="FS2" s="74"/>
      <c r="FT2" s="74"/>
      <c r="FU2" s="74"/>
      <c r="FV2" s="74"/>
      <c r="FW2" s="74"/>
      <c r="FX2" s="74"/>
      <c r="FY2" s="74"/>
      <c r="FZ2" s="74"/>
      <c r="GA2" s="74"/>
      <c r="GB2" s="74"/>
      <c r="GC2" s="74"/>
      <c r="GD2" s="74"/>
      <c r="GE2" s="74"/>
      <c r="GF2" s="74"/>
      <c r="GG2" s="74"/>
      <c r="GH2" s="74"/>
      <c r="GI2" s="74"/>
      <c r="GJ2" s="74"/>
      <c r="GK2" s="74"/>
      <c r="GL2" s="74"/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4"/>
      <c r="GX2" s="74"/>
      <c r="GY2" s="74"/>
      <c r="GZ2" s="74"/>
      <c r="HA2" s="74"/>
      <c r="HB2" s="74"/>
      <c r="HC2" s="74"/>
      <c r="HD2" s="74"/>
      <c r="HE2" s="74"/>
      <c r="HF2" s="74"/>
      <c r="HG2" s="74"/>
      <c r="HH2" s="74"/>
      <c r="HI2" s="74"/>
      <c r="HJ2" s="74"/>
      <c r="HK2" s="74"/>
      <c r="HL2" s="74"/>
      <c r="HM2" s="74"/>
      <c r="HN2" s="74"/>
      <c r="HO2" s="74"/>
      <c r="HP2" s="74"/>
      <c r="HQ2" s="74"/>
      <c r="HR2" s="74"/>
      <c r="HS2" s="74"/>
      <c r="HT2" s="74"/>
      <c r="HU2" s="74"/>
      <c r="HV2" s="74"/>
      <c r="HW2" s="74"/>
      <c r="HX2" s="74"/>
      <c r="HY2" s="74"/>
      <c r="HZ2" s="74"/>
      <c r="IA2" s="74"/>
      <c r="IB2" s="74"/>
      <c r="IC2" s="74"/>
      <c r="ID2" s="74"/>
      <c r="IE2" s="74"/>
      <c r="IF2" s="74"/>
      <c r="IG2" s="74"/>
      <c r="IH2" s="74"/>
      <c r="II2" s="74"/>
      <c r="IJ2" s="74"/>
      <c r="IK2" s="74"/>
      <c r="IL2" s="74"/>
      <c r="IM2" s="74"/>
      <c r="IN2" s="74"/>
      <c r="IO2" s="74"/>
      <c r="IP2" s="74"/>
      <c r="IQ2" s="74"/>
      <c r="IR2" s="74"/>
      <c r="IS2" s="74"/>
      <c r="IT2" s="74"/>
      <c r="IU2" s="74"/>
      <c r="IV2" s="74"/>
      <c r="IW2" s="74"/>
      <c r="IX2" s="74"/>
    </row>
    <row r="3" s="70" customFormat="1" ht="15" spans="1:258">
      <c r="A3" s="403" t="s">
        <v>151</v>
      </c>
      <c r="B3" s="404" t="s">
        <v>152</v>
      </c>
      <c r="C3" s="87"/>
      <c r="D3" s="404"/>
      <c r="E3" s="404"/>
      <c r="F3" s="404"/>
      <c r="G3" s="404"/>
      <c r="H3" s="404"/>
      <c r="I3" s="404"/>
      <c r="J3" s="114"/>
      <c r="K3" s="413"/>
      <c r="L3" s="413"/>
      <c r="M3" s="413"/>
      <c r="N3" s="413"/>
      <c r="O3" s="413"/>
      <c r="P3" s="414"/>
      <c r="Q3" s="42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  <c r="EO3" s="74"/>
      <c r="EP3" s="74"/>
      <c r="EQ3" s="74"/>
      <c r="ER3" s="74"/>
      <c r="ES3" s="74"/>
      <c r="ET3" s="74"/>
      <c r="EU3" s="74"/>
      <c r="EV3" s="74"/>
      <c r="EW3" s="74"/>
      <c r="EX3" s="74"/>
      <c r="EY3" s="74"/>
      <c r="EZ3" s="74"/>
      <c r="FA3" s="74"/>
      <c r="FB3" s="74"/>
      <c r="FC3" s="74"/>
      <c r="FD3" s="74"/>
      <c r="FE3" s="74"/>
      <c r="FF3" s="74"/>
      <c r="FG3" s="74"/>
      <c r="FH3" s="74"/>
      <c r="FI3" s="74"/>
      <c r="FJ3" s="74"/>
      <c r="FK3" s="74"/>
      <c r="FL3" s="74"/>
      <c r="FM3" s="74"/>
      <c r="FN3" s="74"/>
      <c r="FO3" s="74"/>
      <c r="FP3" s="74"/>
      <c r="FQ3" s="74"/>
      <c r="FR3" s="74"/>
      <c r="FS3" s="74"/>
      <c r="FT3" s="74"/>
      <c r="FU3" s="74"/>
      <c r="FV3" s="74"/>
      <c r="FW3" s="74"/>
      <c r="FX3" s="74"/>
      <c r="FY3" s="74"/>
      <c r="FZ3" s="74"/>
      <c r="GA3" s="74"/>
      <c r="GB3" s="74"/>
      <c r="GC3" s="74"/>
      <c r="GD3" s="74"/>
      <c r="GE3" s="74"/>
      <c r="GF3" s="74"/>
      <c r="GG3" s="74"/>
      <c r="GH3" s="74"/>
      <c r="GI3" s="74"/>
      <c r="GJ3" s="74"/>
      <c r="GK3" s="74"/>
      <c r="GL3" s="74"/>
      <c r="GM3" s="74"/>
      <c r="GN3" s="74"/>
      <c r="GO3" s="74"/>
      <c r="GP3" s="74"/>
      <c r="GQ3" s="74"/>
      <c r="GR3" s="74"/>
      <c r="GS3" s="74"/>
      <c r="GT3" s="74"/>
      <c r="GU3" s="74"/>
      <c r="GV3" s="74"/>
      <c r="GW3" s="74"/>
      <c r="GX3" s="74"/>
      <c r="GY3" s="74"/>
      <c r="GZ3" s="74"/>
      <c r="HA3" s="74"/>
      <c r="HB3" s="74"/>
      <c r="HC3" s="74"/>
      <c r="HD3" s="74"/>
      <c r="HE3" s="74"/>
      <c r="HF3" s="74"/>
      <c r="HG3" s="74"/>
      <c r="HH3" s="74"/>
      <c r="HI3" s="74"/>
      <c r="HJ3" s="74"/>
      <c r="HK3" s="74"/>
      <c r="HL3" s="74"/>
      <c r="HM3" s="74"/>
      <c r="HN3" s="74"/>
      <c r="HO3" s="74"/>
      <c r="HP3" s="74"/>
      <c r="HQ3" s="74"/>
      <c r="HR3" s="74"/>
      <c r="HS3" s="74"/>
      <c r="HT3" s="74"/>
      <c r="HU3" s="74"/>
      <c r="HV3" s="74"/>
      <c r="HW3" s="74"/>
      <c r="HX3" s="74"/>
      <c r="HY3" s="74"/>
      <c r="HZ3" s="74"/>
      <c r="IA3" s="74"/>
      <c r="IB3" s="74"/>
      <c r="IC3" s="74"/>
      <c r="ID3" s="74"/>
      <c r="IE3" s="74"/>
      <c r="IF3" s="74"/>
      <c r="IG3" s="74"/>
      <c r="IH3" s="74"/>
      <c r="II3" s="74"/>
      <c r="IJ3" s="74"/>
      <c r="IK3" s="74"/>
      <c r="IL3" s="74"/>
      <c r="IM3" s="74"/>
      <c r="IN3" s="74"/>
      <c r="IO3" s="74"/>
      <c r="IP3" s="74"/>
      <c r="IQ3" s="74"/>
      <c r="IR3" s="74"/>
      <c r="IS3" s="74"/>
      <c r="IT3" s="74"/>
      <c r="IU3" s="74"/>
      <c r="IV3" s="74"/>
      <c r="IW3" s="74"/>
      <c r="IX3" s="74"/>
    </row>
    <row r="4" s="70" customFormat="1" ht="16.5" spans="1:258">
      <c r="A4" s="403"/>
      <c r="B4" s="88" t="s">
        <v>112</v>
      </c>
      <c r="C4" s="88" t="s">
        <v>113</v>
      </c>
      <c r="D4" s="88" t="s">
        <v>114</v>
      </c>
      <c r="E4" s="88" t="s">
        <v>115</v>
      </c>
      <c r="F4" s="88" t="s">
        <v>116</v>
      </c>
      <c r="G4" s="88" t="s">
        <v>117</v>
      </c>
      <c r="H4" s="88" t="s">
        <v>153</v>
      </c>
      <c r="I4" s="415" t="s">
        <v>154</v>
      </c>
      <c r="J4" s="114"/>
      <c r="K4" s="416"/>
      <c r="L4" s="417"/>
      <c r="M4" s="418"/>
      <c r="N4" s="418"/>
      <c r="O4" s="418" t="s">
        <v>155</v>
      </c>
      <c r="P4" s="418" t="s">
        <v>155</v>
      </c>
      <c r="Q4" s="425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  <c r="IR4" s="74"/>
      <c r="IS4" s="74"/>
      <c r="IT4" s="74"/>
      <c r="IU4" s="74"/>
      <c r="IV4" s="74"/>
      <c r="IW4" s="74"/>
      <c r="IX4" s="74"/>
    </row>
    <row r="5" s="70" customFormat="1" ht="16.5" spans="1:258">
      <c r="A5" s="403"/>
      <c r="B5" s="88" t="s">
        <v>156</v>
      </c>
      <c r="C5" s="88" t="s">
        <v>157</v>
      </c>
      <c r="D5" s="88" t="s">
        <v>158</v>
      </c>
      <c r="E5" s="88" t="s">
        <v>159</v>
      </c>
      <c r="F5" s="88" t="s">
        <v>160</v>
      </c>
      <c r="G5" s="88" t="s">
        <v>161</v>
      </c>
      <c r="H5" s="88" t="s">
        <v>162</v>
      </c>
      <c r="I5" s="415"/>
      <c r="J5" s="120"/>
      <c r="K5" s="419"/>
      <c r="L5" s="420"/>
      <c r="M5" s="421"/>
      <c r="N5" s="421"/>
      <c r="O5" s="421" t="s">
        <v>163</v>
      </c>
      <c r="P5" s="421" t="s">
        <v>164</v>
      </c>
      <c r="Q5" s="426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4"/>
      <c r="IA5" s="74"/>
      <c r="IB5" s="74"/>
      <c r="IC5" s="74"/>
      <c r="ID5" s="74"/>
      <c r="IE5" s="74"/>
      <c r="IF5" s="74"/>
      <c r="IG5" s="74"/>
      <c r="IH5" s="74"/>
      <c r="II5" s="74"/>
      <c r="IJ5" s="74"/>
      <c r="IK5" s="74"/>
      <c r="IL5" s="74"/>
      <c r="IM5" s="74"/>
      <c r="IN5" s="74"/>
      <c r="IO5" s="74"/>
      <c r="IP5" s="74"/>
      <c r="IQ5" s="74"/>
      <c r="IR5" s="74"/>
      <c r="IS5" s="74"/>
      <c r="IT5" s="74"/>
      <c r="IU5" s="74"/>
      <c r="IV5" s="74"/>
      <c r="IW5" s="74"/>
      <c r="IX5" s="74"/>
    </row>
    <row r="6" s="70" customFormat="1" ht="20" customHeight="1" spans="1:258">
      <c r="A6" s="405" t="s">
        <v>165</v>
      </c>
      <c r="B6" s="90">
        <f>C6-1</f>
        <v>67</v>
      </c>
      <c r="C6" s="90">
        <f>D6-2</f>
        <v>68</v>
      </c>
      <c r="D6" s="406">
        <v>70</v>
      </c>
      <c r="E6" s="90">
        <f>D6+2</f>
        <v>72</v>
      </c>
      <c r="F6" s="90">
        <f>E6+2</f>
        <v>74</v>
      </c>
      <c r="G6" s="90">
        <f>F6+1</f>
        <v>75</v>
      </c>
      <c r="H6" s="90">
        <f>G6+1</f>
        <v>76</v>
      </c>
      <c r="I6" s="124" t="s">
        <v>166</v>
      </c>
      <c r="J6" s="120"/>
      <c r="K6" s="419"/>
      <c r="L6" s="419"/>
      <c r="M6" s="419"/>
      <c r="N6" s="419"/>
      <c r="O6" s="419" t="s">
        <v>167</v>
      </c>
      <c r="P6" s="419" t="s">
        <v>167</v>
      </c>
      <c r="Q6" s="427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  <c r="IS6" s="74"/>
      <c r="IT6" s="74"/>
      <c r="IU6" s="74"/>
      <c r="IV6" s="74"/>
      <c r="IW6" s="74"/>
      <c r="IX6" s="74"/>
    </row>
    <row r="7" s="70" customFormat="1" ht="20" customHeight="1" spans="1:258">
      <c r="A7" s="405" t="s">
        <v>168</v>
      </c>
      <c r="B7" s="90">
        <f t="shared" ref="B7:B9" si="0">C7-4</f>
        <v>100</v>
      </c>
      <c r="C7" s="90">
        <f t="shared" ref="C7:C9" si="1">D7-4</f>
        <v>104</v>
      </c>
      <c r="D7" s="406">
        <v>108</v>
      </c>
      <c r="E7" s="90">
        <f t="shared" ref="E7:E9" si="2">D7+4</f>
        <v>112</v>
      </c>
      <c r="F7" s="90">
        <f>E7+4</f>
        <v>116</v>
      </c>
      <c r="G7" s="90">
        <f t="shared" ref="G7:G9" si="3">F7+6</f>
        <v>122</v>
      </c>
      <c r="H7" s="90">
        <f t="shared" ref="H7:H9" si="4">G7+6</f>
        <v>128</v>
      </c>
      <c r="I7" s="124" t="s">
        <v>166</v>
      </c>
      <c r="J7" s="120"/>
      <c r="K7" s="419"/>
      <c r="L7" s="419"/>
      <c r="M7" s="419"/>
      <c r="N7" s="419"/>
      <c r="O7" s="419" t="s">
        <v>169</v>
      </c>
      <c r="P7" s="419" t="s">
        <v>169</v>
      </c>
      <c r="Q7" s="427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4"/>
      <c r="HB7" s="74"/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  <c r="IO7" s="74"/>
      <c r="IP7" s="74"/>
      <c r="IQ7" s="74"/>
      <c r="IR7" s="74"/>
      <c r="IS7" s="74"/>
      <c r="IT7" s="74"/>
      <c r="IU7" s="74"/>
      <c r="IV7" s="74"/>
      <c r="IW7" s="74"/>
      <c r="IX7" s="74"/>
    </row>
    <row r="8" s="70" customFormat="1" ht="20" customHeight="1" spans="1:258">
      <c r="A8" s="405" t="s">
        <v>170</v>
      </c>
      <c r="B8" s="90">
        <f t="shared" si="0"/>
        <v>98</v>
      </c>
      <c r="C8" s="90">
        <f t="shared" si="1"/>
        <v>102</v>
      </c>
      <c r="D8" s="406">
        <v>106</v>
      </c>
      <c r="E8" s="90">
        <f t="shared" si="2"/>
        <v>110</v>
      </c>
      <c r="F8" s="90">
        <f>E8+5</f>
        <v>115</v>
      </c>
      <c r="G8" s="90">
        <f t="shared" si="3"/>
        <v>121</v>
      </c>
      <c r="H8" s="90">
        <f t="shared" si="4"/>
        <v>127</v>
      </c>
      <c r="I8" s="124" t="s">
        <v>166</v>
      </c>
      <c r="J8" s="120"/>
      <c r="K8" s="419"/>
      <c r="L8" s="419"/>
      <c r="M8" s="419"/>
      <c r="N8" s="419"/>
      <c r="O8" s="419" t="s">
        <v>171</v>
      </c>
      <c r="P8" s="419"/>
      <c r="Q8" s="427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/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4"/>
      <c r="GU8" s="74"/>
      <c r="GV8" s="74"/>
      <c r="GW8" s="74"/>
      <c r="GX8" s="74"/>
      <c r="GY8" s="74"/>
      <c r="GZ8" s="74"/>
      <c r="HA8" s="74"/>
      <c r="HB8" s="74"/>
      <c r="HC8" s="74"/>
      <c r="HD8" s="74"/>
      <c r="HE8" s="74"/>
      <c r="HF8" s="74"/>
      <c r="HG8" s="74"/>
      <c r="HH8" s="74"/>
      <c r="HI8" s="74"/>
      <c r="HJ8" s="74"/>
      <c r="HK8" s="74"/>
      <c r="HL8" s="74"/>
      <c r="HM8" s="74"/>
      <c r="HN8" s="74"/>
      <c r="HO8" s="74"/>
      <c r="HP8" s="74"/>
      <c r="HQ8" s="74"/>
      <c r="HR8" s="74"/>
      <c r="HS8" s="74"/>
      <c r="HT8" s="74"/>
      <c r="HU8" s="74"/>
      <c r="HV8" s="74"/>
      <c r="HW8" s="74"/>
      <c r="HX8" s="74"/>
      <c r="HY8" s="74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  <c r="IM8" s="74"/>
      <c r="IN8" s="74"/>
      <c r="IO8" s="74"/>
      <c r="IP8" s="74"/>
      <c r="IQ8" s="74"/>
      <c r="IR8" s="74"/>
      <c r="IS8" s="74"/>
      <c r="IT8" s="74"/>
      <c r="IU8" s="74"/>
      <c r="IV8" s="74"/>
      <c r="IW8" s="74"/>
      <c r="IX8" s="74"/>
    </row>
    <row r="9" s="70" customFormat="1" ht="20" customHeight="1" spans="1:258">
      <c r="A9" s="405" t="s">
        <v>172</v>
      </c>
      <c r="B9" s="90">
        <f t="shared" si="0"/>
        <v>98</v>
      </c>
      <c r="C9" s="90">
        <f t="shared" si="1"/>
        <v>102</v>
      </c>
      <c r="D9" s="406">
        <v>106</v>
      </c>
      <c r="E9" s="90">
        <f t="shared" si="2"/>
        <v>110</v>
      </c>
      <c r="F9" s="90">
        <f>E9+5</f>
        <v>115</v>
      </c>
      <c r="G9" s="90">
        <f t="shared" si="3"/>
        <v>121</v>
      </c>
      <c r="H9" s="90">
        <f t="shared" si="4"/>
        <v>127</v>
      </c>
      <c r="I9" s="124" t="s">
        <v>173</v>
      </c>
      <c r="J9" s="120"/>
      <c r="K9" s="419"/>
      <c r="L9" s="419"/>
      <c r="M9" s="419"/>
      <c r="N9" s="419"/>
      <c r="O9" s="419" t="s">
        <v>169</v>
      </c>
      <c r="P9" s="419" t="s">
        <v>169</v>
      </c>
      <c r="Q9" s="427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4"/>
      <c r="EC9" s="74"/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4"/>
      <c r="GP9" s="74"/>
      <c r="GQ9" s="74"/>
      <c r="GR9" s="74"/>
      <c r="GS9" s="74"/>
      <c r="GT9" s="74"/>
      <c r="GU9" s="74"/>
      <c r="GV9" s="74"/>
      <c r="GW9" s="74"/>
      <c r="GX9" s="74"/>
      <c r="GY9" s="74"/>
      <c r="GZ9" s="74"/>
      <c r="HA9" s="74"/>
      <c r="HB9" s="74"/>
      <c r="HC9" s="74"/>
      <c r="HD9" s="74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4"/>
      <c r="HP9" s="74"/>
      <c r="HQ9" s="74"/>
      <c r="HR9" s="74"/>
      <c r="HS9" s="74"/>
      <c r="HT9" s="74"/>
      <c r="HU9" s="74"/>
      <c r="HV9" s="74"/>
      <c r="HW9" s="74"/>
      <c r="HX9" s="74"/>
      <c r="HY9" s="74"/>
      <c r="HZ9" s="74"/>
      <c r="IA9" s="74"/>
      <c r="IB9" s="74"/>
      <c r="IC9" s="74"/>
      <c r="ID9" s="74"/>
      <c r="IE9" s="74"/>
      <c r="IF9" s="74"/>
      <c r="IG9" s="74"/>
      <c r="IH9" s="74"/>
      <c r="II9" s="74"/>
      <c r="IJ9" s="74"/>
      <c r="IK9" s="74"/>
      <c r="IL9" s="74"/>
      <c r="IM9" s="74"/>
      <c r="IN9" s="74"/>
      <c r="IO9" s="74"/>
      <c r="IP9" s="74"/>
      <c r="IQ9" s="74"/>
      <c r="IR9" s="74"/>
      <c r="IS9" s="74"/>
      <c r="IT9" s="74"/>
      <c r="IU9" s="74"/>
      <c r="IV9" s="74"/>
      <c r="IW9" s="74"/>
      <c r="IX9" s="74"/>
    </row>
    <row r="10" s="70" customFormat="1" ht="20" customHeight="1" spans="1:258">
      <c r="A10" s="405" t="s">
        <v>174</v>
      </c>
      <c r="B10" s="90">
        <f>C10-1.2</f>
        <v>44.6</v>
      </c>
      <c r="C10" s="90">
        <f>D10-1.2</f>
        <v>45.8</v>
      </c>
      <c r="D10" s="406">
        <v>47</v>
      </c>
      <c r="E10" s="90">
        <f>D10+1.2</f>
        <v>48.2</v>
      </c>
      <c r="F10" s="90">
        <f>E10+1.2</f>
        <v>49.4</v>
      </c>
      <c r="G10" s="90">
        <f>F10+1.4</f>
        <v>50.8</v>
      </c>
      <c r="H10" s="90">
        <f>G10+1.4</f>
        <v>52.2</v>
      </c>
      <c r="I10" s="124" t="s">
        <v>173</v>
      </c>
      <c r="J10" s="120"/>
      <c r="K10" s="419"/>
      <c r="L10" s="419"/>
      <c r="M10" s="419"/>
      <c r="N10" s="419"/>
      <c r="O10" s="419" t="s">
        <v>175</v>
      </c>
      <c r="P10" s="419" t="s">
        <v>175</v>
      </c>
      <c r="Q10" s="427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/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74"/>
      <c r="GW10" s="74"/>
      <c r="GX10" s="74"/>
      <c r="GY10" s="74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  <c r="IP10" s="74"/>
      <c r="IQ10" s="74"/>
      <c r="IR10" s="74"/>
      <c r="IS10" s="74"/>
      <c r="IT10" s="74"/>
      <c r="IU10" s="74"/>
      <c r="IV10" s="74"/>
      <c r="IW10" s="74"/>
      <c r="IX10" s="74"/>
    </row>
    <row r="11" s="70" customFormat="1" ht="20" customHeight="1" spans="1:258">
      <c r="A11" s="405" t="s">
        <v>176</v>
      </c>
      <c r="B11" s="90">
        <f>C11-0.5</f>
        <v>19</v>
      </c>
      <c r="C11" s="90">
        <f>D11-0.5</f>
        <v>19.5</v>
      </c>
      <c r="D11" s="406">
        <v>20</v>
      </c>
      <c r="E11" s="90">
        <f t="shared" ref="E11:H11" si="5">D11+0.5</f>
        <v>20.5</v>
      </c>
      <c r="F11" s="90">
        <f t="shared" si="5"/>
        <v>21</v>
      </c>
      <c r="G11" s="90">
        <f t="shared" si="5"/>
        <v>21.5</v>
      </c>
      <c r="H11" s="90">
        <f t="shared" si="5"/>
        <v>22</v>
      </c>
      <c r="I11" s="124" t="s">
        <v>177</v>
      </c>
      <c r="J11" s="120"/>
      <c r="K11" s="419"/>
      <c r="L11" s="419"/>
      <c r="M11" s="419"/>
      <c r="N11" s="419"/>
      <c r="O11" s="419" t="s">
        <v>178</v>
      </c>
      <c r="P11" s="419" t="s">
        <v>179</v>
      </c>
      <c r="Q11" s="427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B11" s="74"/>
      <c r="EC11" s="74"/>
      <c r="ED11" s="74"/>
      <c r="EE11" s="74"/>
      <c r="EF11" s="74"/>
      <c r="EG11" s="74"/>
      <c r="EH11" s="74"/>
      <c r="EI11" s="74"/>
      <c r="EJ11" s="74"/>
      <c r="EK11" s="74"/>
      <c r="EL11" s="74"/>
      <c r="EM11" s="74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/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M11" s="74"/>
      <c r="GN11" s="74"/>
      <c r="GO11" s="74"/>
      <c r="GP11" s="74"/>
      <c r="GQ11" s="74"/>
      <c r="GR11" s="74"/>
      <c r="GS11" s="74"/>
      <c r="GT11" s="74"/>
      <c r="GU11" s="74"/>
      <c r="GV11" s="74"/>
      <c r="GW11" s="74"/>
      <c r="GX11" s="74"/>
      <c r="GY11" s="74"/>
      <c r="GZ11" s="74"/>
      <c r="HA11" s="74"/>
      <c r="HB11" s="74"/>
      <c r="HC11" s="74"/>
      <c r="HD11" s="74"/>
      <c r="HE11" s="74"/>
      <c r="HF11" s="74"/>
      <c r="HG11" s="74"/>
      <c r="HH11" s="74"/>
      <c r="HI11" s="74"/>
      <c r="HJ11" s="74"/>
      <c r="HK11" s="74"/>
      <c r="HL11" s="74"/>
      <c r="HM11" s="74"/>
      <c r="HN11" s="74"/>
      <c r="HO11" s="74"/>
      <c r="HP11" s="74"/>
      <c r="HQ11" s="74"/>
      <c r="HR11" s="74"/>
      <c r="HS11" s="74"/>
      <c r="HT11" s="74"/>
      <c r="HU11" s="74"/>
      <c r="HV11" s="74"/>
      <c r="HW11" s="74"/>
      <c r="HX11" s="74"/>
      <c r="HY11" s="74"/>
      <c r="HZ11" s="74"/>
      <c r="IA11" s="74"/>
      <c r="IB11" s="74"/>
      <c r="IC11" s="74"/>
      <c r="ID11" s="74"/>
      <c r="IE11" s="74"/>
      <c r="IF11" s="74"/>
      <c r="IG11" s="74"/>
      <c r="IH11" s="74"/>
      <c r="II11" s="74"/>
      <c r="IJ11" s="74"/>
      <c r="IK11" s="74"/>
      <c r="IL11" s="74"/>
      <c r="IM11" s="74"/>
      <c r="IN11" s="74"/>
      <c r="IO11" s="74"/>
      <c r="IP11" s="74"/>
      <c r="IQ11" s="74"/>
      <c r="IR11" s="74"/>
      <c r="IS11" s="74"/>
      <c r="IT11" s="74"/>
      <c r="IU11" s="74"/>
      <c r="IV11" s="74"/>
      <c r="IW11" s="74"/>
      <c r="IX11" s="74"/>
    </row>
    <row r="12" s="70" customFormat="1" ht="20" customHeight="1" spans="1:258">
      <c r="A12" s="405" t="s">
        <v>180</v>
      </c>
      <c r="B12" s="91">
        <f>C12-0.7</f>
        <v>18.1</v>
      </c>
      <c r="C12" s="91">
        <f>D12-0.7</f>
        <v>18.8</v>
      </c>
      <c r="D12" s="406">
        <v>19.5</v>
      </c>
      <c r="E12" s="91">
        <f>D12+0.7</f>
        <v>20.2</v>
      </c>
      <c r="F12" s="91">
        <f>E12+0.7</f>
        <v>20.9</v>
      </c>
      <c r="G12" s="91">
        <f>F12+0.95</f>
        <v>21.85</v>
      </c>
      <c r="H12" s="91">
        <f>G12+0.95</f>
        <v>22.8</v>
      </c>
      <c r="I12" s="124" t="s">
        <v>173</v>
      </c>
      <c r="J12" s="120"/>
      <c r="K12" s="419"/>
      <c r="L12" s="419"/>
      <c r="M12" s="419"/>
      <c r="N12" s="419"/>
      <c r="O12" s="419" t="s">
        <v>171</v>
      </c>
      <c r="P12" s="419" t="s">
        <v>171</v>
      </c>
      <c r="Q12" s="427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74"/>
      <c r="EE12" s="74"/>
      <c r="EF12" s="74"/>
      <c r="EG12" s="74"/>
      <c r="EH12" s="74"/>
      <c r="EI12" s="74"/>
      <c r="EJ12" s="74"/>
      <c r="EK12" s="74"/>
      <c r="EL12" s="74"/>
      <c r="EM12" s="74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/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74"/>
      <c r="HK12" s="74"/>
      <c r="HL12" s="74"/>
      <c r="HM12" s="74"/>
      <c r="HN12" s="74"/>
      <c r="HO12" s="74"/>
      <c r="HP12" s="74"/>
      <c r="HQ12" s="74"/>
      <c r="HR12" s="74"/>
      <c r="HS12" s="74"/>
      <c r="HT12" s="74"/>
      <c r="HU12" s="74"/>
      <c r="HV12" s="74"/>
      <c r="HW12" s="74"/>
      <c r="HX12" s="74"/>
      <c r="HY12" s="74"/>
      <c r="HZ12" s="74"/>
      <c r="IA12" s="74"/>
      <c r="IB12" s="74"/>
      <c r="IC12" s="74"/>
      <c r="ID12" s="74"/>
      <c r="IE12" s="74"/>
      <c r="IF12" s="74"/>
      <c r="IG12" s="74"/>
      <c r="IH12" s="74"/>
      <c r="II12" s="74"/>
      <c r="IJ12" s="74"/>
      <c r="IK12" s="74"/>
      <c r="IL12" s="74"/>
      <c r="IM12" s="74"/>
      <c r="IN12" s="74"/>
      <c r="IO12" s="74"/>
      <c r="IP12" s="74"/>
      <c r="IQ12" s="74"/>
      <c r="IR12" s="74"/>
      <c r="IS12" s="74"/>
      <c r="IT12" s="74"/>
      <c r="IU12" s="74"/>
      <c r="IV12" s="74"/>
      <c r="IW12" s="74"/>
      <c r="IX12" s="74"/>
    </row>
    <row r="13" s="70" customFormat="1" ht="20" customHeight="1" spans="1:258">
      <c r="A13" s="405" t="s">
        <v>181</v>
      </c>
      <c r="B13" s="90">
        <f>C13-0.7</f>
        <v>15.6</v>
      </c>
      <c r="C13" s="90">
        <f>D13-0.7</f>
        <v>16.3</v>
      </c>
      <c r="D13" s="406">
        <v>17</v>
      </c>
      <c r="E13" s="90">
        <f>D13+0.7</f>
        <v>17.7</v>
      </c>
      <c r="F13" s="90">
        <f>E13+0.7</f>
        <v>18.4</v>
      </c>
      <c r="G13" s="90">
        <f>F13+0.95</f>
        <v>19.35</v>
      </c>
      <c r="H13" s="90">
        <f>G13+0.95</f>
        <v>20.3</v>
      </c>
      <c r="I13" s="124">
        <v>0</v>
      </c>
      <c r="J13" s="120"/>
      <c r="K13" s="419"/>
      <c r="L13" s="419"/>
      <c r="M13" s="419"/>
      <c r="N13" s="419"/>
      <c r="O13" s="419" t="s">
        <v>171</v>
      </c>
      <c r="P13" s="419" t="s">
        <v>171</v>
      </c>
      <c r="Q13" s="427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  <c r="DZ13" s="74"/>
      <c r="EA13" s="74"/>
      <c r="EB13" s="74"/>
      <c r="EC13" s="74"/>
      <c r="ED13" s="74"/>
      <c r="EE13" s="74"/>
      <c r="EF13" s="74"/>
      <c r="EG13" s="74"/>
      <c r="EH13" s="74"/>
      <c r="EI13" s="74"/>
      <c r="EJ13" s="74"/>
      <c r="EK13" s="74"/>
      <c r="EL13" s="74"/>
      <c r="EM13" s="74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/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  <c r="GP13" s="74"/>
      <c r="GQ13" s="74"/>
      <c r="GR13" s="74"/>
      <c r="GS13" s="74"/>
      <c r="GT13" s="74"/>
      <c r="GU13" s="74"/>
      <c r="GV13" s="74"/>
      <c r="GW13" s="74"/>
      <c r="GX13" s="74"/>
      <c r="GY13" s="74"/>
      <c r="GZ13" s="74"/>
      <c r="HA13" s="74"/>
      <c r="HB13" s="74"/>
      <c r="HC13" s="74"/>
      <c r="HD13" s="74"/>
      <c r="HE13" s="74"/>
      <c r="HF13" s="74"/>
      <c r="HG13" s="74"/>
      <c r="HH13" s="74"/>
      <c r="HI13" s="74"/>
      <c r="HJ13" s="74"/>
      <c r="HK13" s="74"/>
      <c r="HL13" s="74"/>
      <c r="HM13" s="74"/>
      <c r="HN13" s="74"/>
      <c r="HO13" s="74"/>
      <c r="HP13" s="74"/>
      <c r="HQ13" s="74"/>
      <c r="HR13" s="74"/>
      <c r="HS13" s="74"/>
      <c r="HT13" s="74"/>
      <c r="HU13" s="74"/>
      <c r="HV13" s="74"/>
      <c r="HW13" s="74"/>
      <c r="HX13" s="74"/>
      <c r="HY13" s="74"/>
      <c r="HZ13" s="74"/>
      <c r="IA13" s="74"/>
      <c r="IB13" s="74"/>
      <c r="IC13" s="74"/>
      <c r="ID13" s="74"/>
      <c r="IE13" s="74"/>
      <c r="IF13" s="74"/>
      <c r="IG13" s="74"/>
      <c r="IH13" s="74"/>
      <c r="II13" s="74"/>
      <c r="IJ13" s="74"/>
      <c r="IK13" s="74"/>
      <c r="IL13" s="74"/>
      <c r="IM13" s="74"/>
      <c r="IN13" s="74"/>
      <c r="IO13" s="74"/>
      <c r="IP13" s="74"/>
      <c r="IQ13" s="74"/>
      <c r="IR13" s="74"/>
      <c r="IS13" s="74"/>
      <c r="IT13" s="74"/>
      <c r="IU13" s="74"/>
      <c r="IV13" s="74"/>
      <c r="IW13" s="74"/>
      <c r="IX13" s="74"/>
    </row>
    <row r="14" s="70" customFormat="1" ht="20" customHeight="1" spans="1:258">
      <c r="A14" s="405" t="s">
        <v>182</v>
      </c>
      <c r="B14" s="90">
        <f>C14-1</f>
        <v>43</v>
      </c>
      <c r="C14" s="90">
        <f>D14-1</f>
        <v>44</v>
      </c>
      <c r="D14" s="406">
        <v>45</v>
      </c>
      <c r="E14" s="90">
        <f>D14+1</f>
        <v>46</v>
      </c>
      <c r="F14" s="90">
        <f>E14+1</f>
        <v>47</v>
      </c>
      <c r="G14" s="90">
        <f>F14+1.5</f>
        <v>48.5</v>
      </c>
      <c r="H14" s="90">
        <f>G14+1.5</f>
        <v>50</v>
      </c>
      <c r="I14" s="127"/>
      <c r="J14" s="120"/>
      <c r="K14" s="419"/>
      <c r="L14" s="419"/>
      <c r="M14" s="419"/>
      <c r="N14" s="419"/>
      <c r="O14" s="419" t="s">
        <v>175</v>
      </c>
      <c r="P14" s="419" t="s">
        <v>175</v>
      </c>
      <c r="Q14" s="427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  <c r="DV14" s="74"/>
      <c r="DW14" s="74"/>
      <c r="DX14" s="74"/>
      <c r="DY14" s="74"/>
      <c r="DZ14" s="74"/>
      <c r="EA14" s="74"/>
      <c r="EB14" s="74"/>
      <c r="EC14" s="74"/>
      <c r="ED14" s="74"/>
      <c r="EE14" s="74"/>
      <c r="EF14" s="74"/>
      <c r="EG14" s="74"/>
      <c r="EH14" s="74"/>
      <c r="EI14" s="74"/>
      <c r="EJ14" s="74"/>
      <c r="EK14" s="74"/>
      <c r="EL14" s="74"/>
      <c r="EM14" s="74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4"/>
      <c r="FB14" s="74"/>
      <c r="FC14" s="7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/>
      <c r="FU14" s="74"/>
      <c r="FV14" s="74"/>
      <c r="FW14" s="74"/>
      <c r="FX14" s="74"/>
      <c r="FY14" s="74"/>
      <c r="FZ14" s="74"/>
      <c r="GA14" s="74"/>
      <c r="GB14" s="74"/>
      <c r="GC14" s="74"/>
      <c r="GD14" s="74"/>
      <c r="GE14" s="74"/>
      <c r="GF14" s="74"/>
      <c r="GG14" s="74"/>
      <c r="GH14" s="74"/>
      <c r="GI14" s="74"/>
      <c r="GJ14" s="74"/>
      <c r="GK14" s="74"/>
      <c r="GL14" s="74"/>
      <c r="GM14" s="74"/>
      <c r="GN14" s="74"/>
      <c r="GO14" s="74"/>
      <c r="GP14" s="74"/>
      <c r="GQ14" s="74"/>
      <c r="GR14" s="74"/>
      <c r="GS14" s="74"/>
      <c r="GT14" s="74"/>
      <c r="GU14" s="74"/>
      <c r="GV14" s="74"/>
      <c r="GW14" s="74"/>
      <c r="GX14" s="74"/>
      <c r="GY14" s="74"/>
      <c r="GZ14" s="74"/>
      <c r="HA14" s="74"/>
      <c r="HB14" s="74"/>
      <c r="HC14" s="74"/>
      <c r="HD14" s="74"/>
      <c r="HE14" s="74"/>
      <c r="HF14" s="74"/>
      <c r="HG14" s="74"/>
      <c r="HH14" s="74"/>
      <c r="HI14" s="74"/>
      <c r="HJ14" s="74"/>
      <c r="HK14" s="74"/>
      <c r="HL14" s="74"/>
      <c r="HM14" s="74"/>
      <c r="HN14" s="74"/>
      <c r="HO14" s="74"/>
      <c r="HP14" s="74"/>
      <c r="HQ14" s="74"/>
      <c r="HR14" s="74"/>
      <c r="HS14" s="74"/>
      <c r="HT14" s="74"/>
      <c r="HU14" s="74"/>
      <c r="HV14" s="74"/>
      <c r="HW14" s="74"/>
      <c r="HX14" s="74"/>
      <c r="HY14" s="74"/>
      <c r="HZ14" s="74"/>
      <c r="IA14" s="74"/>
      <c r="IB14" s="74"/>
      <c r="IC14" s="74"/>
      <c r="ID14" s="74"/>
      <c r="IE14" s="74"/>
      <c r="IF14" s="74"/>
      <c r="IG14" s="74"/>
      <c r="IH14" s="74"/>
      <c r="II14" s="74"/>
      <c r="IJ14" s="74"/>
      <c r="IK14" s="74"/>
      <c r="IL14" s="74"/>
      <c r="IM14" s="74"/>
      <c r="IN14" s="74"/>
      <c r="IO14" s="74"/>
      <c r="IP14" s="74"/>
      <c r="IQ14" s="74"/>
      <c r="IR14" s="74"/>
      <c r="IS14" s="74"/>
      <c r="IT14" s="74"/>
      <c r="IU14" s="74"/>
      <c r="IV14" s="74"/>
      <c r="IW14" s="74"/>
      <c r="IX14" s="74"/>
    </row>
    <row r="15" s="70" customFormat="1" ht="20" customHeight="1" spans="1:258">
      <c r="A15" s="405" t="s">
        <v>183</v>
      </c>
      <c r="B15" s="90">
        <v>14</v>
      </c>
      <c r="C15" s="90">
        <v>14</v>
      </c>
      <c r="D15" s="406">
        <v>14.5</v>
      </c>
      <c r="E15" s="90">
        <f>D15</f>
        <v>14.5</v>
      </c>
      <c r="F15" s="90">
        <v>15</v>
      </c>
      <c r="G15" s="90">
        <v>15</v>
      </c>
      <c r="H15" s="90">
        <v>15</v>
      </c>
      <c r="I15" s="127"/>
      <c r="J15" s="120"/>
      <c r="K15" s="419"/>
      <c r="L15" s="419"/>
      <c r="M15" s="419"/>
      <c r="N15" s="419"/>
      <c r="O15" s="419" t="s">
        <v>171</v>
      </c>
      <c r="P15" s="419" t="s">
        <v>171</v>
      </c>
      <c r="Q15" s="427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4"/>
      <c r="EB15" s="74"/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M15" s="74"/>
      <c r="GN15" s="74"/>
      <c r="GO15" s="74"/>
      <c r="GP15" s="74"/>
      <c r="GQ15" s="74"/>
      <c r="GR15" s="74"/>
      <c r="GS15" s="74"/>
      <c r="GT15" s="74"/>
      <c r="GU15" s="74"/>
      <c r="GV15" s="74"/>
      <c r="GW15" s="74"/>
      <c r="GX15" s="74"/>
      <c r="GY15" s="74"/>
      <c r="GZ15" s="74"/>
      <c r="HA15" s="74"/>
      <c r="HB15" s="74"/>
      <c r="HC15" s="74"/>
      <c r="HD15" s="74"/>
      <c r="HE15" s="74"/>
      <c r="HF15" s="74"/>
      <c r="HG15" s="74"/>
      <c r="HH15" s="74"/>
      <c r="HI15" s="74"/>
      <c r="HJ15" s="74"/>
      <c r="HK15" s="74"/>
      <c r="HL15" s="74"/>
      <c r="HM15" s="74"/>
      <c r="HN15" s="74"/>
      <c r="HO15" s="74"/>
      <c r="HP15" s="74"/>
      <c r="HQ15" s="74"/>
      <c r="HR15" s="74"/>
      <c r="HS15" s="74"/>
      <c r="HT15" s="74"/>
      <c r="HU15" s="74"/>
      <c r="HV15" s="74"/>
      <c r="HW15" s="74"/>
      <c r="HX15" s="74"/>
      <c r="HY15" s="74"/>
      <c r="HZ15" s="74"/>
      <c r="IA15" s="74"/>
      <c r="IB15" s="74"/>
      <c r="IC15" s="74"/>
      <c r="ID15" s="74"/>
      <c r="IE15" s="74"/>
      <c r="IF15" s="74"/>
      <c r="IG15" s="74"/>
      <c r="IH15" s="74"/>
      <c r="II15" s="74"/>
      <c r="IJ15" s="74"/>
      <c r="IK15" s="74"/>
      <c r="IL15" s="74"/>
      <c r="IM15" s="74"/>
      <c r="IN15" s="74"/>
      <c r="IO15" s="74"/>
      <c r="IP15" s="74"/>
      <c r="IQ15" s="74"/>
      <c r="IR15" s="74"/>
      <c r="IS15" s="74"/>
      <c r="IT15" s="74"/>
      <c r="IU15" s="74"/>
      <c r="IV15" s="74"/>
      <c r="IW15" s="74"/>
      <c r="IX15" s="74"/>
    </row>
    <row r="16" s="70" customFormat="1" ht="20" customHeight="1" spans="1:258">
      <c r="A16" s="92"/>
      <c r="B16" s="93"/>
      <c r="C16" s="93"/>
      <c r="D16" s="94"/>
      <c r="E16" s="93"/>
      <c r="F16" s="93"/>
      <c r="G16" s="93"/>
      <c r="H16" s="93"/>
      <c r="I16" s="127"/>
      <c r="J16" s="120"/>
      <c r="K16" s="419"/>
      <c r="L16" s="419"/>
      <c r="M16" s="419"/>
      <c r="N16" s="419"/>
      <c r="O16" s="419"/>
      <c r="P16" s="419"/>
      <c r="Q16" s="427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4"/>
      <c r="EB16" s="74"/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4"/>
      <c r="GO16" s="74"/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  <c r="HA16" s="74"/>
      <c r="HB16" s="74"/>
      <c r="HC16" s="74"/>
      <c r="HD16" s="74"/>
      <c r="HE16" s="74"/>
      <c r="HF16" s="74"/>
      <c r="HG16" s="74"/>
      <c r="HH16" s="74"/>
      <c r="HI16" s="74"/>
      <c r="HJ16" s="74"/>
      <c r="HK16" s="74"/>
      <c r="HL16" s="74"/>
      <c r="HM16" s="74"/>
      <c r="HN16" s="74"/>
      <c r="HO16" s="74"/>
      <c r="HP16" s="74"/>
      <c r="HQ16" s="74"/>
      <c r="HR16" s="74"/>
      <c r="HS16" s="74"/>
      <c r="HT16" s="74"/>
      <c r="HU16" s="74"/>
      <c r="HV16" s="74"/>
      <c r="HW16" s="74"/>
      <c r="HX16" s="74"/>
      <c r="HY16" s="74"/>
      <c r="HZ16" s="74"/>
      <c r="IA16" s="74"/>
      <c r="IB16" s="74"/>
      <c r="IC16" s="74"/>
      <c r="ID16" s="74"/>
      <c r="IE16" s="74"/>
      <c r="IF16" s="74"/>
      <c r="IG16" s="74"/>
      <c r="IH16" s="74"/>
      <c r="II16" s="74"/>
      <c r="IJ16" s="74"/>
      <c r="IK16" s="74"/>
      <c r="IL16" s="74"/>
      <c r="IM16" s="74"/>
      <c r="IN16" s="74"/>
      <c r="IO16" s="74"/>
      <c r="IP16" s="74"/>
      <c r="IQ16" s="74"/>
      <c r="IR16" s="74"/>
      <c r="IS16" s="74"/>
      <c r="IT16" s="74"/>
      <c r="IU16" s="74"/>
      <c r="IV16" s="74"/>
      <c r="IW16" s="74"/>
      <c r="IX16" s="74"/>
    </row>
    <row r="17" s="70" customFormat="1" ht="20" customHeight="1" spans="1:258">
      <c r="A17" s="407"/>
      <c r="B17" s="93"/>
      <c r="C17" s="93"/>
      <c r="D17" s="90"/>
      <c r="E17" s="93"/>
      <c r="F17" s="93"/>
      <c r="G17" s="93"/>
      <c r="H17" s="93"/>
      <c r="I17" s="254"/>
      <c r="J17" s="120"/>
      <c r="K17" s="419"/>
      <c r="L17" s="419"/>
      <c r="M17" s="419"/>
      <c r="N17" s="419"/>
      <c r="O17" s="419"/>
      <c r="P17" s="419"/>
      <c r="Q17" s="427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 s="74"/>
      <c r="EA17" s="74"/>
      <c r="EB17" s="74"/>
      <c r="EC17" s="74"/>
      <c r="ED17" s="74"/>
      <c r="EE17" s="74"/>
      <c r="EF17" s="74"/>
      <c r="EG17" s="74"/>
      <c r="EH17" s="74"/>
      <c r="EI17" s="74"/>
      <c r="EJ17" s="74"/>
      <c r="EK17" s="74"/>
      <c r="EL17" s="74"/>
      <c r="EM17" s="74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/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M17" s="74"/>
      <c r="GN17" s="74"/>
      <c r="GO17" s="74"/>
      <c r="GP17" s="74"/>
      <c r="GQ17" s="74"/>
      <c r="GR17" s="74"/>
      <c r="GS17" s="74"/>
      <c r="GT17" s="74"/>
      <c r="GU17" s="74"/>
      <c r="GV17" s="74"/>
      <c r="GW17" s="74"/>
      <c r="GX17" s="74"/>
      <c r="GY17" s="74"/>
      <c r="GZ17" s="74"/>
      <c r="HA17" s="74"/>
      <c r="HB17" s="74"/>
      <c r="HC17" s="74"/>
      <c r="HD17" s="74"/>
      <c r="HE17" s="74"/>
      <c r="HF17" s="74"/>
      <c r="HG17" s="74"/>
      <c r="HH17" s="74"/>
      <c r="HI17" s="74"/>
      <c r="HJ17" s="74"/>
      <c r="HK17" s="74"/>
      <c r="HL17" s="74"/>
      <c r="HM17" s="74"/>
      <c r="HN17" s="74"/>
      <c r="HO17" s="74"/>
      <c r="HP17" s="74"/>
      <c r="HQ17" s="74"/>
      <c r="HR17" s="74"/>
      <c r="HS17" s="74"/>
      <c r="HT17" s="74"/>
      <c r="HU17" s="74"/>
      <c r="HV17" s="74"/>
      <c r="HW17" s="74"/>
      <c r="HX17" s="74"/>
      <c r="HY17" s="74"/>
      <c r="HZ17" s="74"/>
      <c r="IA17" s="74"/>
      <c r="IB17" s="74"/>
      <c r="IC17" s="74"/>
      <c r="ID17" s="74"/>
      <c r="IE17" s="74"/>
      <c r="IF17" s="74"/>
      <c r="IG17" s="74"/>
      <c r="IH17" s="74"/>
      <c r="II17" s="74"/>
      <c r="IJ17" s="74"/>
      <c r="IK17" s="74"/>
      <c r="IL17" s="74"/>
      <c r="IM17" s="74"/>
      <c r="IN17" s="74"/>
      <c r="IO17" s="74"/>
      <c r="IP17" s="74"/>
      <c r="IQ17" s="74"/>
      <c r="IR17" s="74"/>
      <c r="IS17" s="74"/>
      <c r="IT17" s="74"/>
      <c r="IU17" s="74"/>
      <c r="IV17" s="74"/>
      <c r="IW17" s="74"/>
      <c r="IX17" s="74"/>
    </row>
    <row r="18" s="70" customFormat="1" ht="20" customHeight="1" spans="1:258">
      <c r="A18" s="408"/>
      <c r="B18" s="93"/>
      <c r="C18" s="93"/>
      <c r="D18" s="90"/>
      <c r="E18" s="93"/>
      <c r="F18" s="93"/>
      <c r="G18" s="93"/>
      <c r="H18" s="93"/>
      <c r="I18" s="262"/>
      <c r="J18" s="120"/>
      <c r="K18" s="419"/>
      <c r="L18" s="419"/>
      <c r="M18" s="419"/>
      <c r="N18" s="419"/>
      <c r="O18" s="419"/>
      <c r="P18" s="419"/>
      <c r="Q18" s="427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4"/>
      <c r="EE18" s="74"/>
      <c r="EF18" s="74"/>
      <c r="EG18" s="74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/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74"/>
      <c r="GW18" s="74"/>
      <c r="GX18" s="74"/>
      <c r="GY18" s="74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74"/>
      <c r="HK18" s="74"/>
      <c r="HL18" s="74"/>
      <c r="HM18" s="74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74"/>
      <c r="HY18" s="74"/>
      <c r="HZ18" s="74"/>
      <c r="IA18" s="74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74"/>
      <c r="IM18" s="74"/>
      <c r="IN18" s="74"/>
      <c r="IO18" s="74"/>
      <c r="IP18" s="74"/>
      <c r="IQ18" s="74"/>
      <c r="IR18" s="74"/>
      <c r="IS18" s="74"/>
      <c r="IT18" s="74"/>
      <c r="IU18" s="74"/>
      <c r="IV18" s="74"/>
      <c r="IW18" s="74"/>
      <c r="IX18" s="74"/>
    </row>
    <row r="19" s="70" customFormat="1" ht="20" customHeight="1" spans="1:258">
      <c r="A19" s="409"/>
      <c r="B19" s="100"/>
      <c r="C19" s="100"/>
      <c r="D19" s="100"/>
      <c r="E19" s="410"/>
      <c r="F19" s="100"/>
      <c r="G19" s="100"/>
      <c r="H19" s="100"/>
      <c r="I19" s="100"/>
      <c r="J19" s="129"/>
      <c r="K19" s="130"/>
      <c r="L19" s="130"/>
      <c r="M19" s="131"/>
      <c r="N19" s="130"/>
      <c r="O19" s="130"/>
      <c r="P19" s="131"/>
      <c r="Q19" s="143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4"/>
      <c r="DZ19" s="74"/>
      <c r="EA19" s="74"/>
      <c r="EB19" s="74"/>
      <c r="EC19" s="74"/>
      <c r="ED19" s="74"/>
      <c r="EE19" s="74"/>
      <c r="EF19" s="74"/>
      <c r="EG19" s="74"/>
      <c r="EH19" s="74"/>
      <c r="EI19" s="74"/>
      <c r="EJ19" s="74"/>
      <c r="EK19" s="74"/>
      <c r="EL19" s="74"/>
      <c r="EM19" s="74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M19" s="74"/>
      <c r="GN19" s="74"/>
      <c r="GO19" s="74"/>
      <c r="GP19" s="74"/>
      <c r="GQ19" s="74"/>
      <c r="GR19" s="74"/>
      <c r="GS19" s="74"/>
      <c r="GT19" s="74"/>
      <c r="GU19" s="74"/>
      <c r="GV19" s="74"/>
      <c r="GW19" s="74"/>
      <c r="GX19" s="74"/>
      <c r="GY19" s="74"/>
      <c r="GZ19" s="74"/>
      <c r="HA19" s="74"/>
      <c r="HB19" s="74"/>
      <c r="HC19" s="74"/>
      <c r="HD19" s="74"/>
      <c r="HE19" s="74"/>
      <c r="HF19" s="74"/>
      <c r="HG19" s="74"/>
      <c r="HH19" s="74"/>
      <c r="HI19" s="74"/>
      <c r="HJ19" s="74"/>
      <c r="HK19" s="74"/>
      <c r="HL19" s="74"/>
      <c r="HM19" s="74"/>
      <c r="HN19" s="74"/>
      <c r="HO19" s="74"/>
      <c r="HP19" s="74"/>
      <c r="HQ19" s="74"/>
      <c r="HR19" s="74"/>
      <c r="HS19" s="74"/>
      <c r="HT19" s="74"/>
      <c r="HU19" s="74"/>
      <c r="HV19" s="74"/>
      <c r="HW19" s="74"/>
      <c r="HX19" s="74"/>
      <c r="HY19" s="74"/>
      <c r="HZ19" s="74"/>
      <c r="IA19" s="74"/>
      <c r="IB19" s="74"/>
      <c r="IC19" s="74"/>
      <c r="ID19" s="74"/>
      <c r="IE19" s="74"/>
      <c r="IF19" s="74"/>
      <c r="IG19" s="74"/>
      <c r="IH19" s="74"/>
      <c r="II19" s="74"/>
      <c r="IJ19" s="74"/>
      <c r="IK19" s="74"/>
      <c r="IL19" s="74"/>
      <c r="IM19" s="74"/>
      <c r="IN19" s="74"/>
      <c r="IO19" s="74"/>
      <c r="IP19" s="74"/>
      <c r="IQ19" s="74"/>
      <c r="IR19" s="74"/>
      <c r="IS19" s="74"/>
      <c r="IT19" s="74"/>
      <c r="IU19" s="74"/>
      <c r="IV19" s="74"/>
      <c r="IW19" s="74"/>
      <c r="IX19" s="74"/>
    </row>
    <row r="20" s="70" customFormat="1" ht="16.5" spans="1:258">
      <c r="A20" s="102"/>
      <c r="B20" s="102"/>
      <c r="C20" s="103"/>
      <c r="D20" s="103"/>
      <c r="E20" s="104"/>
      <c r="F20" s="103"/>
      <c r="G20" s="103"/>
      <c r="H20" s="103"/>
      <c r="I20" s="103"/>
      <c r="Q20" s="422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  <c r="DV20" s="74"/>
      <c r="DW20" s="74"/>
      <c r="DX20" s="74"/>
      <c r="DY20" s="74"/>
      <c r="DZ20" s="74"/>
      <c r="EA20" s="74"/>
      <c r="EB20" s="74"/>
      <c r="EC20" s="74"/>
      <c r="ED20" s="74"/>
      <c r="EE20" s="74"/>
      <c r="EF20" s="74"/>
      <c r="EG20" s="74"/>
      <c r="EH20" s="74"/>
      <c r="EI20" s="74"/>
      <c r="EJ20" s="74"/>
      <c r="EK20" s="74"/>
      <c r="EL20" s="74"/>
      <c r="EM20" s="74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/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74"/>
      <c r="GW20" s="74"/>
      <c r="GX20" s="74"/>
      <c r="GY20" s="74"/>
      <c r="GZ20" s="74"/>
      <c r="HA20" s="74"/>
      <c r="HB20" s="74"/>
      <c r="HC20" s="74"/>
      <c r="HD20" s="74"/>
      <c r="HE20" s="74"/>
      <c r="HF20" s="74"/>
      <c r="HG20" s="74"/>
      <c r="HH20" s="74"/>
      <c r="HI20" s="74"/>
      <c r="HJ20" s="74"/>
      <c r="HK20" s="74"/>
      <c r="HL20" s="74"/>
      <c r="HM20" s="74"/>
      <c r="HN20" s="74"/>
      <c r="HO20" s="74"/>
      <c r="HP20" s="74"/>
      <c r="HQ20" s="74"/>
      <c r="HR20" s="74"/>
      <c r="HS20" s="74"/>
      <c r="HT20" s="74"/>
      <c r="HU20" s="74"/>
      <c r="HV20" s="74"/>
      <c r="HW20" s="74"/>
      <c r="HX20" s="74"/>
      <c r="HY20" s="74"/>
      <c r="HZ20" s="74"/>
      <c r="IA20" s="74"/>
      <c r="IB20" s="74"/>
      <c r="IC20" s="74"/>
      <c r="ID20" s="74"/>
      <c r="IE20" s="74"/>
      <c r="IF20" s="74"/>
      <c r="IG20" s="74"/>
      <c r="IH20" s="74"/>
      <c r="II20" s="74"/>
      <c r="IJ20" s="74"/>
      <c r="IK20" s="74"/>
      <c r="IL20" s="74"/>
      <c r="IM20" s="74"/>
      <c r="IN20" s="74"/>
      <c r="IO20" s="74"/>
      <c r="IP20" s="74"/>
      <c r="IQ20" s="74"/>
      <c r="IR20" s="74"/>
      <c r="IS20" s="74"/>
      <c r="IT20" s="74"/>
      <c r="IU20" s="74"/>
      <c r="IV20" s="74"/>
      <c r="IW20" s="74"/>
      <c r="IX20" s="74"/>
    </row>
    <row r="21" s="70" customFormat="1" spans="1:258">
      <c r="A21" s="105" t="s">
        <v>184</v>
      </c>
      <c r="B21" s="105"/>
      <c r="C21" s="106"/>
      <c r="D21" s="106"/>
      <c r="Q21" s="422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4"/>
      <c r="EE21" s="74"/>
      <c r="EF21" s="74"/>
      <c r="EG21" s="74"/>
      <c r="EH21" s="74"/>
      <c r="EI21" s="74"/>
      <c r="EJ21" s="74"/>
      <c r="EK21" s="74"/>
      <c r="EL21" s="74"/>
      <c r="EM21" s="74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/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M21" s="74"/>
      <c r="GN21" s="74"/>
      <c r="GO21" s="74"/>
      <c r="GP21" s="74"/>
      <c r="GQ21" s="74"/>
      <c r="GR21" s="74"/>
      <c r="GS21" s="74"/>
      <c r="GT21" s="74"/>
      <c r="GU21" s="74"/>
      <c r="GV21" s="74"/>
      <c r="GW21" s="74"/>
      <c r="GX21" s="74"/>
      <c r="GY21" s="74"/>
      <c r="GZ21" s="74"/>
      <c r="HA21" s="74"/>
      <c r="HB21" s="74"/>
      <c r="HC21" s="74"/>
      <c r="HD21" s="74"/>
      <c r="HE21" s="74"/>
      <c r="HF21" s="74"/>
      <c r="HG21" s="74"/>
      <c r="HH21" s="74"/>
      <c r="HI21" s="74"/>
      <c r="HJ21" s="74"/>
      <c r="HK21" s="74"/>
      <c r="HL21" s="74"/>
      <c r="HM21" s="74"/>
      <c r="HN21" s="74"/>
      <c r="HO21" s="74"/>
      <c r="HP21" s="74"/>
      <c r="HQ21" s="74"/>
      <c r="HR21" s="74"/>
      <c r="HS21" s="74"/>
      <c r="HT21" s="74"/>
      <c r="HU21" s="74"/>
      <c r="HV21" s="74"/>
      <c r="HW21" s="74"/>
      <c r="HX21" s="74"/>
      <c r="HY21" s="74"/>
      <c r="HZ21" s="74"/>
      <c r="IA21" s="74"/>
      <c r="IB21" s="74"/>
      <c r="IC21" s="74"/>
      <c r="ID21" s="74"/>
      <c r="IE21" s="74"/>
      <c r="IF21" s="74"/>
      <c r="IG21" s="74"/>
      <c r="IH21" s="74"/>
      <c r="II21" s="74"/>
      <c r="IJ21" s="74"/>
      <c r="IK21" s="74"/>
      <c r="IL21" s="74"/>
      <c r="IM21" s="74"/>
      <c r="IN21" s="74"/>
      <c r="IO21" s="74"/>
      <c r="IP21" s="74"/>
      <c r="IQ21" s="74"/>
      <c r="IR21" s="74"/>
      <c r="IS21" s="74"/>
      <c r="IT21" s="74"/>
      <c r="IU21" s="74"/>
      <c r="IV21" s="74"/>
      <c r="IW21" s="74"/>
      <c r="IX21" s="74"/>
    </row>
    <row r="22" s="70" customFormat="1" spans="3:258">
      <c r="C22" s="71"/>
      <c r="D22" s="71"/>
      <c r="K22" s="133" t="s">
        <v>185</v>
      </c>
      <c r="L22" s="288">
        <v>45150</v>
      </c>
      <c r="M22" s="133" t="s">
        <v>186</v>
      </c>
      <c r="N22" s="133" t="s">
        <v>142</v>
      </c>
      <c r="O22" s="133" t="s">
        <v>187</v>
      </c>
      <c r="P22" s="70" t="s">
        <v>145</v>
      </c>
      <c r="Q22" s="422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 s="74"/>
      <c r="DM22" s="74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4"/>
      <c r="DZ22" s="74"/>
      <c r="EA22" s="74"/>
      <c r="EB22" s="74"/>
      <c r="EC22" s="74"/>
      <c r="ED22" s="74"/>
      <c r="EE22" s="74"/>
      <c r="EF22" s="74"/>
      <c r="EG22" s="74"/>
      <c r="EH22" s="74"/>
      <c r="EI22" s="74"/>
      <c r="EJ22" s="74"/>
      <c r="EK22" s="74"/>
      <c r="EL22" s="74"/>
      <c r="EM22" s="74"/>
      <c r="EN22" s="74"/>
      <c r="EO22" s="74"/>
      <c r="EP22" s="74"/>
      <c r="EQ22" s="74"/>
      <c r="ER22" s="74"/>
      <c r="ES22" s="74"/>
      <c r="ET22" s="74"/>
      <c r="EU22" s="74"/>
      <c r="EV22" s="74"/>
      <c r="EW22" s="74"/>
      <c r="EX22" s="74"/>
      <c r="EY22" s="74"/>
      <c r="EZ22" s="74"/>
      <c r="FA22" s="74"/>
      <c r="FB22" s="74"/>
      <c r="FC22" s="74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/>
      <c r="FU22" s="74"/>
      <c r="FV22" s="74"/>
      <c r="FW22" s="74"/>
      <c r="FX22" s="74"/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4"/>
      <c r="GM22" s="74"/>
      <c r="GN22" s="74"/>
      <c r="GO22" s="74"/>
      <c r="GP22" s="74"/>
      <c r="GQ22" s="74"/>
      <c r="GR22" s="74"/>
      <c r="GS22" s="74"/>
      <c r="GT22" s="74"/>
      <c r="GU22" s="74"/>
      <c r="GV22" s="74"/>
      <c r="GW22" s="74"/>
      <c r="GX22" s="74"/>
      <c r="GY22" s="74"/>
      <c r="GZ22" s="74"/>
      <c r="HA22" s="74"/>
      <c r="HB22" s="74"/>
      <c r="HC22" s="74"/>
      <c r="HD22" s="74"/>
      <c r="HE22" s="74"/>
      <c r="HF22" s="74"/>
      <c r="HG22" s="74"/>
      <c r="HH22" s="74"/>
      <c r="HI22" s="74"/>
      <c r="HJ22" s="74"/>
      <c r="HK22" s="74"/>
      <c r="HL22" s="74"/>
      <c r="HM22" s="74"/>
      <c r="HN22" s="74"/>
      <c r="HO22" s="74"/>
      <c r="HP22" s="74"/>
      <c r="HQ22" s="74"/>
      <c r="HR22" s="74"/>
      <c r="HS22" s="74"/>
      <c r="HT22" s="74"/>
      <c r="HU22" s="74"/>
      <c r="HV22" s="74"/>
      <c r="HW22" s="74"/>
      <c r="HX22" s="74"/>
      <c r="HY22" s="74"/>
      <c r="HZ22" s="74"/>
      <c r="IA22" s="74"/>
      <c r="IB22" s="74"/>
      <c r="IC22" s="74"/>
      <c r="ID22" s="74"/>
      <c r="IE22" s="74"/>
      <c r="IF22" s="74"/>
      <c r="IG22" s="74"/>
      <c r="IH22" s="74"/>
      <c r="II22" s="74"/>
      <c r="IJ22" s="74"/>
      <c r="IK22" s="74"/>
      <c r="IL22" s="74"/>
      <c r="IM22" s="74"/>
      <c r="IN22" s="74"/>
      <c r="IO22" s="74"/>
      <c r="IP22" s="74"/>
      <c r="IQ22" s="74"/>
      <c r="IR22" s="74"/>
      <c r="IS22" s="74"/>
      <c r="IT22" s="74"/>
      <c r="IU22" s="74"/>
      <c r="IV22" s="74"/>
      <c r="IW22" s="74"/>
      <c r="IX22" s="74"/>
    </row>
  </sheetData>
  <mergeCells count="9">
    <mergeCell ref="A1:P1"/>
    <mergeCell ref="B2:D2"/>
    <mergeCell ref="F2:I2"/>
    <mergeCell ref="L2:P2"/>
    <mergeCell ref="B3:I3"/>
    <mergeCell ref="K3:P3"/>
    <mergeCell ref="A3:A5"/>
    <mergeCell ref="I4:I5"/>
    <mergeCell ref="J2:J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E19" sqref="E19:H19"/>
    </sheetView>
  </sheetViews>
  <sheetFormatPr defaultColWidth="10" defaultRowHeight="16.5" customHeight="1"/>
  <cols>
    <col min="1" max="1" width="10.875" style="299" customWidth="1"/>
    <col min="2" max="16384" width="10" style="299"/>
  </cols>
  <sheetData>
    <row r="1" ht="22.5" customHeight="1" spans="1:11">
      <c r="A1" s="148" t="s">
        <v>188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ht="17.25" customHeight="1" spans="1:11">
      <c r="A2" s="300" t="s">
        <v>53</v>
      </c>
      <c r="B2" s="301"/>
      <c r="C2" s="301"/>
      <c r="D2" s="302" t="s">
        <v>55</v>
      </c>
      <c r="E2" s="302"/>
      <c r="F2" s="301" t="s">
        <v>56</v>
      </c>
      <c r="G2" s="301"/>
      <c r="H2" s="303" t="s">
        <v>57</v>
      </c>
      <c r="I2" s="375" t="s">
        <v>56</v>
      </c>
      <c r="J2" s="375"/>
      <c r="K2" s="376"/>
    </row>
    <row r="3" customHeight="1" spans="1:11">
      <c r="A3" s="304" t="s">
        <v>58</v>
      </c>
      <c r="B3" s="305"/>
      <c r="C3" s="306"/>
      <c r="D3" s="307" t="s">
        <v>59</v>
      </c>
      <c r="E3" s="308"/>
      <c r="F3" s="308"/>
      <c r="G3" s="309"/>
      <c r="H3" s="307" t="s">
        <v>60</v>
      </c>
      <c r="I3" s="308"/>
      <c r="J3" s="308"/>
      <c r="K3" s="309"/>
    </row>
    <row r="4" customHeight="1" spans="1:11">
      <c r="A4" s="310" t="s">
        <v>61</v>
      </c>
      <c r="B4" s="154"/>
      <c r="C4" s="155"/>
      <c r="D4" s="310" t="s">
        <v>63</v>
      </c>
      <c r="E4" s="311"/>
      <c r="F4" s="312"/>
      <c r="G4" s="313"/>
      <c r="H4" s="310" t="s">
        <v>189</v>
      </c>
      <c r="I4" s="311"/>
      <c r="J4" s="154" t="s">
        <v>65</v>
      </c>
      <c r="K4" s="155" t="s">
        <v>66</v>
      </c>
    </row>
    <row r="5" customHeight="1" spans="1:11">
      <c r="A5" s="314" t="s">
        <v>67</v>
      </c>
      <c r="B5" s="154" t="s">
        <v>190</v>
      </c>
      <c r="C5" s="155"/>
      <c r="D5" s="310" t="s">
        <v>191</v>
      </c>
      <c r="E5" s="311"/>
      <c r="F5" s="315"/>
      <c r="G5" s="316"/>
      <c r="H5" s="310" t="s">
        <v>192</v>
      </c>
      <c r="I5" s="311"/>
      <c r="J5" s="154" t="s">
        <v>65</v>
      </c>
      <c r="K5" s="155" t="s">
        <v>66</v>
      </c>
    </row>
    <row r="6" customHeight="1" spans="1:11">
      <c r="A6" s="310" t="s">
        <v>71</v>
      </c>
      <c r="B6" s="317"/>
      <c r="C6" s="318"/>
      <c r="D6" s="310" t="s">
        <v>193</v>
      </c>
      <c r="E6" s="311"/>
      <c r="F6" s="315"/>
      <c r="G6" s="316"/>
      <c r="H6" s="310" t="s">
        <v>194</v>
      </c>
      <c r="I6" s="311"/>
      <c r="J6" s="311"/>
      <c r="K6" s="377"/>
    </row>
    <row r="7" customHeight="1" spans="1:11">
      <c r="A7" s="310" t="s">
        <v>76</v>
      </c>
      <c r="B7" s="319"/>
      <c r="C7" s="320"/>
      <c r="D7" s="310" t="s">
        <v>195</v>
      </c>
      <c r="E7" s="311"/>
      <c r="F7" s="315"/>
      <c r="G7" s="316"/>
      <c r="H7" s="321"/>
      <c r="I7" s="154"/>
      <c r="J7" s="154"/>
      <c r="K7" s="155"/>
    </row>
    <row r="8" customHeight="1" spans="1:16">
      <c r="A8" s="322" t="s">
        <v>80</v>
      </c>
      <c r="B8" s="319"/>
      <c r="C8" s="320"/>
      <c r="D8" s="323" t="s">
        <v>81</v>
      </c>
      <c r="E8" s="324"/>
      <c r="F8" s="325"/>
      <c r="G8" s="326"/>
      <c r="H8" s="323"/>
      <c r="I8" s="324"/>
      <c r="J8" s="324"/>
      <c r="K8" s="378"/>
      <c r="P8" s="207" t="s">
        <v>196</v>
      </c>
    </row>
    <row r="9" customHeight="1" spans="1:11">
      <c r="A9" s="327" t="s">
        <v>197</v>
      </c>
      <c r="B9" s="327"/>
      <c r="C9" s="327"/>
      <c r="D9" s="327"/>
      <c r="E9" s="327"/>
      <c r="F9" s="327"/>
      <c r="G9" s="327"/>
      <c r="H9" s="327"/>
      <c r="I9" s="327"/>
      <c r="J9" s="327"/>
      <c r="K9" s="327"/>
    </row>
    <row r="10" customHeight="1" spans="1:11">
      <c r="A10" s="328" t="s">
        <v>86</v>
      </c>
      <c r="B10" s="329" t="s">
        <v>87</v>
      </c>
      <c r="C10" s="330" t="s">
        <v>88</v>
      </c>
      <c r="D10" s="331"/>
      <c r="E10" s="332" t="s">
        <v>91</v>
      </c>
      <c r="F10" s="329" t="s">
        <v>87</v>
      </c>
      <c r="G10" s="330" t="s">
        <v>88</v>
      </c>
      <c r="H10" s="329"/>
      <c r="I10" s="332" t="s">
        <v>89</v>
      </c>
      <c r="J10" s="329" t="s">
        <v>87</v>
      </c>
      <c r="K10" s="379" t="s">
        <v>88</v>
      </c>
    </row>
    <row r="11" customHeight="1" spans="1:11">
      <c r="A11" s="314" t="s">
        <v>92</v>
      </c>
      <c r="B11" s="333" t="s">
        <v>87</v>
      </c>
      <c r="C11" s="154" t="s">
        <v>88</v>
      </c>
      <c r="D11" s="334"/>
      <c r="E11" s="335" t="s">
        <v>94</v>
      </c>
      <c r="F11" s="333" t="s">
        <v>87</v>
      </c>
      <c r="G11" s="154" t="s">
        <v>88</v>
      </c>
      <c r="H11" s="333"/>
      <c r="I11" s="335" t="s">
        <v>99</v>
      </c>
      <c r="J11" s="333" t="s">
        <v>87</v>
      </c>
      <c r="K11" s="155" t="s">
        <v>88</v>
      </c>
    </row>
    <row r="12" customHeight="1" spans="1:11">
      <c r="A12" s="323" t="s">
        <v>127</v>
      </c>
      <c r="B12" s="324"/>
      <c r="C12" s="324"/>
      <c r="D12" s="324"/>
      <c r="E12" s="324"/>
      <c r="F12" s="324"/>
      <c r="G12" s="324"/>
      <c r="H12" s="324"/>
      <c r="I12" s="324"/>
      <c r="J12" s="324"/>
      <c r="K12" s="378"/>
    </row>
    <row r="13" customHeight="1" spans="1:11">
      <c r="A13" s="336" t="s">
        <v>198</v>
      </c>
      <c r="B13" s="336"/>
      <c r="C13" s="336"/>
      <c r="D13" s="336"/>
      <c r="E13" s="336"/>
      <c r="F13" s="336"/>
      <c r="G13" s="336"/>
      <c r="H13" s="336"/>
      <c r="I13" s="336"/>
      <c r="J13" s="336"/>
      <c r="K13" s="336"/>
    </row>
    <row r="14" customHeight="1" spans="1:11">
      <c r="A14" s="337" t="s">
        <v>199</v>
      </c>
      <c r="B14" s="338"/>
      <c r="C14" s="338"/>
      <c r="D14" s="338"/>
      <c r="E14" s="338"/>
      <c r="F14" s="338"/>
      <c r="G14" s="338"/>
      <c r="H14" s="339"/>
      <c r="I14" s="380"/>
      <c r="J14" s="380"/>
      <c r="K14" s="381"/>
    </row>
    <row r="15" customHeight="1" spans="1:11">
      <c r="A15" s="340"/>
      <c r="B15" s="341"/>
      <c r="C15" s="341"/>
      <c r="D15" s="342"/>
      <c r="E15" s="343"/>
      <c r="F15" s="341"/>
      <c r="G15" s="341"/>
      <c r="H15" s="342"/>
      <c r="I15" s="382"/>
      <c r="J15" s="383"/>
      <c r="K15" s="384"/>
    </row>
    <row r="16" customHeight="1" spans="1:11">
      <c r="A16" s="344"/>
      <c r="B16" s="345"/>
      <c r="C16" s="345"/>
      <c r="D16" s="345"/>
      <c r="E16" s="345"/>
      <c r="F16" s="345"/>
      <c r="G16" s="345"/>
      <c r="H16" s="345"/>
      <c r="I16" s="345"/>
      <c r="J16" s="345"/>
      <c r="K16" s="385"/>
    </row>
    <row r="17" customHeight="1" spans="1:11">
      <c r="A17" s="336" t="s">
        <v>200</v>
      </c>
      <c r="B17" s="336"/>
      <c r="C17" s="336"/>
      <c r="D17" s="336"/>
      <c r="E17" s="336"/>
      <c r="F17" s="336"/>
      <c r="G17" s="336"/>
      <c r="H17" s="336"/>
      <c r="I17" s="336"/>
      <c r="J17" s="336"/>
      <c r="K17" s="336"/>
    </row>
    <row r="18" customHeight="1" spans="1:11">
      <c r="A18" s="346" t="s">
        <v>201</v>
      </c>
      <c r="B18" s="347"/>
      <c r="C18" s="347"/>
      <c r="D18" s="347"/>
      <c r="E18" s="347"/>
      <c r="F18" s="347"/>
      <c r="G18" s="347"/>
      <c r="H18" s="347"/>
      <c r="I18" s="380"/>
      <c r="J18" s="380"/>
      <c r="K18" s="381"/>
    </row>
    <row r="19" customHeight="1" spans="1:11">
      <c r="A19" s="340"/>
      <c r="B19" s="341"/>
      <c r="C19" s="341"/>
      <c r="D19" s="342"/>
      <c r="E19" s="343"/>
      <c r="F19" s="341"/>
      <c r="G19" s="341"/>
      <c r="H19" s="342"/>
      <c r="I19" s="382"/>
      <c r="J19" s="383"/>
      <c r="K19" s="384"/>
    </row>
    <row r="20" customHeight="1" spans="1:11">
      <c r="A20" s="344"/>
      <c r="B20" s="345"/>
      <c r="C20" s="345"/>
      <c r="D20" s="345"/>
      <c r="E20" s="345"/>
      <c r="F20" s="345"/>
      <c r="G20" s="345"/>
      <c r="H20" s="345"/>
      <c r="I20" s="345"/>
      <c r="J20" s="345"/>
      <c r="K20" s="385"/>
    </row>
    <row r="21" customHeight="1" spans="1:11">
      <c r="A21" s="348" t="s">
        <v>124</v>
      </c>
      <c r="B21" s="348"/>
      <c r="C21" s="348"/>
      <c r="D21" s="348"/>
      <c r="E21" s="348"/>
      <c r="F21" s="348"/>
      <c r="G21" s="348"/>
      <c r="H21" s="348"/>
      <c r="I21" s="348"/>
      <c r="J21" s="348"/>
      <c r="K21" s="348"/>
    </row>
    <row r="22" customHeight="1" spans="1:11">
      <c r="A22" s="149" t="s">
        <v>125</v>
      </c>
      <c r="B22" s="183"/>
      <c r="C22" s="183"/>
      <c r="D22" s="183"/>
      <c r="E22" s="183"/>
      <c r="F22" s="183"/>
      <c r="G22" s="183"/>
      <c r="H22" s="183"/>
      <c r="I22" s="183"/>
      <c r="J22" s="183"/>
      <c r="K22" s="211"/>
    </row>
    <row r="23" customHeight="1" spans="1:11">
      <c r="A23" s="162" t="s">
        <v>126</v>
      </c>
      <c r="B23" s="163"/>
      <c r="C23" s="154" t="s">
        <v>65</v>
      </c>
      <c r="D23" s="154" t="s">
        <v>66</v>
      </c>
      <c r="E23" s="161"/>
      <c r="F23" s="161"/>
      <c r="G23" s="161"/>
      <c r="H23" s="161"/>
      <c r="I23" s="161"/>
      <c r="J23" s="161"/>
      <c r="K23" s="204"/>
    </row>
    <row r="24" customHeight="1" spans="1:11">
      <c r="A24" s="349" t="s">
        <v>202</v>
      </c>
      <c r="B24" s="157"/>
      <c r="C24" s="157"/>
      <c r="D24" s="157"/>
      <c r="E24" s="157"/>
      <c r="F24" s="157"/>
      <c r="G24" s="157"/>
      <c r="H24" s="157"/>
      <c r="I24" s="157"/>
      <c r="J24" s="157"/>
      <c r="K24" s="386"/>
    </row>
    <row r="25" customHeight="1" spans="1:11">
      <c r="A25" s="350"/>
      <c r="B25" s="351"/>
      <c r="C25" s="351"/>
      <c r="D25" s="351"/>
      <c r="E25" s="351"/>
      <c r="F25" s="351"/>
      <c r="G25" s="351"/>
      <c r="H25" s="351"/>
      <c r="I25" s="351"/>
      <c r="J25" s="351"/>
      <c r="K25" s="387"/>
    </row>
    <row r="26" customHeight="1" spans="1:11">
      <c r="A26" s="327" t="s">
        <v>134</v>
      </c>
      <c r="B26" s="327"/>
      <c r="C26" s="327"/>
      <c r="D26" s="327"/>
      <c r="E26" s="327"/>
      <c r="F26" s="327"/>
      <c r="G26" s="327"/>
      <c r="H26" s="327"/>
      <c r="I26" s="327"/>
      <c r="J26" s="327"/>
      <c r="K26" s="327"/>
    </row>
    <row r="27" customHeight="1" spans="1:11">
      <c r="A27" s="304" t="s">
        <v>135</v>
      </c>
      <c r="B27" s="330" t="s">
        <v>97</v>
      </c>
      <c r="C27" s="330" t="s">
        <v>98</v>
      </c>
      <c r="D27" s="330" t="s">
        <v>90</v>
      </c>
      <c r="E27" s="305" t="s">
        <v>136</v>
      </c>
      <c r="F27" s="330" t="s">
        <v>97</v>
      </c>
      <c r="G27" s="330" t="s">
        <v>98</v>
      </c>
      <c r="H27" s="330" t="s">
        <v>90</v>
      </c>
      <c r="I27" s="305" t="s">
        <v>137</v>
      </c>
      <c r="J27" s="330" t="s">
        <v>97</v>
      </c>
      <c r="K27" s="379" t="s">
        <v>98</v>
      </c>
    </row>
    <row r="28" customHeight="1" spans="1:11">
      <c r="A28" s="352" t="s">
        <v>89</v>
      </c>
      <c r="B28" s="154" t="s">
        <v>97</v>
      </c>
      <c r="C28" s="154" t="s">
        <v>98</v>
      </c>
      <c r="D28" s="154" t="s">
        <v>90</v>
      </c>
      <c r="E28" s="353" t="s">
        <v>96</v>
      </c>
      <c r="F28" s="154" t="s">
        <v>97</v>
      </c>
      <c r="G28" s="154" t="s">
        <v>98</v>
      </c>
      <c r="H28" s="154" t="s">
        <v>90</v>
      </c>
      <c r="I28" s="353" t="s">
        <v>107</v>
      </c>
      <c r="J28" s="154" t="s">
        <v>97</v>
      </c>
      <c r="K28" s="155" t="s">
        <v>98</v>
      </c>
    </row>
    <row r="29" customHeight="1" spans="1:11">
      <c r="A29" s="310" t="s">
        <v>100</v>
      </c>
      <c r="B29" s="354"/>
      <c r="C29" s="354"/>
      <c r="D29" s="354"/>
      <c r="E29" s="354"/>
      <c r="F29" s="354"/>
      <c r="G29" s="354"/>
      <c r="H29" s="354"/>
      <c r="I29" s="354"/>
      <c r="J29" s="354"/>
      <c r="K29" s="388"/>
    </row>
    <row r="30" customHeight="1" spans="1:11">
      <c r="A30" s="355"/>
      <c r="B30" s="356"/>
      <c r="C30" s="356"/>
      <c r="D30" s="356"/>
      <c r="E30" s="356"/>
      <c r="F30" s="356"/>
      <c r="G30" s="356"/>
      <c r="H30" s="356"/>
      <c r="I30" s="356"/>
      <c r="J30" s="356"/>
      <c r="K30" s="389"/>
    </row>
    <row r="31" customHeight="1" spans="1:11">
      <c r="A31" s="357" t="s">
        <v>203</v>
      </c>
      <c r="B31" s="357"/>
      <c r="C31" s="357"/>
      <c r="D31" s="357"/>
      <c r="E31" s="357"/>
      <c r="F31" s="357"/>
      <c r="G31" s="357"/>
      <c r="H31" s="357"/>
      <c r="I31" s="357"/>
      <c r="J31" s="357"/>
      <c r="K31" s="357"/>
    </row>
    <row r="32" ht="21" customHeight="1" spans="1:11">
      <c r="A32" s="358" t="s">
        <v>204</v>
      </c>
      <c r="B32" s="359"/>
      <c r="C32" s="359"/>
      <c r="D32" s="359"/>
      <c r="E32" s="359"/>
      <c r="F32" s="359"/>
      <c r="G32" s="359"/>
      <c r="H32" s="359"/>
      <c r="I32" s="359"/>
      <c r="J32" s="359"/>
      <c r="K32" s="390"/>
    </row>
    <row r="33" ht="21" customHeight="1" spans="1:11">
      <c r="A33" s="360" t="s">
        <v>205</v>
      </c>
      <c r="B33" s="361"/>
      <c r="C33" s="361"/>
      <c r="D33" s="361"/>
      <c r="E33" s="361"/>
      <c r="F33" s="361"/>
      <c r="G33" s="361"/>
      <c r="H33" s="361"/>
      <c r="I33" s="361"/>
      <c r="J33" s="361"/>
      <c r="K33" s="391"/>
    </row>
    <row r="34" ht="21" customHeight="1" spans="1:11">
      <c r="A34" s="360" t="s">
        <v>206</v>
      </c>
      <c r="B34" s="361"/>
      <c r="C34" s="361"/>
      <c r="D34" s="361"/>
      <c r="E34" s="361"/>
      <c r="F34" s="361"/>
      <c r="G34" s="361"/>
      <c r="H34" s="361"/>
      <c r="I34" s="361"/>
      <c r="J34" s="361"/>
      <c r="K34" s="391"/>
    </row>
    <row r="35" ht="21" customHeight="1" spans="1:11">
      <c r="A35" s="360" t="s">
        <v>207</v>
      </c>
      <c r="B35" s="361"/>
      <c r="C35" s="361"/>
      <c r="D35" s="361"/>
      <c r="E35" s="361"/>
      <c r="F35" s="361"/>
      <c r="G35" s="361"/>
      <c r="H35" s="361"/>
      <c r="I35" s="361"/>
      <c r="J35" s="361"/>
      <c r="K35" s="391"/>
    </row>
    <row r="36" ht="21" customHeight="1" spans="1:11">
      <c r="A36" s="360"/>
      <c r="B36" s="361"/>
      <c r="C36" s="361"/>
      <c r="D36" s="361"/>
      <c r="E36" s="361"/>
      <c r="F36" s="361"/>
      <c r="G36" s="361"/>
      <c r="H36" s="361"/>
      <c r="I36" s="361"/>
      <c r="J36" s="361"/>
      <c r="K36" s="391"/>
    </row>
    <row r="37" ht="21" customHeight="1" spans="1:11">
      <c r="A37" s="360"/>
      <c r="B37" s="361"/>
      <c r="C37" s="361"/>
      <c r="D37" s="361"/>
      <c r="E37" s="361"/>
      <c r="F37" s="361"/>
      <c r="G37" s="361"/>
      <c r="H37" s="361"/>
      <c r="I37" s="361"/>
      <c r="J37" s="361"/>
      <c r="K37" s="391"/>
    </row>
    <row r="38" ht="21" customHeight="1" spans="1:11">
      <c r="A38" s="360"/>
      <c r="B38" s="361"/>
      <c r="C38" s="361"/>
      <c r="D38" s="361"/>
      <c r="E38" s="361"/>
      <c r="F38" s="361"/>
      <c r="G38" s="361"/>
      <c r="H38" s="361"/>
      <c r="I38" s="361"/>
      <c r="J38" s="361"/>
      <c r="K38" s="391"/>
    </row>
    <row r="39" ht="21" customHeight="1" spans="1:11">
      <c r="A39" s="360"/>
      <c r="B39" s="361"/>
      <c r="C39" s="361"/>
      <c r="D39" s="361"/>
      <c r="E39" s="361"/>
      <c r="F39" s="361"/>
      <c r="G39" s="361"/>
      <c r="H39" s="361"/>
      <c r="I39" s="361"/>
      <c r="J39" s="361"/>
      <c r="K39" s="391"/>
    </row>
    <row r="40" ht="21" customHeight="1" spans="1:11">
      <c r="A40" s="360"/>
      <c r="B40" s="361"/>
      <c r="C40" s="361"/>
      <c r="D40" s="361"/>
      <c r="E40" s="361"/>
      <c r="F40" s="361"/>
      <c r="G40" s="361"/>
      <c r="H40" s="361"/>
      <c r="I40" s="361"/>
      <c r="J40" s="361"/>
      <c r="K40" s="391"/>
    </row>
    <row r="41" ht="21" customHeight="1" spans="1:11">
      <c r="A41" s="360"/>
      <c r="B41" s="361"/>
      <c r="C41" s="361"/>
      <c r="D41" s="361"/>
      <c r="E41" s="361"/>
      <c r="F41" s="361"/>
      <c r="G41" s="361"/>
      <c r="H41" s="361"/>
      <c r="I41" s="361"/>
      <c r="J41" s="361"/>
      <c r="K41" s="391"/>
    </row>
    <row r="42" ht="21" customHeight="1" spans="1:11">
      <c r="A42" s="360"/>
      <c r="B42" s="361"/>
      <c r="C42" s="361"/>
      <c r="D42" s="361"/>
      <c r="E42" s="361"/>
      <c r="F42" s="361"/>
      <c r="G42" s="361"/>
      <c r="H42" s="361"/>
      <c r="I42" s="361"/>
      <c r="J42" s="361"/>
      <c r="K42" s="391"/>
    </row>
    <row r="43" ht="17.25" customHeight="1" spans="1:11">
      <c r="A43" s="355" t="s">
        <v>133</v>
      </c>
      <c r="B43" s="356"/>
      <c r="C43" s="356"/>
      <c r="D43" s="356"/>
      <c r="E43" s="356"/>
      <c r="F43" s="356"/>
      <c r="G43" s="356"/>
      <c r="H43" s="356"/>
      <c r="I43" s="356"/>
      <c r="J43" s="356"/>
      <c r="K43" s="389"/>
    </row>
    <row r="44" customHeight="1" spans="1:11">
      <c r="A44" s="357" t="s">
        <v>208</v>
      </c>
      <c r="B44" s="357"/>
      <c r="C44" s="357"/>
      <c r="D44" s="357"/>
      <c r="E44" s="357"/>
      <c r="F44" s="357"/>
      <c r="G44" s="357"/>
      <c r="H44" s="357"/>
      <c r="I44" s="357"/>
      <c r="J44" s="357"/>
      <c r="K44" s="357"/>
    </row>
    <row r="45" ht="18" customHeight="1" spans="1:11">
      <c r="A45" s="362" t="s">
        <v>127</v>
      </c>
      <c r="B45" s="363"/>
      <c r="C45" s="363"/>
      <c r="D45" s="363"/>
      <c r="E45" s="363"/>
      <c r="F45" s="363"/>
      <c r="G45" s="363"/>
      <c r="H45" s="363"/>
      <c r="I45" s="363"/>
      <c r="J45" s="363"/>
      <c r="K45" s="392"/>
    </row>
    <row r="46" ht="18" customHeight="1" spans="1:11">
      <c r="A46" s="362" t="s">
        <v>209</v>
      </c>
      <c r="B46" s="363"/>
      <c r="C46" s="363"/>
      <c r="D46" s="363"/>
      <c r="E46" s="363"/>
      <c r="F46" s="363"/>
      <c r="G46" s="363"/>
      <c r="H46" s="363"/>
      <c r="I46" s="363"/>
      <c r="J46" s="363"/>
      <c r="K46" s="392"/>
    </row>
    <row r="47" ht="18" customHeight="1" spans="1:11">
      <c r="A47" s="350"/>
      <c r="B47" s="351"/>
      <c r="C47" s="351"/>
      <c r="D47" s="351"/>
      <c r="E47" s="351"/>
      <c r="F47" s="351"/>
      <c r="G47" s="351"/>
      <c r="H47" s="351"/>
      <c r="I47" s="351"/>
      <c r="J47" s="351"/>
      <c r="K47" s="387"/>
    </row>
    <row r="48" ht="21" customHeight="1" spans="1:11">
      <c r="A48" s="364" t="s">
        <v>139</v>
      </c>
      <c r="B48" s="365" t="s">
        <v>140</v>
      </c>
      <c r="C48" s="365"/>
      <c r="D48" s="366" t="s">
        <v>141</v>
      </c>
      <c r="E48" s="366" t="s">
        <v>210</v>
      </c>
      <c r="F48" s="366" t="s">
        <v>143</v>
      </c>
      <c r="G48" s="367">
        <v>44883</v>
      </c>
      <c r="H48" s="368" t="s">
        <v>144</v>
      </c>
      <c r="I48" s="368"/>
      <c r="J48" s="365" t="s">
        <v>145</v>
      </c>
      <c r="K48" s="393"/>
    </row>
    <row r="49" customHeight="1" spans="1:11">
      <c r="A49" s="369" t="s">
        <v>146</v>
      </c>
      <c r="B49" s="370"/>
      <c r="C49" s="370"/>
      <c r="D49" s="370"/>
      <c r="E49" s="370"/>
      <c r="F49" s="370"/>
      <c r="G49" s="370"/>
      <c r="H49" s="370"/>
      <c r="I49" s="370"/>
      <c r="J49" s="370"/>
      <c r="K49" s="394"/>
    </row>
    <row r="50" customHeight="1" spans="1:11">
      <c r="A50" s="371"/>
      <c r="B50" s="372"/>
      <c r="C50" s="372"/>
      <c r="D50" s="372"/>
      <c r="E50" s="372"/>
      <c r="F50" s="372"/>
      <c r="G50" s="372"/>
      <c r="H50" s="372"/>
      <c r="I50" s="372"/>
      <c r="J50" s="372"/>
      <c r="K50" s="395"/>
    </row>
    <row r="51" customHeight="1" spans="1:11">
      <c r="A51" s="373"/>
      <c r="B51" s="374"/>
      <c r="C51" s="374"/>
      <c r="D51" s="374"/>
      <c r="E51" s="374"/>
      <c r="F51" s="374"/>
      <c r="G51" s="374"/>
      <c r="H51" s="374"/>
      <c r="I51" s="374"/>
      <c r="J51" s="374"/>
      <c r="K51" s="396"/>
    </row>
    <row r="52" ht="21" customHeight="1" spans="1:11">
      <c r="A52" s="364" t="s">
        <v>139</v>
      </c>
      <c r="B52" s="365" t="s">
        <v>140</v>
      </c>
      <c r="C52" s="365"/>
      <c r="D52" s="366" t="s">
        <v>141</v>
      </c>
      <c r="E52" s="366" t="s">
        <v>210</v>
      </c>
      <c r="F52" s="366" t="s">
        <v>143</v>
      </c>
      <c r="G52" s="367">
        <v>44883</v>
      </c>
      <c r="H52" s="368" t="s">
        <v>144</v>
      </c>
      <c r="I52" s="368"/>
      <c r="J52" s="365" t="s">
        <v>145</v>
      </c>
      <c r="K52" s="393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23"/>
  <sheetViews>
    <sheetView workbookViewId="0">
      <selection activeCell="F26" sqref="F26"/>
    </sheetView>
  </sheetViews>
  <sheetFormatPr defaultColWidth="9" defaultRowHeight="14.25"/>
  <cols>
    <col min="1" max="1" width="13.625" style="70" customWidth="1"/>
    <col min="2" max="2" width="8.5" style="70" customWidth="1"/>
    <col min="3" max="3" width="8.5" style="71" customWidth="1"/>
    <col min="4" max="7" width="8.5" style="70" customWidth="1"/>
    <col min="8" max="8" width="2.75" style="70" customWidth="1"/>
    <col min="9" max="14" width="8.875" style="70" customWidth="1"/>
    <col min="15" max="18" width="8.875" style="226" customWidth="1"/>
    <col min="19" max="250" width="9" style="70"/>
    <col min="251" max="16384" width="9" style="74"/>
  </cols>
  <sheetData>
    <row r="1" s="70" customFormat="1" ht="29" customHeight="1" spans="1:253">
      <c r="A1" s="227" t="s">
        <v>149</v>
      </c>
      <c r="B1" s="228"/>
      <c r="C1" s="229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69"/>
      <c r="P1" s="269"/>
      <c r="Q1" s="269"/>
      <c r="R1" s="269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  <c r="EL1" s="74"/>
      <c r="EM1" s="74"/>
      <c r="EN1" s="74"/>
      <c r="EO1" s="74"/>
      <c r="EP1" s="74"/>
      <c r="EQ1" s="74"/>
      <c r="ER1" s="74"/>
      <c r="ES1" s="74"/>
      <c r="ET1" s="74"/>
      <c r="EU1" s="74"/>
      <c r="EV1" s="74"/>
      <c r="EW1" s="74"/>
      <c r="EX1" s="74"/>
      <c r="EY1" s="74"/>
      <c r="EZ1" s="74"/>
      <c r="FA1" s="74"/>
      <c r="FB1" s="74"/>
      <c r="FC1" s="74"/>
      <c r="FD1" s="74"/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/>
      <c r="FV1" s="74"/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  <c r="GK1" s="74"/>
      <c r="GL1" s="74"/>
      <c r="GM1" s="74"/>
      <c r="GN1" s="74"/>
      <c r="GO1" s="74"/>
      <c r="GP1" s="74"/>
      <c r="GQ1" s="74"/>
      <c r="GR1" s="74"/>
      <c r="GS1" s="74"/>
      <c r="GT1" s="74"/>
      <c r="GU1" s="74"/>
      <c r="GV1" s="74"/>
      <c r="GW1" s="74"/>
      <c r="GX1" s="74"/>
      <c r="GY1" s="74"/>
      <c r="GZ1" s="74"/>
      <c r="HA1" s="74"/>
      <c r="HB1" s="74"/>
      <c r="HC1" s="74"/>
      <c r="HD1" s="74"/>
      <c r="HE1" s="74"/>
      <c r="HF1" s="74"/>
      <c r="HG1" s="74"/>
      <c r="HH1" s="74"/>
      <c r="HI1" s="74"/>
      <c r="HJ1" s="74"/>
      <c r="HK1" s="74"/>
      <c r="HL1" s="74"/>
      <c r="HM1" s="74"/>
      <c r="HN1" s="74"/>
      <c r="HO1" s="74"/>
      <c r="HP1" s="74"/>
      <c r="HQ1" s="74"/>
      <c r="HR1" s="74"/>
      <c r="HS1" s="74"/>
      <c r="HT1" s="74"/>
      <c r="HU1" s="74"/>
      <c r="HV1" s="74"/>
      <c r="HW1" s="74"/>
      <c r="HX1" s="74"/>
      <c r="HY1" s="74"/>
      <c r="HZ1" s="74"/>
      <c r="IA1" s="74"/>
      <c r="IB1" s="74"/>
      <c r="IC1" s="74"/>
      <c r="ID1" s="74"/>
      <c r="IE1" s="74"/>
      <c r="IF1" s="74"/>
      <c r="IG1" s="74"/>
      <c r="IH1" s="74"/>
      <c r="II1" s="74"/>
      <c r="IJ1" s="74"/>
      <c r="IK1" s="74"/>
      <c r="IL1" s="74"/>
      <c r="IM1" s="74"/>
      <c r="IN1" s="74"/>
      <c r="IO1" s="74"/>
      <c r="IP1" s="74"/>
      <c r="IQ1" s="74"/>
      <c r="IR1" s="74"/>
      <c r="IS1" s="74"/>
    </row>
    <row r="2" s="70" customFormat="1" ht="20" customHeight="1" spans="1:253">
      <c r="A2" s="230" t="s">
        <v>61</v>
      </c>
      <c r="B2" s="231"/>
      <c r="C2" s="232"/>
      <c r="D2" s="233" t="s">
        <v>67</v>
      </c>
      <c r="E2" s="234"/>
      <c r="F2" s="234"/>
      <c r="G2" s="235"/>
      <c r="H2" s="236"/>
      <c r="I2" s="270" t="s">
        <v>57</v>
      </c>
      <c r="J2" s="271" t="s">
        <v>56</v>
      </c>
      <c r="K2" s="271"/>
      <c r="L2" s="271"/>
      <c r="M2" s="271"/>
      <c r="N2" s="271"/>
      <c r="O2" s="272"/>
      <c r="P2" s="272"/>
      <c r="Q2" s="272"/>
      <c r="R2" s="290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4"/>
      <c r="DK2" s="74"/>
      <c r="DL2" s="74"/>
      <c r="DM2" s="74"/>
      <c r="DN2" s="74"/>
      <c r="DO2" s="74"/>
      <c r="DP2" s="74"/>
      <c r="DQ2" s="74"/>
      <c r="DR2" s="74"/>
      <c r="DS2" s="74"/>
      <c r="DT2" s="74"/>
      <c r="DU2" s="74"/>
      <c r="DV2" s="74"/>
      <c r="DW2" s="74"/>
      <c r="DX2" s="74"/>
      <c r="DY2" s="74"/>
      <c r="DZ2" s="74"/>
      <c r="EA2" s="74"/>
      <c r="EB2" s="74"/>
      <c r="EC2" s="74"/>
      <c r="ED2" s="74"/>
      <c r="EE2" s="74"/>
      <c r="EF2" s="74"/>
      <c r="EG2" s="74"/>
      <c r="EH2" s="74"/>
      <c r="EI2" s="74"/>
      <c r="EJ2" s="74"/>
      <c r="EK2" s="74"/>
      <c r="EL2" s="74"/>
      <c r="EM2" s="74"/>
      <c r="EN2" s="74"/>
      <c r="EO2" s="74"/>
      <c r="EP2" s="74"/>
      <c r="EQ2" s="74"/>
      <c r="ER2" s="74"/>
      <c r="ES2" s="74"/>
      <c r="ET2" s="74"/>
      <c r="EU2" s="74"/>
      <c r="EV2" s="74"/>
      <c r="EW2" s="74"/>
      <c r="EX2" s="74"/>
      <c r="EY2" s="74"/>
      <c r="EZ2" s="74"/>
      <c r="FA2" s="74"/>
      <c r="FB2" s="74"/>
      <c r="FC2" s="74"/>
      <c r="FD2" s="74"/>
      <c r="FE2" s="74"/>
      <c r="FF2" s="74"/>
      <c r="FG2" s="74"/>
      <c r="FH2" s="74"/>
      <c r="FI2" s="74"/>
      <c r="FJ2" s="74"/>
      <c r="FK2" s="74"/>
      <c r="FL2" s="74"/>
      <c r="FM2" s="74"/>
      <c r="FN2" s="74"/>
      <c r="FO2" s="74"/>
      <c r="FP2" s="74"/>
      <c r="FQ2" s="74"/>
      <c r="FR2" s="74"/>
      <c r="FS2" s="74"/>
      <c r="FT2" s="74"/>
      <c r="FU2" s="74"/>
      <c r="FV2" s="74"/>
      <c r="FW2" s="74"/>
      <c r="FX2" s="74"/>
      <c r="FY2" s="74"/>
      <c r="FZ2" s="74"/>
      <c r="GA2" s="74"/>
      <c r="GB2" s="74"/>
      <c r="GC2" s="74"/>
      <c r="GD2" s="74"/>
      <c r="GE2" s="74"/>
      <c r="GF2" s="74"/>
      <c r="GG2" s="74"/>
      <c r="GH2" s="74"/>
      <c r="GI2" s="74"/>
      <c r="GJ2" s="74"/>
      <c r="GK2" s="74"/>
      <c r="GL2" s="74"/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4"/>
      <c r="GX2" s="74"/>
      <c r="GY2" s="74"/>
      <c r="GZ2" s="74"/>
      <c r="HA2" s="74"/>
      <c r="HB2" s="74"/>
      <c r="HC2" s="74"/>
      <c r="HD2" s="74"/>
      <c r="HE2" s="74"/>
      <c r="HF2" s="74"/>
      <c r="HG2" s="74"/>
      <c r="HH2" s="74"/>
      <c r="HI2" s="74"/>
      <c r="HJ2" s="74"/>
      <c r="HK2" s="74"/>
      <c r="HL2" s="74"/>
      <c r="HM2" s="74"/>
      <c r="HN2" s="74"/>
      <c r="HO2" s="74"/>
      <c r="HP2" s="74"/>
      <c r="HQ2" s="74"/>
      <c r="HR2" s="74"/>
      <c r="HS2" s="74"/>
      <c r="HT2" s="74"/>
      <c r="HU2" s="74"/>
      <c r="HV2" s="74"/>
      <c r="HW2" s="74"/>
      <c r="HX2" s="74"/>
      <c r="HY2" s="74"/>
      <c r="HZ2" s="74"/>
      <c r="IA2" s="74"/>
      <c r="IB2" s="74"/>
      <c r="IC2" s="74"/>
      <c r="ID2" s="74"/>
      <c r="IE2" s="74"/>
      <c r="IF2" s="74"/>
      <c r="IG2" s="74"/>
      <c r="IH2" s="74"/>
      <c r="II2" s="74"/>
      <c r="IJ2" s="74"/>
      <c r="IK2" s="74"/>
      <c r="IL2" s="74"/>
      <c r="IM2" s="74"/>
      <c r="IN2" s="74"/>
      <c r="IO2" s="74"/>
      <c r="IP2" s="74"/>
      <c r="IQ2" s="74"/>
      <c r="IR2" s="74"/>
      <c r="IS2" s="74"/>
    </row>
    <row r="3" s="70" customFormat="1" ht="15" spans="1:253">
      <c r="A3" s="237" t="s">
        <v>151</v>
      </c>
      <c r="B3" s="86" t="s">
        <v>152</v>
      </c>
      <c r="C3" s="87"/>
      <c r="D3" s="86"/>
      <c r="E3" s="86"/>
      <c r="F3" s="86"/>
      <c r="G3" s="113"/>
      <c r="H3" s="238"/>
      <c r="I3" s="273" t="s">
        <v>211</v>
      </c>
      <c r="J3" s="115"/>
      <c r="K3" s="115"/>
      <c r="L3" s="115"/>
      <c r="M3" s="115"/>
      <c r="N3" s="115"/>
      <c r="O3" s="274"/>
      <c r="P3" s="274"/>
      <c r="Q3" s="274"/>
      <c r="R3" s="291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  <c r="EO3" s="74"/>
      <c r="EP3" s="74"/>
      <c r="EQ3" s="74"/>
      <c r="ER3" s="74"/>
      <c r="ES3" s="74"/>
      <c r="ET3" s="74"/>
      <c r="EU3" s="74"/>
      <c r="EV3" s="74"/>
      <c r="EW3" s="74"/>
      <c r="EX3" s="74"/>
      <c r="EY3" s="74"/>
      <c r="EZ3" s="74"/>
      <c r="FA3" s="74"/>
      <c r="FB3" s="74"/>
      <c r="FC3" s="74"/>
      <c r="FD3" s="74"/>
      <c r="FE3" s="74"/>
      <c r="FF3" s="74"/>
      <c r="FG3" s="74"/>
      <c r="FH3" s="74"/>
      <c r="FI3" s="74"/>
      <c r="FJ3" s="74"/>
      <c r="FK3" s="74"/>
      <c r="FL3" s="74"/>
      <c r="FM3" s="74"/>
      <c r="FN3" s="74"/>
      <c r="FO3" s="74"/>
      <c r="FP3" s="74"/>
      <c r="FQ3" s="74"/>
      <c r="FR3" s="74"/>
      <c r="FS3" s="74"/>
      <c r="FT3" s="74"/>
      <c r="FU3" s="74"/>
      <c r="FV3" s="74"/>
      <c r="FW3" s="74"/>
      <c r="FX3" s="74"/>
      <c r="FY3" s="74"/>
      <c r="FZ3" s="74"/>
      <c r="GA3" s="74"/>
      <c r="GB3" s="74"/>
      <c r="GC3" s="74"/>
      <c r="GD3" s="74"/>
      <c r="GE3" s="74"/>
      <c r="GF3" s="74"/>
      <c r="GG3" s="74"/>
      <c r="GH3" s="74"/>
      <c r="GI3" s="74"/>
      <c r="GJ3" s="74"/>
      <c r="GK3" s="74"/>
      <c r="GL3" s="74"/>
      <c r="GM3" s="74"/>
      <c r="GN3" s="74"/>
      <c r="GO3" s="74"/>
      <c r="GP3" s="74"/>
      <c r="GQ3" s="74"/>
      <c r="GR3" s="74"/>
      <c r="GS3" s="74"/>
      <c r="GT3" s="74"/>
      <c r="GU3" s="74"/>
      <c r="GV3" s="74"/>
      <c r="GW3" s="74"/>
      <c r="GX3" s="74"/>
      <c r="GY3" s="74"/>
      <c r="GZ3" s="74"/>
      <c r="HA3" s="74"/>
      <c r="HB3" s="74"/>
      <c r="HC3" s="74"/>
      <c r="HD3" s="74"/>
      <c r="HE3" s="74"/>
      <c r="HF3" s="74"/>
      <c r="HG3" s="74"/>
      <c r="HH3" s="74"/>
      <c r="HI3" s="74"/>
      <c r="HJ3" s="74"/>
      <c r="HK3" s="74"/>
      <c r="HL3" s="74"/>
      <c r="HM3" s="74"/>
      <c r="HN3" s="74"/>
      <c r="HO3" s="74"/>
      <c r="HP3" s="74"/>
      <c r="HQ3" s="74"/>
      <c r="HR3" s="74"/>
      <c r="HS3" s="74"/>
      <c r="HT3" s="74"/>
      <c r="HU3" s="74"/>
      <c r="HV3" s="74"/>
      <c r="HW3" s="74"/>
      <c r="HX3" s="74"/>
      <c r="HY3" s="74"/>
      <c r="HZ3" s="74"/>
      <c r="IA3" s="74"/>
      <c r="IB3" s="74"/>
      <c r="IC3" s="74"/>
      <c r="ID3" s="74"/>
      <c r="IE3" s="74"/>
      <c r="IF3" s="74"/>
      <c r="IG3" s="74"/>
      <c r="IH3" s="74"/>
      <c r="II3" s="74"/>
      <c r="IJ3" s="74"/>
      <c r="IK3" s="74"/>
      <c r="IL3" s="74"/>
      <c r="IM3" s="74"/>
      <c r="IN3" s="74"/>
      <c r="IO3" s="74"/>
      <c r="IP3" s="74"/>
      <c r="IQ3" s="74"/>
      <c r="IR3" s="74"/>
      <c r="IS3" s="74"/>
    </row>
    <row r="4" s="70" customFormat="1" ht="15" spans="1:253">
      <c r="A4" s="237"/>
      <c r="B4" s="239" t="s">
        <v>112</v>
      </c>
      <c r="C4" s="240" t="s">
        <v>113</v>
      </c>
      <c r="D4" s="239" t="s">
        <v>114</v>
      </c>
      <c r="E4" s="239" t="s">
        <v>115</v>
      </c>
      <c r="F4" s="241" t="s">
        <v>116</v>
      </c>
      <c r="G4" s="242"/>
      <c r="H4" s="238"/>
      <c r="I4" s="275" t="s">
        <v>112</v>
      </c>
      <c r="J4" s="276" t="s">
        <v>112</v>
      </c>
      <c r="K4" s="276" t="s">
        <v>113</v>
      </c>
      <c r="L4" s="276" t="s">
        <v>113</v>
      </c>
      <c r="M4" s="276" t="s">
        <v>114</v>
      </c>
      <c r="N4" s="276" t="s">
        <v>114</v>
      </c>
      <c r="O4" s="276" t="s">
        <v>115</v>
      </c>
      <c r="P4" s="274" t="s">
        <v>115</v>
      </c>
      <c r="Q4" s="292" t="s">
        <v>116</v>
      </c>
      <c r="R4" s="293" t="s">
        <v>116</v>
      </c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  <c r="IR4" s="74"/>
      <c r="IS4" s="74"/>
    </row>
    <row r="5" s="70" customFormat="1" ht="20" customHeight="1" spans="1:253">
      <c r="A5" s="237"/>
      <c r="B5" s="243" t="s">
        <v>212</v>
      </c>
      <c r="C5" s="244" t="s">
        <v>213</v>
      </c>
      <c r="D5" s="243" t="s">
        <v>214</v>
      </c>
      <c r="E5" s="243" t="s">
        <v>215</v>
      </c>
      <c r="F5" s="243" t="s">
        <v>216</v>
      </c>
      <c r="G5" s="243"/>
      <c r="H5" s="238"/>
      <c r="I5" s="277"/>
      <c r="J5" s="278"/>
      <c r="K5" s="278"/>
      <c r="L5" s="278"/>
      <c r="M5" s="278"/>
      <c r="N5" s="278"/>
      <c r="O5" s="278"/>
      <c r="P5" s="279"/>
      <c r="Q5" s="279"/>
      <c r="R5" s="29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4"/>
      <c r="IA5" s="74"/>
      <c r="IB5" s="74"/>
      <c r="IC5" s="74"/>
      <c r="ID5" s="74"/>
      <c r="IE5" s="74"/>
      <c r="IF5" s="74"/>
      <c r="IG5" s="74"/>
      <c r="IH5" s="74"/>
      <c r="II5" s="74"/>
      <c r="IJ5" s="74"/>
      <c r="IK5" s="74"/>
      <c r="IL5" s="74"/>
      <c r="IM5" s="74"/>
      <c r="IN5" s="74"/>
      <c r="IO5" s="74"/>
      <c r="IP5" s="74"/>
      <c r="IQ5" s="74"/>
      <c r="IR5" s="74"/>
      <c r="IS5" s="74"/>
    </row>
    <row r="6" s="70" customFormat="1" ht="20" customHeight="1" spans="1:253">
      <c r="A6" s="245"/>
      <c r="B6" s="246"/>
      <c r="C6" s="247"/>
      <c r="D6" s="246"/>
      <c r="E6" s="246"/>
      <c r="F6" s="246"/>
      <c r="G6" s="248"/>
      <c r="H6" s="238"/>
      <c r="I6" s="280"/>
      <c r="J6" s="281"/>
      <c r="K6" s="282"/>
      <c r="L6" s="281"/>
      <c r="M6" s="281"/>
      <c r="N6" s="281"/>
      <c r="O6" s="281"/>
      <c r="P6" s="283"/>
      <c r="Q6" s="295"/>
      <c r="R6" s="296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  <c r="IS6" s="74"/>
    </row>
    <row r="7" s="70" customFormat="1" ht="20" customHeight="1" spans="1:253">
      <c r="A7" s="249"/>
      <c r="B7" s="247"/>
      <c r="C7" s="247"/>
      <c r="D7" s="247"/>
      <c r="E7" s="247"/>
      <c r="F7" s="247"/>
      <c r="G7" s="248"/>
      <c r="H7" s="238"/>
      <c r="I7" s="277"/>
      <c r="J7" s="278"/>
      <c r="K7" s="278"/>
      <c r="L7" s="278"/>
      <c r="M7" s="278"/>
      <c r="N7" s="278"/>
      <c r="O7" s="278"/>
      <c r="P7" s="279"/>
      <c r="Q7" s="297"/>
      <c r="R7" s="296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4"/>
      <c r="HB7" s="74"/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  <c r="IO7" s="74"/>
      <c r="IP7" s="74"/>
      <c r="IQ7" s="74"/>
      <c r="IR7" s="74"/>
      <c r="IS7" s="74"/>
    </row>
    <row r="8" s="70" customFormat="1" ht="20" customHeight="1" spans="1:253">
      <c r="A8" s="249"/>
      <c r="B8" s="247"/>
      <c r="C8" s="247"/>
      <c r="D8" s="247"/>
      <c r="E8" s="247"/>
      <c r="F8" s="247"/>
      <c r="G8" s="248"/>
      <c r="H8" s="238"/>
      <c r="I8" s="277"/>
      <c r="J8" s="278"/>
      <c r="K8" s="278"/>
      <c r="L8" s="278"/>
      <c r="M8" s="278"/>
      <c r="N8" s="278"/>
      <c r="O8" s="278"/>
      <c r="P8" s="279"/>
      <c r="Q8" s="297"/>
      <c r="R8" s="296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/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4"/>
      <c r="GU8" s="74"/>
      <c r="GV8" s="74"/>
      <c r="GW8" s="74"/>
      <c r="GX8" s="74"/>
      <c r="GY8" s="74"/>
      <c r="GZ8" s="74"/>
      <c r="HA8" s="74"/>
      <c r="HB8" s="74"/>
      <c r="HC8" s="74"/>
      <c r="HD8" s="74"/>
      <c r="HE8" s="74"/>
      <c r="HF8" s="74"/>
      <c r="HG8" s="74"/>
      <c r="HH8" s="74"/>
      <c r="HI8" s="74"/>
      <c r="HJ8" s="74"/>
      <c r="HK8" s="74"/>
      <c r="HL8" s="74"/>
      <c r="HM8" s="74"/>
      <c r="HN8" s="74"/>
      <c r="HO8" s="74"/>
      <c r="HP8" s="74"/>
      <c r="HQ8" s="74"/>
      <c r="HR8" s="74"/>
      <c r="HS8" s="74"/>
      <c r="HT8" s="74"/>
      <c r="HU8" s="74"/>
      <c r="HV8" s="74"/>
      <c r="HW8" s="74"/>
      <c r="HX8" s="74"/>
      <c r="HY8" s="74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  <c r="IM8" s="74"/>
      <c r="IN8" s="74"/>
      <c r="IO8" s="74"/>
      <c r="IP8" s="74"/>
      <c r="IQ8" s="74"/>
      <c r="IR8" s="74"/>
      <c r="IS8" s="74"/>
    </row>
    <row r="9" s="70" customFormat="1" ht="20" customHeight="1" spans="1:253">
      <c r="A9" s="249"/>
      <c r="B9" s="247"/>
      <c r="C9" s="247"/>
      <c r="D9" s="247"/>
      <c r="E9" s="247"/>
      <c r="F9" s="247"/>
      <c r="G9" s="248"/>
      <c r="H9" s="238"/>
      <c r="I9" s="277"/>
      <c r="J9" s="278"/>
      <c r="K9" s="278"/>
      <c r="L9" s="278"/>
      <c r="M9" s="278"/>
      <c r="N9" s="278"/>
      <c r="O9" s="278"/>
      <c r="P9" s="279"/>
      <c r="Q9" s="297"/>
      <c r="R9" s="296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4"/>
      <c r="EC9" s="74"/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4"/>
      <c r="GP9" s="74"/>
      <c r="GQ9" s="74"/>
      <c r="GR9" s="74"/>
      <c r="GS9" s="74"/>
      <c r="GT9" s="74"/>
      <c r="GU9" s="74"/>
      <c r="GV9" s="74"/>
      <c r="GW9" s="74"/>
      <c r="GX9" s="74"/>
      <c r="GY9" s="74"/>
      <c r="GZ9" s="74"/>
      <c r="HA9" s="74"/>
      <c r="HB9" s="74"/>
      <c r="HC9" s="74"/>
      <c r="HD9" s="74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4"/>
      <c r="HP9" s="74"/>
      <c r="HQ9" s="74"/>
      <c r="HR9" s="74"/>
      <c r="HS9" s="74"/>
      <c r="HT9" s="74"/>
      <c r="HU9" s="74"/>
      <c r="HV9" s="74"/>
      <c r="HW9" s="74"/>
      <c r="HX9" s="74"/>
      <c r="HY9" s="74"/>
      <c r="HZ9" s="74"/>
      <c r="IA9" s="74"/>
      <c r="IB9" s="74"/>
      <c r="IC9" s="74"/>
      <c r="ID9" s="74"/>
      <c r="IE9" s="74"/>
      <c r="IF9" s="74"/>
      <c r="IG9" s="74"/>
      <c r="IH9" s="74"/>
      <c r="II9" s="74"/>
      <c r="IJ9" s="74"/>
      <c r="IK9" s="74"/>
      <c r="IL9" s="74"/>
      <c r="IM9" s="74"/>
      <c r="IN9" s="74"/>
      <c r="IO9" s="74"/>
      <c r="IP9" s="74"/>
      <c r="IQ9" s="74"/>
      <c r="IR9" s="74"/>
      <c r="IS9" s="74"/>
    </row>
    <row r="10" s="70" customFormat="1" ht="20" customHeight="1" spans="1:253">
      <c r="A10" s="249"/>
      <c r="B10" s="247"/>
      <c r="C10" s="247"/>
      <c r="D10" s="247"/>
      <c r="E10" s="247"/>
      <c r="F10" s="247"/>
      <c r="G10" s="248"/>
      <c r="H10" s="238"/>
      <c r="I10" s="277"/>
      <c r="J10" s="278"/>
      <c r="K10" s="278"/>
      <c r="L10" s="278"/>
      <c r="M10" s="278"/>
      <c r="N10" s="278"/>
      <c r="O10" s="278"/>
      <c r="P10" s="279"/>
      <c r="Q10" s="297"/>
      <c r="R10" s="296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/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74"/>
      <c r="GW10" s="74"/>
      <c r="GX10" s="74"/>
      <c r="GY10" s="74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  <c r="IP10" s="74"/>
      <c r="IQ10" s="74"/>
      <c r="IR10" s="74"/>
      <c r="IS10" s="74"/>
    </row>
    <row r="11" s="70" customFormat="1" ht="20" customHeight="1" spans="1:253">
      <c r="A11" s="249"/>
      <c r="B11" s="247"/>
      <c r="C11" s="247"/>
      <c r="D11" s="247"/>
      <c r="E11" s="247"/>
      <c r="F11" s="247"/>
      <c r="G11" s="248"/>
      <c r="H11" s="238"/>
      <c r="I11" s="277"/>
      <c r="J11" s="278"/>
      <c r="K11" s="278"/>
      <c r="L11" s="278"/>
      <c r="M11" s="278"/>
      <c r="N11" s="278"/>
      <c r="O11" s="278"/>
      <c r="P11" s="279"/>
      <c r="Q11" s="297"/>
      <c r="R11" s="296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B11" s="74"/>
      <c r="EC11" s="74"/>
      <c r="ED11" s="74"/>
      <c r="EE11" s="74"/>
      <c r="EF11" s="74"/>
      <c r="EG11" s="74"/>
      <c r="EH11" s="74"/>
      <c r="EI11" s="74"/>
      <c r="EJ11" s="74"/>
      <c r="EK11" s="74"/>
      <c r="EL11" s="74"/>
      <c r="EM11" s="74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/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M11" s="74"/>
      <c r="GN11" s="74"/>
      <c r="GO11" s="74"/>
      <c r="GP11" s="74"/>
      <c r="GQ11" s="74"/>
      <c r="GR11" s="74"/>
      <c r="GS11" s="74"/>
      <c r="GT11" s="74"/>
      <c r="GU11" s="74"/>
      <c r="GV11" s="74"/>
      <c r="GW11" s="74"/>
      <c r="GX11" s="74"/>
      <c r="GY11" s="74"/>
      <c r="GZ11" s="74"/>
      <c r="HA11" s="74"/>
      <c r="HB11" s="74"/>
      <c r="HC11" s="74"/>
      <c r="HD11" s="74"/>
      <c r="HE11" s="74"/>
      <c r="HF11" s="74"/>
      <c r="HG11" s="74"/>
      <c r="HH11" s="74"/>
      <c r="HI11" s="74"/>
      <c r="HJ11" s="74"/>
      <c r="HK11" s="74"/>
      <c r="HL11" s="74"/>
      <c r="HM11" s="74"/>
      <c r="HN11" s="74"/>
      <c r="HO11" s="74"/>
      <c r="HP11" s="74"/>
      <c r="HQ11" s="74"/>
      <c r="HR11" s="74"/>
      <c r="HS11" s="74"/>
      <c r="HT11" s="74"/>
      <c r="HU11" s="74"/>
      <c r="HV11" s="74"/>
      <c r="HW11" s="74"/>
      <c r="HX11" s="74"/>
      <c r="HY11" s="74"/>
      <c r="HZ11" s="74"/>
      <c r="IA11" s="74"/>
      <c r="IB11" s="74"/>
      <c r="IC11" s="74"/>
      <c r="ID11" s="74"/>
      <c r="IE11" s="74"/>
      <c r="IF11" s="74"/>
      <c r="IG11" s="74"/>
      <c r="IH11" s="74"/>
      <c r="II11" s="74"/>
      <c r="IJ11" s="74"/>
      <c r="IK11" s="74"/>
      <c r="IL11" s="74"/>
      <c r="IM11" s="74"/>
      <c r="IN11" s="74"/>
      <c r="IO11" s="74"/>
      <c r="IP11" s="74"/>
      <c r="IQ11" s="74"/>
      <c r="IR11" s="74"/>
      <c r="IS11" s="74"/>
    </row>
    <row r="12" s="70" customFormat="1" ht="20" customHeight="1" spans="1:253">
      <c r="A12" s="249"/>
      <c r="B12" s="250"/>
      <c r="C12" s="250"/>
      <c r="D12" s="250"/>
      <c r="E12" s="250"/>
      <c r="F12" s="250"/>
      <c r="G12" s="248"/>
      <c r="H12" s="238"/>
      <c r="I12" s="277"/>
      <c r="J12" s="278"/>
      <c r="K12" s="278"/>
      <c r="L12" s="278"/>
      <c r="M12" s="278"/>
      <c r="N12" s="278"/>
      <c r="O12" s="278"/>
      <c r="P12" s="279"/>
      <c r="Q12" s="297"/>
      <c r="R12" s="296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74"/>
      <c r="EE12" s="74"/>
      <c r="EF12" s="74"/>
      <c r="EG12" s="74"/>
      <c r="EH12" s="74"/>
      <c r="EI12" s="74"/>
      <c r="EJ12" s="74"/>
      <c r="EK12" s="74"/>
      <c r="EL12" s="74"/>
      <c r="EM12" s="74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/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74"/>
      <c r="HK12" s="74"/>
      <c r="HL12" s="74"/>
      <c r="HM12" s="74"/>
      <c r="HN12" s="74"/>
      <c r="HO12" s="74"/>
      <c r="HP12" s="74"/>
      <c r="HQ12" s="74"/>
      <c r="HR12" s="74"/>
      <c r="HS12" s="74"/>
      <c r="HT12" s="74"/>
      <c r="HU12" s="74"/>
      <c r="HV12" s="74"/>
      <c r="HW12" s="74"/>
      <c r="HX12" s="74"/>
      <c r="HY12" s="74"/>
      <c r="HZ12" s="74"/>
      <c r="IA12" s="74"/>
      <c r="IB12" s="74"/>
      <c r="IC12" s="74"/>
      <c r="ID12" s="74"/>
      <c r="IE12" s="74"/>
      <c r="IF12" s="74"/>
      <c r="IG12" s="74"/>
      <c r="IH12" s="74"/>
      <c r="II12" s="74"/>
      <c r="IJ12" s="74"/>
      <c r="IK12" s="74"/>
      <c r="IL12" s="74"/>
      <c r="IM12" s="74"/>
      <c r="IN12" s="74"/>
      <c r="IO12" s="74"/>
      <c r="IP12" s="74"/>
      <c r="IQ12" s="74"/>
      <c r="IR12" s="74"/>
      <c r="IS12" s="74"/>
    </row>
    <row r="13" s="70" customFormat="1" ht="20" customHeight="1" spans="1:253">
      <c r="A13" s="249"/>
      <c r="B13" s="250"/>
      <c r="C13" s="250"/>
      <c r="D13" s="250"/>
      <c r="E13" s="250"/>
      <c r="F13" s="250"/>
      <c r="G13" s="248"/>
      <c r="H13" s="238"/>
      <c r="I13" s="277"/>
      <c r="J13" s="278"/>
      <c r="K13" s="278"/>
      <c r="L13" s="278"/>
      <c r="M13" s="278"/>
      <c r="N13" s="278"/>
      <c r="O13" s="278"/>
      <c r="P13" s="279"/>
      <c r="Q13" s="297"/>
      <c r="R13" s="296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  <c r="DZ13" s="74"/>
      <c r="EA13" s="74"/>
      <c r="EB13" s="74"/>
      <c r="EC13" s="74"/>
      <c r="ED13" s="74"/>
      <c r="EE13" s="74"/>
      <c r="EF13" s="74"/>
      <c r="EG13" s="74"/>
      <c r="EH13" s="74"/>
      <c r="EI13" s="74"/>
      <c r="EJ13" s="74"/>
      <c r="EK13" s="74"/>
      <c r="EL13" s="74"/>
      <c r="EM13" s="74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/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  <c r="GP13" s="74"/>
      <c r="GQ13" s="74"/>
      <c r="GR13" s="74"/>
      <c r="GS13" s="74"/>
      <c r="GT13" s="74"/>
      <c r="GU13" s="74"/>
      <c r="GV13" s="74"/>
      <c r="GW13" s="74"/>
      <c r="GX13" s="74"/>
      <c r="GY13" s="74"/>
      <c r="GZ13" s="74"/>
      <c r="HA13" s="74"/>
      <c r="HB13" s="74"/>
      <c r="HC13" s="74"/>
      <c r="HD13" s="74"/>
      <c r="HE13" s="74"/>
      <c r="HF13" s="74"/>
      <c r="HG13" s="74"/>
      <c r="HH13" s="74"/>
      <c r="HI13" s="74"/>
      <c r="HJ13" s="74"/>
      <c r="HK13" s="74"/>
      <c r="HL13" s="74"/>
      <c r="HM13" s="74"/>
      <c r="HN13" s="74"/>
      <c r="HO13" s="74"/>
      <c r="HP13" s="74"/>
      <c r="HQ13" s="74"/>
      <c r="HR13" s="74"/>
      <c r="HS13" s="74"/>
      <c r="HT13" s="74"/>
      <c r="HU13" s="74"/>
      <c r="HV13" s="74"/>
      <c r="HW13" s="74"/>
      <c r="HX13" s="74"/>
      <c r="HY13" s="74"/>
      <c r="HZ13" s="74"/>
      <c r="IA13" s="74"/>
      <c r="IB13" s="74"/>
      <c r="IC13" s="74"/>
      <c r="ID13" s="74"/>
      <c r="IE13" s="74"/>
      <c r="IF13" s="74"/>
      <c r="IG13" s="74"/>
      <c r="IH13" s="74"/>
      <c r="II13" s="74"/>
      <c r="IJ13" s="74"/>
      <c r="IK13" s="74"/>
      <c r="IL13" s="74"/>
      <c r="IM13" s="74"/>
      <c r="IN13" s="74"/>
      <c r="IO13" s="74"/>
      <c r="IP13" s="74"/>
      <c r="IQ13" s="74"/>
      <c r="IR13" s="74"/>
      <c r="IS13" s="74"/>
    </row>
    <row r="14" s="70" customFormat="1" ht="20" customHeight="1" spans="1:253">
      <c r="A14" s="249"/>
      <c r="B14" s="247"/>
      <c r="C14" s="247"/>
      <c r="D14" s="247"/>
      <c r="E14" s="247"/>
      <c r="F14" s="247"/>
      <c r="G14" s="248"/>
      <c r="H14" s="238"/>
      <c r="I14" s="277"/>
      <c r="J14" s="278"/>
      <c r="K14" s="278"/>
      <c r="L14" s="278"/>
      <c r="M14" s="278"/>
      <c r="N14" s="278"/>
      <c r="O14" s="278"/>
      <c r="P14" s="279"/>
      <c r="Q14" s="297"/>
      <c r="R14" s="296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  <c r="DV14" s="74"/>
      <c r="DW14" s="74"/>
      <c r="DX14" s="74"/>
      <c r="DY14" s="74"/>
      <c r="DZ14" s="74"/>
      <c r="EA14" s="74"/>
      <c r="EB14" s="74"/>
      <c r="EC14" s="74"/>
      <c r="ED14" s="74"/>
      <c r="EE14" s="74"/>
      <c r="EF14" s="74"/>
      <c r="EG14" s="74"/>
      <c r="EH14" s="74"/>
      <c r="EI14" s="74"/>
      <c r="EJ14" s="74"/>
      <c r="EK14" s="74"/>
      <c r="EL14" s="74"/>
      <c r="EM14" s="74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4"/>
      <c r="FB14" s="74"/>
      <c r="FC14" s="7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/>
      <c r="FU14" s="74"/>
      <c r="FV14" s="74"/>
      <c r="FW14" s="74"/>
      <c r="FX14" s="74"/>
      <c r="FY14" s="74"/>
      <c r="FZ14" s="74"/>
      <c r="GA14" s="74"/>
      <c r="GB14" s="74"/>
      <c r="GC14" s="74"/>
      <c r="GD14" s="74"/>
      <c r="GE14" s="74"/>
      <c r="GF14" s="74"/>
      <c r="GG14" s="74"/>
      <c r="GH14" s="74"/>
      <c r="GI14" s="74"/>
      <c r="GJ14" s="74"/>
      <c r="GK14" s="74"/>
      <c r="GL14" s="74"/>
      <c r="GM14" s="74"/>
      <c r="GN14" s="74"/>
      <c r="GO14" s="74"/>
      <c r="GP14" s="74"/>
      <c r="GQ14" s="74"/>
      <c r="GR14" s="74"/>
      <c r="GS14" s="74"/>
      <c r="GT14" s="74"/>
      <c r="GU14" s="74"/>
      <c r="GV14" s="74"/>
      <c r="GW14" s="74"/>
      <c r="GX14" s="74"/>
      <c r="GY14" s="74"/>
      <c r="GZ14" s="74"/>
      <c r="HA14" s="74"/>
      <c r="HB14" s="74"/>
      <c r="HC14" s="74"/>
      <c r="HD14" s="74"/>
      <c r="HE14" s="74"/>
      <c r="HF14" s="74"/>
      <c r="HG14" s="74"/>
      <c r="HH14" s="74"/>
      <c r="HI14" s="74"/>
      <c r="HJ14" s="74"/>
      <c r="HK14" s="74"/>
      <c r="HL14" s="74"/>
      <c r="HM14" s="74"/>
      <c r="HN14" s="74"/>
      <c r="HO14" s="74"/>
      <c r="HP14" s="74"/>
      <c r="HQ14" s="74"/>
      <c r="HR14" s="74"/>
      <c r="HS14" s="74"/>
      <c r="HT14" s="74"/>
      <c r="HU14" s="74"/>
      <c r="HV14" s="74"/>
      <c r="HW14" s="74"/>
      <c r="HX14" s="74"/>
      <c r="HY14" s="74"/>
      <c r="HZ14" s="74"/>
      <c r="IA14" s="74"/>
      <c r="IB14" s="74"/>
      <c r="IC14" s="74"/>
      <c r="ID14" s="74"/>
      <c r="IE14" s="74"/>
      <c r="IF14" s="74"/>
      <c r="IG14" s="74"/>
      <c r="IH14" s="74"/>
      <c r="II14" s="74"/>
      <c r="IJ14" s="74"/>
      <c r="IK14" s="74"/>
      <c r="IL14" s="74"/>
      <c r="IM14" s="74"/>
      <c r="IN14" s="74"/>
      <c r="IO14" s="74"/>
      <c r="IP14" s="74"/>
      <c r="IQ14" s="74"/>
      <c r="IR14" s="74"/>
      <c r="IS14" s="74"/>
    </row>
    <row r="15" s="70" customFormat="1" ht="20" customHeight="1" spans="1:253">
      <c r="A15" s="249"/>
      <c r="B15" s="247"/>
      <c r="C15" s="247"/>
      <c r="D15" s="247"/>
      <c r="E15" s="247"/>
      <c r="F15" s="247"/>
      <c r="G15" s="251"/>
      <c r="H15" s="238"/>
      <c r="I15" s="277"/>
      <c r="J15" s="278"/>
      <c r="K15" s="278"/>
      <c r="L15" s="278"/>
      <c r="M15" s="278"/>
      <c r="N15" s="278"/>
      <c r="O15" s="278"/>
      <c r="P15" s="279"/>
      <c r="Q15" s="297"/>
      <c r="R15" s="296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4"/>
      <c r="EB15" s="74"/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M15" s="74"/>
      <c r="GN15" s="74"/>
      <c r="GO15" s="74"/>
      <c r="GP15" s="74"/>
      <c r="GQ15" s="74"/>
      <c r="GR15" s="74"/>
      <c r="GS15" s="74"/>
      <c r="GT15" s="74"/>
      <c r="GU15" s="74"/>
      <c r="GV15" s="74"/>
      <c r="GW15" s="74"/>
      <c r="GX15" s="74"/>
      <c r="GY15" s="74"/>
      <c r="GZ15" s="74"/>
      <c r="HA15" s="74"/>
      <c r="HB15" s="74"/>
      <c r="HC15" s="74"/>
      <c r="HD15" s="74"/>
      <c r="HE15" s="74"/>
      <c r="HF15" s="74"/>
      <c r="HG15" s="74"/>
      <c r="HH15" s="74"/>
      <c r="HI15" s="74"/>
      <c r="HJ15" s="74"/>
      <c r="HK15" s="74"/>
      <c r="HL15" s="74"/>
      <c r="HM15" s="74"/>
      <c r="HN15" s="74"/>
      <c r="HO15" s="74"/>
      <c r="HP15" s="74"/>
      <c r="HQ15" s="74"/>
      <c r="HR15" s="74"/>
      <c r="HS15" s="74"/>
      <c r="HT15" s="74"/>
      <c r="HU15" s="74"/>
      <c r="HV15" s="74"/>
      <c r="HW15" s="74"/>
      <c r="HX15" s="74"/>
      <c r="HY15" s="74"/>
      <c r="HZ15" s="74"/>
      <c r="IA15" s="74"/>
      <c r="IB15" s="74"/>
      <c r="IC15" s="74"/>
      <c r="ID15" s="74"/>
      <c r="IE15" s="74"/>
      <c r="IF15" s="74"/>
      <c r="IG15" s="74"/>
      <c r="IH15" s="74"/>
      <c r="II15" s="74"/>
      <c r="IJ15" s="74"/>
      <c r="IK15" s="74"/>
      <c r="IL15" s="74"/>
      <c r="IM15" s="74"/>
      <c r="IN15" s="74"/>
      <c r="IO15" s="74"/>
      <c r="IP15" s="74"/>
      <c r="IQ15" s="74"/>
      <c r="IR15" s="74"/>
      <c r="IS15" s="74"/>
    </row>
    <row r="16" s="70" customFormat="1" ht="20" customHeight="1" spans="1:253">
      <c r="A16" s="249"/>
      <c r="B16" s="250"/>
      <c r="C16" s="250"/>
      <c r="D16" s="250"/>
      <c r="E16" s="250"/>
      <c r="F16" s="250"/>
      <c r="G16" s="248"/>
      <c r="H16" s="238"/>
      <c r="I16" s="277"/>
      <c r="J16" s="278"/>
      <c r="K16" s="278"/>
      <c r="L16" s="278"/>
      <c r="M16" s="278"/>
      <c r="N16" s="278"/>
      <c r="O16" s="278"/>
      <c r="P16" s="279"/>
      <c r="Q16" s="297"/>
      <c r="R16" s="296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4"/>
      <c r="EB16" s="74"/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4"/>
      <c r="GO16" s="74"/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  <c r="HA16" s="74"/>
      <c r="HB16" s="74"/>
      <c r="HC16" s="74"/>
      <c r="HD16" s="74"/>
      <c r="HE16" s="74"/>
      <c r="HF16" s="74"/>
      <c r="HG16" s="74"/>
      <c r="HH16" s="74"/>
      <c r="HI16" s="74"/>
      <c r="HJ16" s="74"/>
      <c r="HK16" s="74"/>
      <c r="HL16" s="74"/>
      <c r="HM16" s="74"/>
      <c r="HN16" s="74"/>
      <c r="HO16" s="74"/>
      <c r="HP16" s="74"/>
      <c r="HQ16" s="74"/>
      <c r="HR16" s="74"/>
      <c r="HS16" s="74"/>
      <c r="HT16" s="74"/>
      <c r="HU16" s="74"/>
      <c r="HV16" s="74"/>
      <c r="HW16" s="74"/>
      <c r="HX16" s="74"/>
      <c r="HY16" s="74"/>
      <c r="HZ16" s="74"/>
      <c r="IA16" s="74"/>
      <c r="IB16" s="74"/>
      <c r="IC16" s="74"/>
      <c r="ID16" s="74"/>
      <c r="IE16" s="74"/>
      <c r="IF16" s="74"/>
      <c r="IG16" s="74"/>
      <c r="IH16" s="74"/>
      <c r="II16" s="74"/>
      <c r="IJ16" s="74"/>
      <c r="IK16" s="74"/>
      <c r="IL16" s="74"/>
      <c r="IM16" s="74"/>
      <c r="IN16" s="74"/>
      <c r="IO16" s="74"/>
      <c r="IP16" s="74"/>
      <c r="IQ16" s="74"/>
      <c r="IR16" s="74"/>
      <c r="IS16" s="74"/>
    </row>
    <row r="17" s="70" customFormat="1" ht="20" customHeight="1" spans="1:253">
      <c r="A17" s="252"/>
      <c r="B17" s="253"/>
      <c r="C17" s="254"/>
      <c r="D17" s="254"/>
      <c r="E17" s="255"/>
      <c r="F17" s="254"/>
      <c r="G17" s="256"/>
      <c r="H17" s="238"/>
      <c r="I17" s="277"/>
      <c r="J17" s="278"/>
      <c r="K17" s="278"/>
      <c r="L17" s="278"/>
      <c r="M17" s="278"/>
      <c r="N17" s="278"/>
      <c r="O17" s="278"/>
      <c r="P17" s="279"/>
      <c r="Q17" s="297"/>
      <c r="R17" s="296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 s="74"/>
      <c r="EA17" s="74"/>
      <c r="EB17" s="74"/>
      <c r="EC17" s="74"/>
      <c r="ED17" s="74"/>
      <c r="EE17" s="74"/>
      <c r="EF17" s="74"/>
      <c r="EG17" s="74"/>
      <c r="EH17" s="74"/>
      <c r="EI17" s="74"/>
      <c r="EJ17" s="74"/>
      <c r="EK17" s="74"/>
      <c r="EL17" s="74"/>
      <c r="EM17" s="74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/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M17" s="74"/>
      <c r="GN17" s="74"/>
      <c r="GO17" s="74"/>
      <c r="GP17" s="74"/>
      <c r="GQ17" s="74"/>
      <c r="GR17" s="74"/>
      <c r="GS17" s="74"/>
      <c r="GT17" s="74"/>
      <c r="GU17" s="74"/>
      <c r="GV17" s="74"/>
      <c r="GW17" s="74"/>
      <c r="GX17" s="74"/>
      <c r="GY17" s="74"/>
      <c r="GZ17" s="74"/>
      <c r="HA17" s="74"/>
      <c r="HB17" s="74"/>
      <c r="HC17" s="74"/>
      <c r="HD17" s="74"/>
      <c r="HE17" s="74"/>
      <c r="HF17" s="74"/>
      <c r="HG17" s="74"/>
      <c r="HH17" s="74"/>
      <c r="HI17" s="74"/>
      <c r="HJ17" s="74"/>
      <c r="HK17" s="74"/>
      <c r="HL17" s="74"/>
      <c r="HM17" s="74"/>
      <c r="HN17" s="74"/>
      <c r="HO17" s="74"/>
      <c r="HP17" s="74"/>
      <c r="HQ17" s="74"/>
      <c r="HR17" s="74"/>
      <c r="HS17" s="74"/>
      <c r="HT17" s="74"/>
      <c r="HU17" s="74"/>
      <c r="HV17" s="74"/>
      <c r="HW17" s="74"/>
      <c r="HX17" s="74"/>
      <c r="HY17" s="74"/>
      <c r="HZ17" s="74"/>
      <c r="IA17" s="74"/>
      <c r="IB17" s="74"/>
      <c r="IC17" s="74"/>
      <c r="ID17" s="74"/>
      <c r="IE17" s="74"/>
      <c r="IF17" s="74"/>
      <c r="IG17" s="74"/>
      <c r="IH17" s="74"/>
      <c r="II17" s="74"/>
      <c r="IJ17" s="74"/>
      <c r="IK17" s="74"/>
      <c r="IL17" s="74"/>
      <c r="IM17" s="74"/>
      <c r="IN17" s="74"/>
      <c r="IO17" s="74"/>
      <c r="IP17" s="74"/>
      <c r="IQ17" s="74"/>
      <c r="IR17" s="74"/>
      <c r="IS17" s="74"/>
    </row>
    <row r="18" s="70" customFormat="1" ht="20" customHeight="1" spans="1:253">
      <c r="A18" s="257"/>
      <c r="B18" s="258"/>
      <c r="C18" s="259"/>
      <c r="D18" s="259"/>
      <c r="E18" s="260"/>
      <c r="F18" s="261"/>
      <c r="G18" s="256"/>
      <c r="H18" s="238"/>
      <c r="I18" s="277"/>
      <c r="J18" s="278"/>
      <c r="K18" s="278"/>
      <c r="L18" s="278"/>
      <c r="M18" s="278"/>
      <c r="N18" s="278"/>
      <c r="O18" s="278"/>
      <c r="P18" s="279"/>
      <c r="Q18" s="297"/>
      <c r="R18" s="296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4"/>
      <c r="EE18" s="74"/>
      <c r="EF18" s="74"/>
      <c r="EG18" s="74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/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74"/>
      <c r="GW18" s="74"/>
      <c r="GX18" s="74"/>
      <c r="GY18" s="74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74"/>
      <c r="HK18" s="74"/>
      <c r="HL18" s="74"/>
      <c r="HM18" s="74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74"/>
      <c r="HY18" s="74"/>
      <c r="HZ18" s="74"/>
      <c r="IA18" s="74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74"/>
      <c r="IM18" s="74"/>
      <c r="IN18" s="74"/>
      <c r="IO18" s="74"/>
      <c r="IP18" s="74"/>
      <c r="IQ18" s="74"/>
      <c r="IR18" s="74"/>
      <c r="IS18" s="74"/>
    </row>
    <row r="19" s="70" customFormat="1" ht="20" customHeight="1" spans="1:253">
      <c r="A19" s="249"/>
      <c r="B19" s="262"/>
      <c r="C19" s="262"/>
      <c r="D19" s="263"/>
      <c r="E19" s="262"/>
      <c r="F19" s="262"/>
      <c r="G19" s="248"/>
      <c r="H19" s="238"/>
      <c r="I19" s="277"/>
      <c r="J19" s="278"/>
      <c r="K19" s="278"/>
      <c r="L19" s="278"/>
      <c r="M19" s="278"/>
      <c r="N19" s="278"/>
      <c r="O19" s="278"/>
      <c r="P19" s="279"/>
      <c r="Q19" s="279"/>
      <c r="R19" s="29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4"/>
      <c r="DZ19" s="74"/>
      <c r="EA19" s="74"/>
      <c r="EB19" s="74"/>
      <c r="EC19" s="74"/>
      <c r="ED19" s="74"/>
      <c r="EE19" s="74"/>
      <c r="EF19" s="74"/>
      <c r="EG19" s="74"/>
      <c r="EH19" s="74"/>
      <c r="EI19" s="74"/>
      <c r="EJ19" s="74"/>
      <c r="EK19" s="74"/>
      <c r="EL19" s="74"/>
      <c r="EM19" s="74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M19" s="74"/>
      <c r="GN19" s="74"/>
      <c r="GO19" s="74"/>
      <c r="GP19" s="74"/>
      <c r="GQ19" s="74"/>
      <c r="GR19" s="74"/>
      <c r="GS19" s="74"/>
      <c r="GT19" s="74"/>
      <c r="GU19" s="74"/>
      <c r="GV19" s="74"/>
      <c r="GW19" s="74"/>
      <c r="GX19" s="74"/>
      <c r="GY19" s="74"/>
      <c r="GZ19" s="74"/>
      <c r="HA19" s="74"/>
      <c r="HB19" s="74"/>
      <c r="HC19" s="74"/>
      <c r="HD19" s="74"/>
      <c r="HE19" s="74"/>
      <c r="HF19" s="74"/>
      <c r="HG19" s="74"/>
      <c r="HH19" s="74"/>
      <c r="HI19" s="74"/>
      <c r="HJ19" s="74"/>
      <c r="HK19" s="74"/>
      <c r="HL19" s="74"/>
      <c r="HM19" s="74"/>
      <c r="HN19" s="74"/>
      <c r="HO19" s="74"/>
      <c r="HP19" s="74"/>
      <c r="HQ19" s="74"/>
      <c r="HR19" s="74"/>
      <c r="HS19" s="74"/>
      <c r="HT19" s="74"/>
      <c r="HU19" s="74"/>
      <c r="HV19" s="74"/>
      <c r="HW19" s="74"/>
      <c r="HX19" s="74"/>
      <c r="HY19" s="74"/>
      <c r="HZ19" s="74"/>
      <c r="IA19" s="74"/>
      <c r="IB19" s="74"/>
      <c r="IC19" s="74"/>
      <c r="ID19" s="74"/>
      <c r="IE19" s="74"/>
      <c r="IF19" s="74"/>
      <c r="IG19" s="74"/>
      <c r="IH19" s="74"/>
      <c r="II19" s="74"/>
      <c r="IJ19" s="74"/>
      <c r="IK19" s="74"/>
      <c r="IL19" s="74"/>
      <c r="IM19" s="74"/>
      <c r="IN19" s="74"/>
      <c r="IO19" s="74"/>
      <c r="IP19" s="74"/>
      <c r="IQ19" s="74"/>
      <c r="IR19" s="74"/>
      <c r="IS19" s="74"/>
    </row>
    <row r="20" s="70" customFormat="1" ht="20" customHeight="1" spans="1:253">
      <c r="A20" s="264"/>
      <c r="B20" s="265"/>
      <c r="C20" s="265"/>
      <c r="D20" s="266"/>
      <c r="E20" s="265"/>
      <c r="F20" s="265"/>
      <c r="G20" s="267"/>
      <c r="H20" s="268"/>
      <c r="I20" s="284"/>
      <c r="J20" s="285"/>
      <c r="K20" s="286"/>
      <c r="L20" s="285"/>
      <c r="M20" s="285"/>
      <c r="N20" s="286"/>
      <c r="O20" s="286"/>
      <c r="P20" s="287"/>
      <c r="Q20" s="287"/>
      <c r="R20" s="298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  <c r="DV20" s="74"/>
      <c r="DW20" s="74"/>
      <c r="DX20" s="74"/>
      <c r="DY20" s="74"/>
      <c r="DZ20" s="74"/>
      <c r="EA20" s="74"/>
      <c r="EB20" s="74"/>
      <c r="EC20" s="74"/>
      <c r="ED20" s="74"/>
      <c r="EE20" s="74"/>
      <c r="EF20" s="74"/>
      <c r="EG20" s="74"/>
      <c r="EH20" s="74"/>
      <c r="EI20" s="74"/>
      <c r="EJ20" s="74"/>
      <c r="EK20" s="74"/>
      <c r="EL20" s="74"/>
      <c r="EM20" s="74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/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74"/>
      <c r="GW20" s="74"/>
      <c r="GX20" s="74"/>
      <c r="GY20" s="74"/>
      <c r="GZ20" s="74"/>
      <c r="HA20" s="74"/>
      <c r="HB20" s="74"/>
      <c r="HC20" s="74"/>
      <c r="HD20" s="74"/>
      <c r="HE20" s="74"/>
      <c r="HF20" s="74"/>
      <c r="HG20" s="74"/>
      <c r="HH20" s="74"/>
      <c r="HI20" s="74"/>
      <c r="HJ20" s="74"/>
      <c r="HK20" s="74"/>
      <c r="HL20" s="74"/>
      <c r="HM20" s="74"/>
      <c r="HN20" s="74"/>
      <c r="HO20" s="74"/>
      <c r="HP20" s="74"/>
      <c r="HQ20" s="74"/>
      <c r="HR20" s="74"/>
      <c r="HS20" s="74"/>
      <c r="HT20" s="74"/>
      <c r="HU20" s="74"/>
      <c r="HV20" s="74"/>
      <c r="HW20" s="74"/>
      <c r="HX20" s="74"/>
      <c r="HY20" s="74"/>
      <c r="HZ20" s="74"/>
      <c r="IA20" s="74"/>
      <c r="IB20" s="74"/>
      <c r="IC20" s="74"/>
      <c r="ID20" s="74"/>
      <c r="IE20" s="74"/>
      <c r="IF20" s="74"/>
      <c r="IG20" s="74"/>
      <c r="IH20" s="74"/>
      <c r="II20" s="74"/>
      <c r="IJ20" s="74"/>
      <c r="IK20" s="74"/>
      <c r="IL20" s="74"/>
      <c r="IM20" s="74"/>
      <c r="IN20" s="74"/>
      <c r="IO20" s="74"/>
      <c r="IP20" s="74"/>
      <c r="IQ20" s="74"/>
      <c r="IR20" s="74"/>
      <c r="IS20" s="74"/>
    </row>
    <row r="21" s="70" customFormat="1" ht="17.25" spans="1:253">
      <c r="A21" s="102"/>
      <c r="B21" s="103"/>
      <c r="C21" s="103"/>
      <c r="D21" s="104"/>
      <c r="E21" s="103"/>
      <c r="F21" s="103"/>
      <c r="G21" s="132"/>
      <c r="O21" s="269"/>
      <c r="P21" s="269"/>
      <c r="Q21" s="269"/>
      <c r="R21" s="269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4"/>
      <c r="EE21" s="74"/>
      <c r="EF21" s="74"/>
      <c r="EG21" s="74"/>
      <c r="EH21" s="74"/>
      <c r="EI21" s="74"/>
      <c r="EJ21" s="74"/>
      <c r="EK21" s="74"/>
      <c r="EL21" s="74"/>
      <c r="EM21" s="74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/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M21" s="74"/>
      <c r="GN21" s="74"/>
      <c r="GO21" s="74"/>
      <c r="GP21" s="74"/>
      <c r="GQ21" s="74"/>
      <c r="GR21" s="74"/>
      <c r="GS21" s="74"/>
      <c r="GT21" s="74"/>
      <c r="GU21" s="74"/>
      <c r="GV21" s="74"/>
      <c r="GW21" s="74"/>
      <c r="GX21" s="74"/>
      <c r="GY21" s="74"/>
      <c r="GZ21" s="74"/>
      <c r="HA21" s="74"/>
      <c r="HB21" s="74"/>
      <c r="HC21" s="74"/>
      <c r="HD21" s="74"/>
      <c r="HE21" s="74"/>
      <c r="HF21" s="74"/>
      <c r="HG21" s="74"/>
      <c r="HH21" s="74"/>
      <c r="HI21" s="74"/>
      <c r="HJ21" s="74"/>
      <c r="HK21" s="74"/>
      <c r="HL21" s="74"/>
      <c r="HM21" s="74"/>
      <c r="HN21" s="74"/>
      <c r="HO21" s="74"/>
      <c r="HP21" s="74"/>
      <c r="HQ21" s="74"/>
      <c r="HR21" s="74"/>
      <c r="HS21" s="74"/>
      <c r="HT21" s="74"/>
      <c r="HU21" s="74"/>
      <c r="HV21" s="74"/>
      <c r="HW21" s="74"/>
      <c r="HX21" s="74"/>
      <c r="HY21" s="74"/>
      <c r="HZ21" s="74"/>
      <c r="IA21" s="74"/>
      <c r="IB21" s="74"/>
      <c r="IC21" s="74"/>
      <c r="ID21" s="74"/>
      <c r="IE21" s="74"/>
      <c r="IF21" s="74"/>
      <c r="IG21" s="74"/>
      <c r="IH21" s="74"/>
      <c r="II21" s="74"/>
      <c r="IJ21" s="74"/>
      <c r="IK21" s="74"/>
      <c r="IL21" s="74"/>
      <c r="IM21" s="74"/>
      <c r="IN21" s="74"/>
      <c r="IO21" s="74"/>
      <c r="IP21" s="74"/>
      <c r="IQ21" s="74"/>
      <c r="IR21" s="74"/>
      <c r="IS21" s="74"/>
    </row>
    <row r="22" s="70" customFormat="1" spans="1:253">
      <c r="A22" s="105" t="s">
        <v>184</v>
      </c>
      <c r="B22" s="105"/>
      <c r="C22" s="106"/>
      <c r="O22" s="269"/>
      <c r="P22" s="269"/>
      <c r="Q22" s="269"/>
      <c r="R22" s="269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 s="74"/>
      <c r="DM22" s="74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4"/>
      <c r="DZ22" s="74"/>
      <c r="EA22" s="74"/>
      <c r="EB22" s="74"/>
      <c r="EC22" s="74"/>
      <c r="ED22" s="74"/>
      <c r="EE22" s="74"/>
      <c r="EF22" s="74"/>
      <c r="EG22" s="74"/>
      <c r="EH22" s="74"/>
      <c r="EI22" s="74"/>
      <c r="EJ22" s="74"/>
      <c r="EK22" s="74"/>
      <c r="EL22" s="74"/>
      <c r="EM22" s="74"/>
      <c r="EN22" s="74"/>
      <c r="EO22" s="74"/>
      <c r="EP22" s="74"/>
      <c r="EQ22" s="74"/>
      <c r="ER22" s="74"/>
      <c r="ES22" s="74"/>
      <c r="ET22" s="74"/>
      <c r="EU22" s="74"/>
      <c r="EV22" s="74"/>
      <c r="EW22" s="74"/>
      <c r="EX22" s="74"/>
      <c r="EY22" s="74"/>
      <c r="EZ22" s="74"/>
      <c r="FA22" s="74"/>
      <c r="FB22" s="74"/>
      <c r="FC22" s="74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/>
      <c r="FU22" s="74"/>
      <c r="FV22" s="74"/>
      <c r="FW22" s="74"/>
      <c r="FX22" s="74"/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4"/>
      <c r="GM22" s="74"/>
      <c r="GN22" s="74"/>
      <c r="GO22" s="74"/>
      <c r="GP22" s="74"/>
      <c r="GQ22" s="74"/>
      <c r="GR22" s="74"/>
      <c r="GS22" s="74"/>
      <c r="GT22" s="74"/>
      <c r="GU22" s="74"/>
      <c r="GV22" s="74"/>
      <c r="GW22" s="74"/>
      <c r="GX22" s="74"/>
      <c r="GY22" s="74"/>
      <c r="GZ22" s="74"/>
      <c r="HA22" s="74"/>
      <c r="HB22" s="74"/>
      <c r="HC22" s="74"/>
      <c r="HD22" s="74"/>
      <c r="HE22" s="74"/>
      <c r="HF22" s="74"/>
      <c r="HG22" s="74"/>
      <c r="HH22" s="74"/>
      <c r="HI22" s="74"/>
      <c r="HJ22" s="74"/>
      <c r="HK22" s="74"/>
      <c r="HL22" s="74"/>
      <c r="HM22" s="74"/>
      <c r="HN22" s="74"/>
      <c r="HO22" s="74"/>
      <c r="HP22" s="74"/>
      <c r="HQ22" s="74"/>
      <c r="HR22" s="74"/>
      <c r="HS22" s="74"/>
      <c r="HT22" s="74"/>
      <c r="HU22" s="74"/>
      <c r="HV22" s="74"/>
      <c r="HW22" s="74"/>
      <c r="HX22" s="74"/>
      <c r="HY22" s="74"/>
      <c r="HZ22" s="74"/>
      <c r="IA22" s="74"/>
      <c r="IB22" s="74"/>
      <c r="IC22" s="74"/>
      <c r="ID22" s="74"/>
      <c r="IE22" s="74"/>
      <c r="IF22" s="74"/>
      <c r="IG22" s="74"/>
      <c r="IH22" s="74"/>
      <c r="II22" s="74"/>
      <c r="IJ22" s="74"/>
      <c r="IK22" s="74"/>
      <c r="IL22" s="74"/>
      <c r="IM22" s="74"/>
      <c r="IN22" s="74"/>
      <c r="IO22" s="74"/>
      <c r="IP22" s="74"/>
      <c r="IQ22" s="74"/>
      <c r="IR22" s="74"/>
      <c r="IS22" s="74"/>
    </row>
    <row r="23" s="70" customFormat="1" spans="3:253">
      <c r="C23" s="71"/>
      <c r="I23" s="133" t="s">
        <v>185</v>
      </c>
      <c r="J23" s="288"/>
      <c r="K23" s="289"/>
      <c r="M23" s="133" t="s">
        <v>186</v>
      </c>
      <c r="N23" s="133" t="s">
        <v>142</v>
      </c>
      <c r="P23" s="133" t="s">
        <v>187</v>
      </c>
      <c r="R23" s="269" t="s">
        <v>145</v>
      </c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4"/>
      <c r="DO23" s="74"/>
      <c r="DP23" s="74"/>
      <c r="DQ23" s="74"/>
      <c r="DR23" s="74"/>
      <c r="DS23" s="74"/>
      <c r="DT23" s="74"/>
      <c r="DU23" s="74"/>
      <c r="DV23" s="74"/>
      <c r="DW23" s="74"/>
      <c r="DX23" s="74"/>
      <c r="DY23" s="74"/>
      <c r="DZ23" s="74"/>
      <c r="EA23" s="74"/>
      <c r="EB23" s="74"/>
      <c r="EC23" s="74"/>
      <c r="ED23" s="74"/>
      <c r="EE23" s="74"/>
      <c r="EF23" s="74"/>
      <c r="EG23" s="74"/>
      <c r="EH23" s="74"/>
      <c r="EI23" s="74"/>
      <c r="EJ23" s="74"/>
      <c r="EK23" s="74"/>
      <c r="EL23" s="74"/>
      <c r="EM23" s="74"/>
      <c r="EN23" s="74"/>
      <c r="EO23" s="74"/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74"/>
      <c r="FA23" s="74"/>
      <c r="FB23" s="74"/>
      <c r="FC23" s="74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4"/>
      <c r="FO23" s="74"/>
      <c r="FP23" s="74"/>
      <c r="FQ23" s="74"/>
      <c r="FR23" s="74"/>
      <c r="FS23" s="74"/>
      <c r="FT23" s="74"/>
      <c r="FU23" s="74"/>
      <c r="FV23" s="74"/>
      <c r="FW23" s="74"/>
      <c r="FX23" s="74"/>
      <c r="FY23" s="74"/>
      <c r="FZ23" s="74"/>
      <c r="GA23" s="74"/>
      <c r="GB23" s="74"/>
      <c r="GC23" s="74"/>
      <c r="GD23" s="74"/>
      <c r="GE23" s="74"/>
      <c r="GF23" s="74"/>
      <c r="GG23" s="74"/>
      <c r="GH23" s="74"/>
      <c r="GI23" s="74"/>
      <c r="GJ23" s="74"/>
      <c r="GK23" s="74"/>
      <c r="GL23" s="74"/>
      <c r="GM23" s="74"/>
      <c r="GN23" s="74"/>
      <c r="GO23" s="74"/>
      <c r="GP23" s="74"/>
      <c r="GQ23" s="74"/>
      <c r="GR23" s="74"/>
      <c r="GS23" s="74"/>
      <c r="GT23" s="74"/>
      <c r="GU23" s="74"/>
      <c r="GV23" s="74"/>
      <c r="GW23" s="74"/>
      <c r="GX23" s="74"/>
      <c r="GY23" s="74"/>
      <c r="GZ23" s="74"/>
      <c r="HA23" s="74"/>
      <c r="HB23" s="74"/>
      <c r="HC23" s="74"/>
      <c r="HD23" s="74"/>
      <c r="HE23" s="74"/>
      <c r="HF23" s="74"/>
      <c r="HG23" s="74"/>
      <c r="HH23" s="74"/>
      <c r="HI23" s="74"/>
      <c r="HJ23" s="74"/>
      <c r="HK23" s="74"/>
      <c r="HL23" s="74"/>
      <c r="HM23" s="74"/>
      <c r="HN23" s="74"/>
      <c r="HO23" s="74"/>
      <c r="HP23" s="74"/>
      <c r="HQ23" s="74"/>
      <c r="HR23" s="74"/>
      <c r="HS23" s="74"/>
      <c r="HT23" s="74"/>
      <c r="HU23" s="74"/>
      <c r="HV23" s="74"/>
      <c r="HW23" s="74"/>
      <c r="HX23" s="74"/>
      <c r="HY23" s="74"/>
      <c r="HZ23" s="74"/>
      <c r="IA23" s="74"/>
      <c r="IB23" s="74"/>
      <c r="IC23" s="74"/>
      <c r="ID23" s="74"/>
      <c r="IE23" s="74"/>
      <c r="IF23" s="74"/>
      <c r="IG23" s="74"/>
      <c r="IH23" s="74"/>
      <c r="II23" s="74"/>
      <c r="IJ23" s="74"/>
      <c r="IK23" s="74"/>
      <c r="IL23" s="74"/>
      <c r="IM23" s="74"/>
      <c r="IN23" s="74"/>
      <c r="IO23" s="74"/>
      <c r="IP23" s="74"/>
      <c r="IQ23" s="74"/>
      <c r="IR23" s="74"/>
      <c r="IS23" s="74"/>
    </row>
  </sheetData>
  <mergeCells count="7">
    <mergeCell ref="A1:N1"/>
    <mergeCell ref="B2:C2"/>
    <mergeCell ref="E2:G2"/>
    <mergeCell ref="J2:N2"/>
    <mergeCell ref="B3:G3"/>
    <mergeCell ref="I3:N3"/>
    <mergeCell ref="A3:A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A21" sqref="A21:K21"/>
    </sheetView>
  </sheetViews>
  <sheetFormatPr defaultColWidth="10.125" defaultRowHeight="14.25"/>
  <cols>
    <col min="1" max="1" width="9.625" style="147" customWidth="1"/>
    <col min="2" max="2" width="11.125" style="147" customWidth="1"/>
    <col min="3" max="3" width="9.125" style="147" customWidth="1"/>
    <col min="4" max="4" width="9.5" style="147" customWidth="1"/>
    <col min="5" max="5" width="11.375" style="147" customWidth="1"/>
    <col min="6" max="6" width="10.375" style="147" customWidth="1"/>
    <col min="7" max="7" width="9.5" style="147" customWidth="1"/>
    <col min="8" max="8" width="9.125" style="147" customWidth="1"/>
    <col min="9" max="9" width="8.125" style="147" customWidth="1"/>
    <col min="10" max="10" width="10.5" style="147" customWidth="1"/>
    <col min="11" max="11" width="12.125" style="147" customWidth="1"/>
    <col min="12" max="16384" width="10.125" style="147"/>
  </cols>
  <sheetData>
    <row r="1" ht="23.25" spans="1:11">
      <c r="A1" s="148" t="s">
        <v>217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ht="39" customHeight="1" spans="1:11">
      <c r="A2" s="149" t="s">
        <v>53</v>
      </c>
      <c r="B2" s="150" t="s">
        <v>54</v>
      </c>
      <c r="C2" s="150"/>
      <c r="D2" s="151" t="s">
        <v>61</v>
      </c>
      <c r="E2" s="152" t="s">
        <v>62</v>
      </c>
      <c r="F2" s="153" t="s">
        <v>218</v>
      </c>
      <c r="G2" s="154" t="s">
        <v>68</v>
      </c>
      <c r="H2" s="155"/>
      <c r="I2" s="183" t="s">
        <v>57</v>
      </c>
      <c r="J2" s="202" t="s">
        <v>56</v>
      </c>
      <c r="K2" s="203"/>
    </row>
    <row r="3" ht="18" customHeight="1" spans="1:11">
      <c r="A3" s="156" t="s">
        <v>76</v>
      </c>
      <c r="B3" s="157">
        <v>10000</v>
      </c>
      <c r="C3" s="157"/>
      <c r="D3" s="158" t="s">
        <v>219</v>
      </c>
      <c r="E3" s="159">
        <v>45168</v>
      </c>
      <c r="F3" s="160"/>
      <c r="G3" s="160"/>
      <c r="H3" s="161" t="s">
        <v>220</v>
      </c>
      <c r="I3" s="161"/>
      <c r="J3" s="161"/>
      <c r="K3" s="204"/>
    </row>
    <row r="4" ht="18" customHeight="1" spans="1:11">
      <c r="A4" s="162" t="s">
        <v>71</v>
      </c>
      <c r="B4" s="157">
        <v>4</v>
      </c>
      <c r="C4" s="157">
        <v>7</v>
      </c>
      <c r="D4" s="163" t="s">
        <v>221</v>
      </c>
      <c r="E4" s="160" t="s">
        <v>222</v>
      </c>
      <c r="F4" s="160"/>
      <c r="G4" s="160"/>
      <c r="H4" s="163" t="s">
        <v>223</v>
      </c>
      <c r="I4" s="163"/>
      <c r="J4" s="175" t="s">
        <v>65</v>
      </c>
      <c r="K4" s="205" t="s">
        <v>66</v>
      </c>
    </row>
    <row r="5" ht="18" customHeight="1" spans="1:11">
      <c r="A5" s="162" t="s">
        <v>224</v>
      </c>
      <c r="B5" s="157">
        <v>1</v>
      </c>
      <c r="C5" s="157"/>
      <c r="D5" s="158" t="s">
        <v>225</v>
      </c>
      <c r="E5" s="158"/>
      <c r="G5" s="158"/>
      <c r="H5" s="163" t="s">
        <v>226</v>
      </c>
      <c r="I5" s="163"/>
      <c r="J5" s="175" t="s">
        <v>65</v>
      </c>
      <c r="K5" s="205" t="s">
        <v>66</v>
      </c>
    </row>
    <row r="6" ht="18" customHeight="1" spans="1:13">
      <c r="A6" s="164" t="s">
        <v>227</v>
      </c>
      <c r="B6" s="165">
        <v>200</v>
      </c>
      <c r="C6" s="165"/>
      <c r="D6" s="166" t="s">
        <v>228</v>
      </c>
      <c r="E6" s="167"/>
      <c r="F6" s="167"/>
      <c r="G6" s="166"/>
      <c r="H6" s="168" t="s">
        <v>229</v>
      </c>
      <c r="I6" s="168"/>
      <c r="J6" s="167" t="s">
        <v>65</v>
      </c>
      <c r="K6" s="206" t="s">
        <v>66</v>
      </c>
      <c r="M6" s="207"/>
    </row>
    <row r="7" ht="18" customHeight="1" spans="1:11">
      <c r="A7" s="169"/>
      <c r="B7" s="170"/>
      <c r="C7" s="170"/>
      <c r="D7" s="169"/>
      <c r="E7" s="170"/>
      <c r="F7" s="171"/>
      <c r="G7" s="169"/>
      <c r="H7" s="171"/>
      <c r="I7" s="170"/>
      <c r="J7" s="170"/>
      <c r="K7" s="170"/>
    </row>
    <row r="8" ht="18" customHeight="1" spans="1:11">
      <c r="A8" s="172" t="s">
        <v>230</v>
      </c>
      <c r="B8" s="153" t="s">
        <v>231</v>
      </c>
      <c r="C8" s="153" t="s">
        <v>232</v>
      </c>
      <c r="D8" s="153" t="s">
        <v>233</v>
      </c>
      <c r="E8" s="153" t="s">
        <v>234</v>
      </c>
      <c r="F8" s="153" t="s">
        <v>235</v>
      </c>
      <c r="G8" s="173" t="s">
        <v>80</v>
      </c>
      <c r="H8" s="174"/>
      <c r="I8" s="174"/>
      <c r="J8" s="174"/>
      <c r="K8" s="208"/>
    </row>
    <row r="9" ht="18" customHeight="1" spans="1:11">
      <c r="A9" s="162" t="s">
        <v>236</v>
      </c>
      <c r="B9" s="163"/>
      <c r="C9" s="175" t="s">
        <v>65</v>
      </c>
      <c r="D9" s="175" t="s">
        <v>66</v>
      </c>
      <c r="E9" s="158" t="s">
        <v>237</v>
      </c>
      <c r="F9" s="176" t="s">
        <v>238</v>
      </c>
      <c r="G9" s="177"/>
      <c r="H9" s="178"/>
      <c r="I9" s="178"/>
      <c r="J9" s="178"/>
      <c r="K9" s="209"/>
    </row>
    <row r="10" ht="18" customHeight="1" spans="1:11">
      <c r="A10" s="162" t="s">
        <v>239</v>
      </c>
      <c r="B10" s="163"/>
      <c r="C10" s="175" t="s">
        <v>65</v>
      </c>
      <c r="D10" s="175" t="s">
        <v>66</v>
      </c>
      <c r="E10" s="158" t="s">
        <v>240</v>
      </c>
      <c r="F10" s="176" t="s">
        <v>241</v>
      </c>
      <c r="G10" s="177" t="s">
        <v>242</v>
      </c>
      <c r="H10" s="178"/>
      <c r="I10" s="178"/>
      <c r="J10" s="178"/>
      <c r="K10" s="209"/>
    </row>
    <row r="11" ht="18" customHeight="1" spans="1:11">
      <c r="A11" s="179" t="s">
        <v>197</v>
      </c>
      <c r="B11" s="180"/>
      <c r="C11" s="180"/>
      <c r="D11" s="180"/>
      <c r="E11" s="180"/>
      <c r="F11" s="180"/>
      <c r="G11" s="180"/>
      <c r="H11" s="180"/>
      <c r="I11" s="180"/>
      <c r="J11" s="180"/>
      <c r="K11" s="210"/>
    </row>
    <row r="12" ht="18" customHeight="1" spans="1:11">
      <c r="A12" s="156" t="s">
        <v>91</v>
      </c>
      <c r="B12" s="175" t="s">
        <v>87</v>
      </c>
      <c r="C12" s="175" t="s">
        <v>88</v>
      </c>
      <c r="D12" s="176"/>
      <c r="E12" s="158" t="s">
        <v>89</v>
      </c>
      <c r="F12" s="175" t="s">
        <v>87</v>
      </c>
      <c r="G12" s="175" t="s">
        <v>88</v>
      </c>
      <c r="H12" s="175"/>
      <c r="I12" s="158" t="s">
        <v>243</v>
      </c>
      <c r="J12" s="175" t="s">
        <v>87</v>
      </c>
      <c r="K12" s="205" t="s">
        <v>88</v>
      </c>
    </row>
    <row r="13" ht="18" customHeight="1" spans="1:11">
      <c r="A13" s="156" t="s">
        <v>94</v>
      </c>
      <c r="B13" s="175" t="s">
        <v>87</v>
      </c>
      <c r="C13" s="175" t="s">
        <v>88</v>
      </c>
      <c r="D13" s="176"/>
      <c r="E13" s="158" t="s">
        <v>99</v>
      </c>
      <c r="F13" s="175" t="s">
        <v>87</v>
      </c>
      <c r="G13" s="175" t="s">
        <v>88</v>
      </c>
      <c r="H13" s="175"/>
      <c r="I13" s="158" t="s">
        <v>244</v>
      </c>
      <c r="J13" s="175" t="s">
        <v>87</v>
      </c>
      <c r="K13" s="205" t="s">
        <v>88</v>
      </c>
    </row>
    <row r="14" ht="18" customHeight="1" spans="1:11">
      <c r="A14" s="164" t="s">
        <v>245</v>
      </c>
      <c r="B14" s="167" t="s">
        <v>87</v>
      </c>
      <c r="C14" s="167" t="s">
        <v>88</v>
      </c>
      <c r="D14" s="181"/>
      <c r="E14" s="166" t="s">
        <v>246</v>
      </c>
      <c r="F14" s="167" t="s">
        <v>87</v>
      </c>
      <c r="G14" s="167" t="s">
        <v>88</v>
      </c>
      <c r="H14" s="167"/>
      <c r="I14" s="166" t="s">
        <v>247</v>
      </c>
      <c r="J14" s="167" t="s">
        <v>87</v>
      </c>
      <c r="K14" s="206" t="s">
        <v>88</v>
      </c>
    </row>
    <row r="15" ht="18" customHeight="1" spans="1:11">
      <c r="A15" s="169"/>
      <c r="B15" s="182"/>
      <c r="C15" s="182"/>
      <c r="D15" s="170"/>
      <c r="E15" s="169"/>
      <c r="F15" s="182"/>
      <c r="G15" s="182"/>
      <c r="H15" s="182"/>
      <c r="I15" s="169"/>
      <c r="J15" s="182"/>
      <c r="K15" s="182"/>
    </row>
    <row r="16" s="145" customFormat="1" ht="18" customHeight="1" spans="1:11">
      <c r="A16" s="149" t="s">
        <v>248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211"/>
    </row>
    <row r="17" ht="18" customHeight="1" spans="1:11">
      <c r="A17" s="162" t="s">
        <v>249</v>
      </c>
      <c r="B17" s="163"/>
      <c r="C17" s="163"/>
      <c r="D17" s="163"/>
      <c r="E17" s="163"/>
      <c r="F17" s="163"/>
      <c r="G17" s="163"/>
      <c r="H17" s="163"/>
      <c r="I17" s="163"/>
      <c r="J17" s="163"/>
      <c r="K17" s="212"/>
    </row>
    <row r="18" ht="18" customHeight="1" spans="1:11">
      <c r="A18" s="162" t="s">
        <v>250</v>
      </c>
      <c r="B18" s="163"/>
      <c r="C18" s="163"/>
      <c r="D18" s="163"/>
      <c r="E18" s="163"/>
      <c r="F18" s="163"/>
      <c r="G18" s="163"/>
      <c r="H18" s="163"/>
      <c r="I18" s="163"/>
      <c r="J18" s="163"/>
      <c r="K18" s="212"/>
    </row>
    <row r="19" ht="22" customHeight="1" spans="1:11">
      <c r="A19" s="184"/>
      <c r="B19" s="175"/>
      <c r="C19" s="175"/>
      <c r="D19" s="175"/>
      <c r="E19" s="175"/>
      <c r="F19" s="175"/>
      <c r="G19" s="175"/>
      <c r="H19" s="175"/>
      <c r="I19" s="175"/>
      <c r="J19" s="175"/>
      <c r="K19" s="205"/>
    </row>
    <row r="20" ht="22" customHeight="1" spans="1:11">
      <c r="A20" s="185"/>
      <c r="B20" s="186"/>
      <c r="C20" s="186"/>
      <c r="D20" s="186"/>
      <c r="E20" s="186"/>
      <c r="F20" s="186"/>
      <c r="G20" s="186"/>
      <c r="H20" s="186"/>
      <c r="I20" s="186"/>
      <c r="J20" s="186"/>
      <c r="K20" s="213"/>
    </row>
    <row r="21" ht="22" customHeight="1" spans="1:11">
      <c r="A21" s="185"/>
      <c r="B21" s="186"/>
      <c r="C21" s="186"/>
      <c r="D21" s="186"/>
      <c r="E21" s="186"/>
      <c r="F21" s="186"/>
      <c r="G21" s="186"/>
      <c r="H21" s="186"/>
      <c r="I21" s="186"/>
      <c r="J21" s="186"/>
      <c r="K21" s="213"/>
    </row>
    <row r="22" ht="22" customHeight="1" spans="1:11">
      <c r="A22" s="185"/>
      <c r="B22" s="186"/>
      <c r="C22" s="186"/>
      <c r="D22" s="186"/>
      <c r="E22" s="186"/>
      <c r="F22" s="186"/>
      <c r="G22" s="186"/>
      <c r="H22" s="186"/>
      <c r="I22" s="186"/>
      <c r="J22" s="186"/>
      <c r="K22" s="213"/>
    </row>
    <row r="23" ht="22" customHeight="1" spans="1:11">
      <c r="A23" s="187"/>
      <c r="B23" s="188"/>
      <c r="C23" s="188"/>
      <c r="D23" s="188"/>
      <c r="E23" s="188"/>
      <c r="F23" s="188"/>
      <c r="G23" s="188"/>
      <c r="H23" s="188"/>
      <c r="I23" s="188"/>
      <c r="J23" s="188"/>
      <c r="K23" s="214"/>
    </row>
    <row r="24" ht="18" customHeight="1" spans="1:11">
      <c r="A24" s="162" t="s">
        <v>126</v>
      </c>
      <c r="B24" s="163"/>
      <c r="C24" s="175" t="s">
        <v>65</v>
      </c>
      <c r="D24" s="175" t="s">
        <v>66</v>
      </c>
      <c r="E24" s="161"/>
      <c r="F24" s="161"/>
      <c r="G24" s="161"/>
      <c r="H24" s="161"/>
      <c r="I24" s="161"/>
      <c r="J24" s="161"/>
      <c r="K24" s="204"/>
    </row>
    <row r="25" ht="18" customHeight="1" spans="1:11">
      <c r="A25" s="189" t="s">
        <v>251</v>
      </c>
      <c r="B25" s="190"/>
      <c r="C25" s="190"/>
      <c r="D25" s="190"/>
      <c r="E25" s="190"/>
      <c r="F25" s="190"/>
      <c r="G25" s="190"/>
      <c r="H25" s="190"/>
      <c r="I25" s="190"/>
      <c r="J25" s="190"/>
      <c r="K25" s="215"/>
    </row>
    <row r="26" ht="15" spans="1:11">
      <c r="A26" s="191"/>
      <c r="B26" s="191"/>
      <c r="C26" s="191"/>
      <c r="D26" s="191"/>
      <c r="E26" s="191"/>
      <c r="F26" s="191"/>
      <c r="G26" s="191"/>
      <c r="H26" s="191"/>
      <c r="I26" s="191"/>
      <c r="J26" s="191"/>
      <c r="K26" s="191"/>
    </row>
    <row r="27" ht="20" customHeight="1" spans="1:11">
      <c r="A27" s="192" t="s">
        <v>252</v>
      </c>
      <c r="B27" s="174"/>
      <c r="C27" s="174"/>
      <c r="D27" s="174"/>
      <c r="E27" s="174"/>
      <c r="F27" s="174"/>
      <c r="G27" s="174"/>
      <c r="H27" s="174"/>
      <c r="I27" s="174"/>
      <c r="J27" s="174"/>
      <c r="K27" s="216" t="s">
        <v>253</v>
      </c>
    </row>
    <row r="28" ht="23" customHeight="1" spans="1:11">
      <c r="A28" s="185" t="s">
        <v>254</v>
      </c>
      <c r="B28" s="186"/>
      <c r="C28" s="186"/>
      <c r="D28" s="186"/>
      <c r="E28" s="186"/>
      <c r="F28" s="186"/>
      <c r="G28" s="186"/>
      <c r="H28" s="186"/>
      <c r="I28" s="186"/>
      <c r="J28" s="217"/>
      <c r="K28" s="218">
        <v>2</v>
      </c>
    </row>
    <row r="29" ht="23" customHeight="1" spans="1:11">
      <c r="A29" s="185" t="s">
        <v>255</v>
      </c>
      <c r="B29" s="186"/>
      <c r="C29" s="186"/>
      <c r="D29" s="186"/>
      <c r="E29" s="186"/>
      <c r="F29" s="186"/>
      <c r="G29" s="186"/>
      <c r="H29" s="186"/>
      <c r="I29" s="186"/>
      <c r="J29" s="217"/>
      <c r="K29" s="209">
        <v>1</v>
      </c>
    </row>
    <row r="30" ht="23" customHeight="1" spans="1:11">
      <c r="A30" s="185" t="s">
        <v>256</v>
      </c>
      <c r="B30" s="186"/>
      <c r="C30" s="186"/>
      <c r="D30" s="186"/>
      <c r="E30" s="186"/>
      <c r="F30" s="186"/>
      <c r="G30" s="186"/>
      <c r="H30" s="186"/>
      <c r="I30" s="186"/>
      <c r="J30" s="217"/>
      <c r="K30" s="209">
        <v>1</v>
      </c>
    </row>
    <row r="31" ht="23" customHeight="1" spans="1:11">
      <c r="A31" s="185"/>
      <c r="B31" s="186"/>
      <c r="C31" s="186"/>
      <c r="D31" s="186"/>
      <c r="E31" s="186"/>
      <c r="F31" s="186"/>
      <c r="G31" s="186"/>
      <c r="H31" s="186"/>
      <c r="I31" s="186"/>
      <c r="J31" s="217"/>
      <c r="K31" s="209"/>
    </row>
    <row r="32" ht="23" customHeight="1" spans="1:11">
      <c r="A32" s="185"/>
      <c r="B32" s="186"/>
      <c r="C32" s="186"/>
      <c r="D32" s="186"/>
      <c r="E32" s="186"/>
      <c r="F32" s="186"/>
      <c r="G32" s="186"/>
      <c r="H32" s="186"/>
      <c r="I32" s="186"/>
      <c r="J32" s="217"/>
      <c r="K32" s="219"/>
    </row>
    <row r="33" ht="23" customHeight="1" spans="1:11">
      <c r="A33" s="185"/>
      <c r="B33" s="186"/>
      <c r="C33" s="186"/>
      <c r="D33" s="186"/>
      <c r="E33" s="186"/>
      <c r="F33" s="186"/>
      <c r="G33" s="186"/>
      <c r="H33" s="186"/>
      <c r="I33" s="186"/>
      <c r="J33" s="217"/>
      <c r="K33" s="220"/>
    </row>
    <row r="34" ht="23" customHeight="1" spans="1:11">
      <c r="A34" s="185"/>
      <c r="B34" s="186"/>
      <c r="C34" s="186"/>
      <c r="D34" s="186"/>
      <c r="E34" s="186"/>
      <c r="F34" s="186"/>
      <c r="G34" s="186"/>
      <c r="H34" s="186"/>
      <c r="I34" s="186"/>
      <c r="J34" s="217"/>
      <c r="K34" s="209"/>
    </row>
    <row r="35" ht="23" customHeight="1" spans="1:11">
      <c r="A35" s="185"/>
      <c r="B35" s="186"/>
      <c r="C35" s="186"/>
      <c r="D35" s="186"/>
      <c r="E35" s="186"/>
      <c r="F35" s="186"/>
      <c r="G35" s="186"/>
      <c r="H35" s="186"/>
      <c r="I35" s="186"/>
      <c r="J35" s="217"/>
      <c r="K35" s="221"/>
    </row>
    <row r="36" ht="23" customHeight="1" spans="1:11">
      <c r="A36" s="193" t="s">
        <v>257</v>
      </c>
      <c r="B36" s="194"/>
      <c r="C36" s="194"/>
      <c r="D36" s="194"/>
      <c r="E36" s="194"/>
      <c r="F36" s="194"/>
      <c r="G36" s="194"/>
      <c r="H36" s="194"/>
      <c r="I36" s="194"/>
      <c r="J36" s="222"/>
      <c r="K36" s="223">
        <f>SUM(K28:K35)</f>
        <v>4</v>
      </c>
    </row>
    <row r="37" ht="18.75" customHeight="1" spans="1:11">
      <c r="A37" s="195" t="s">
        <v>258</v>
      </c>
      <c r="B37" s="196"/>
      <c r="C37" s="196"/>
      <c r="D37" s="196"/>
      <c r="E37" s="196"/>
      <c r="F37" s="196"/>
      <c r="G37" s="196"/>
      <c r="H37" s="196"/>
      <c r="I37" s="196"/>
      <c r="J37" s="196"/>
      <c r="K37" s="224"/>
    </row>
    <row r="38" s="146" customFormat="1" ht="18.75" customHeight="1" spans="1:11">
      <c r="A38" s="162" t="s">
        <v>259</v>
      </c>
      <c r="B38" s="163"/>
      <c r="C38" s="163"/>
      <c r="D38" s="161" t="s">
        <v>260</v>
      </c>
      <c r="E38" s="161"/>
      <c r="F38" s="197" t="s">
        <v>261</v>
      </c>
      <c r="G38" s="198"/>
      <c r="H38" s="163" t="s">
        <v>262</v>
      </c>
      <c r="I38" s="163"/>
      <c r="J38" s="163" t="s">
        <v>263</v>
      </c>
      <c r="K38" s="212"/>
    </row>
    <row r="39" ht="18.75" customHeight="1" spans="1:11">
      <c r="A39" s="162" t="s">
        <v>127</v>
      </c>
      <c r="B39" s="163" t="s">
        <v>264</v>
      </c>
      <c r="C39" s="163"/>
      <c r="D39" s="163"/>
      <c r="E39" s="163"/>
      <c r="F39" s="163"/>
      <c r="G39" s="163"/>
      <c r="H39" s="163"/>
      <c r="I39" s="163"/>
      <c r="J39" s="163"/>
      <c r="K39" s="212"/>
    </row>
    <row r="40" ht="24" customHeight="1" spans="1:11">
      <c r="A40" s="162"/>
      <c r="B40" s="163"/>
      <c r="C40" s="163"/>
      <c r="D40" s="163"/>
      <c r="E40" s="163"/>
      <c r="F40" s="163"/>
      <c r="G40" s="163"/>
      <c r="H40" s="163"/>
      <c r="I40" s="163"/>
      <c r="J40" s="163"/>
      <c r="K40" s="212"/>
    </row>
    <row r="41" ht="24" customHeight="1" spans="1:11">
      <c r="A41" s="162"/>
      <c r="B41" s="163"/>
      <c r="C41" s="163"/>
      <c r="D41" s="163"/>
      <c r="E41" s="163"/>
      <c r="F41" s="163"/>
      <c r="G41" s="163"/>
      <c r="H41" s="163"/>
      <c r="I41" s="163"/>
      <c r="J41" s="163"/>
      <c r="K41" s="212"/>
    </row>
    <row r="42" ht="32.1" customHeight="1" spans="1:11">
      <c r="A42" s="164" t="s">
        <v>139</v>
      </c>
      <c r="B42" s="199" t="s">
        <v>265</v>
      </c>
      <c r="C42" s="199"/>
      <c r="D42" s="166" t="s">
        <v>266</v>
      </c>
      <c r="E42" s="181" t="s">
        <v>142</v>
      </c>
      <c r="F42" s="166" t="s">
        <v>143</v>
      </c>
      <c r="G42" s="200">
        <v>45147</v>
      </c>
      <c r="H42" s="201" t="s">
        <v>144</v>
      </c>
      <c r="I42" s="201"/>
      <c r="J42" s="199" t="s">
        <v>145</v>
      </c>
      <c r="K42" s="22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1"/>
  <sheetViews>
    <sheetView workbookViewId="0">
      <selection activeCell="H26" sqref="H26"/>
    </sheetView>
  </sheetViews>
  <sheetFormatPr defaultColWidth="9" defaultRowHeight="14.25"/>
  <cols>
    <col min="1" max="1" width="13.625" style="70" customWidth="1"/>
    <col min="2" max="3" width="9.125" style="70" customWidth="1"/>
    <col min="4" max="4" width="9.125" style="71" customWidth="1"/>
    <col min="5" max="7" width="9.125" style="70" customWidth="1"/>
    <col min="8" max="8" width="8.5" style="70" customWidth="1"/>
    <col min="9" max="9" width="5.375" style="70" customWidth="1"/>
    <col min="10" max="10" width="2.75" style="70" customWidth="1"/>
    <col min="11" max="13" width="12.625" style="70" customWidth="1"/>
    <col min="14" max="16" width="12.625" style="72" customWidth="1"/>
    <col min="17" max="17" width="12.625" style="73" customWidth="1"/>
    <col min="18" max="255" width="9" style="70"/>
    <col min="256" max="16384" width="9" style="74"/>
  </cols>
  <sheetData>
    <row r="1" s="70" customFormat="1" ht="29" customHeight="1" spans="1:258">
      <c r="A1" s="75" t="s">
        <v>149</v>
      </c>
      <c r="B1" s="76"/>
      <c r="C1" s="77"/>
      <c r="D1" s="78"/>
      <c r="E1" s="77"/>
      <c r="F1" s="77"/>
      <c r="G1" s="77"/>
      <c r="H1" s="77"/>
      <c r="I1" s="77"/>
      <c r="J1" s="77"/>
      <c r="K1" s="77"/>
      <c r="L1" s="77"/>
      <c r="M1" s="77"/>
      <c r="N1" s="107"/>
      <c r="O1" s="107"/>
      <c r="P1" s="107"/>
      <c r="Q1" s="136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  <c r="EL1" s="74"/>
      <c r="EM1" s="74"/>
      <c r="EN1" s="74"/>
      <c r="EO1" s="74"/>
      <c r="EP1" s="74"/>
      <c r="EQ1" s="74"/>
      <c r="ER1" s="74"/>
      <c r="ES1" s="74"/>
      <c r="ET1" s="74"/>
      <c r="EU1" s="74"/>
      <c r="EV1" s="74"/>
      <c r="EW1" s="74"/>
      <c r="EX1" s="74"/>
      <c r="EY1" s="74"/>
      <c r="EZ1" s="74"/>
      <c r="FA1" s="74"/>
      <c r="FB1" s="74"/>
      <c r="FC1" s="74"/>
      <c r="FD1" s="74"/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/>
      <c r="FV1" s="74"/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  <c r="GK1" s="74"/>
      <c r="GL1" s="74"/>
      <c r="GM1" s="74"/>
      <c r="GN1" s="74"/>
      <c r="GO1" s="74"/>
      <c r="GP1" s="74"/>
      <c r="GQ1" s="74"/>
      <c r="GR1" s="74"/>
      <c r="GS1" s="74"/>
      <c r="GT1" s="74"/>
      <c r="GU1" s="74"/>
      <c r="GV1" s="74"/>
      <c r="GW1" s="74"/>
      <c r="GX1" s="74"/>
      <c r="GY1" s="74"/>
      <c r="GZ1" s="74"/>
      <c r="HA1" s="74"/>
      <c r="HB1" s="74"/>
      <c r="HC1" s="74"/>
      <c r="HD1" s="74"/>
      <c r="HE1" s="74"/>
      <c r="HF1" s="74"/>
      <c r="HG1" s="74"/>
      <c r="HH1" s="74"/>
      <c r="HI1" s="74"/>
      <c r="HJ1" s="74"/>
      <c r="HK1" s="74"/>
      <c r="HL1" s="74"/>
      <c r="HM1" s="74"/>
      <c r="HN1" s="74"/>
      <c r="HO1" s="74"/>
      <c r="HP1" s="74"/>
      <c r="HQ1" s="74"/>
      <c r="HR1" s="74"/>
      <c r="HS1" s="74"/>
      <c r="HT1" s="74"/>
      <c r="HU1" s="74"/>
      <c r="HV1" s="74"/>
      <c r="HW1" s="74"/>
      <c r="HX1" s="74"/>
      <c r="HY1" s="74"/>
      <c r="HZ1" s="74"/>
      <c r="IA1" s="74"/>
      <c r="IB1" s="74"/>
      <c r="IC1" s="74"/>
      <c r="ID1" s="74"/>
      <c r="IE1" s="74"/>
      <c r="IF1" s="74"/>
      <c r="IG1" s="74"/>
      <c r="IH1" s="74"/>
      <c r="II1" s="74"/>
      <c r="IJ1" s="74"/>
      <c r="IK1" s="74"/>
      <c r="IL1" s="74"/>
      <c r="IM1" s="74"/>
      <c r="IN1" s="74"/>
      <c r="IO1" s="74"/>
      <c r="IP1" s="74"/>
      <c r="IQ1" s="74"/>
      <c r="IR1" s="74"/>
      <c r="IS1" s="74"/>
      <c r="IT1" s="74"/>
      <c r="IU1" s="74"/>
      <c r="IV1" s="74"/>
      <c r="IW1" s="74"/>
      <c r="IX1" s="74"/>
    </row>
    <row r="2" s="70" customFormat="1" ht="20" customHeight="1" spans="1:258">
      <c r="A2" s="79" t="s">
        <v>61</v>
      </c>
      <c r="B2" s="80" t="s">
        <v>62</v>
      </c>
      <c r="C2" s="80"/>
      <c r="D2" s="81"/>
      <c r="E2" s="82" t="s">
        <v>67</v>
      </c>
      <c r="F2" s="82"/>
      <c r="G2" s="83" t="s">
        <v>68</v>
      </c>
      <c r="H2" s="83"/>
      <c r="I2" s="108"/>
      <c r="J2" s="109"/>
      <c r="K2" s="110" t="s">
        <v>57</v>
      </c>
      <c r="L2" s="111" t="s">
        <v>56</v>
      </c>
      <c r="M2" s="111"/>
      <c r="N2" s="112"/>
      <c r="O2" s="112"/>
      <c r="P2" s="112"/>
      <c r="Q2" s="136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4"/>
      <c r="DK2" s="74"/>
      <c r="DL2" s="74"/>
      <c r="DM2" s="74"/>
      <c r="DN2" s="74"/>
      <c r="DO2" s="74"/>
      <c r="DP2" s="74"/>
      <c r="DQ2" s="74"/>
      <c r="DR2" s="74"/>
      <c r="DS2" s="74"/>
      <c r="DT2" s="74"/>
      <c r="DU2" s="74"/>
      <c r="DV2" s="74"/>
      <c r="DW2" s="74"/>
      <c r="DX2" s="74"/>
      <c r="DY2" s="74"/>
      <c r="DZ2" s="74"/>
      <c r="EA2" s="74"/>
      <c r="EB2" s="74"/>
      <c r="EC2" s="74"/>
      <c r="ED2" s="74"/>
      <c r="EE2" s="74"/>
      <c r="EF2" s="74"/>
      <c r="EG2" s="74"/>
      <c r="EH2" s="74"/>
      <c r="EI2" s="74"/>
      <c r="EJ2" s="74"/>
      <c r="EK2" s="74"/>
      <c r="EL2" s="74"/>
      <c r="EM2" s="74"/>
      <c r="EN2" s="74"/>
      <c r="EO2" s="74"/>
      <c r="EP2" s="74"/>
      <c r="EQ2" s="74"/>
      <c r="ER2" s="74"/>
      <c r="ES2" s="74"/>
      <c r="ET2" s="74"/>
      <c r="EU2" s="74"/>
      <c r="EV2" s="74"/>
      <c r="EW2" s="74"/>
      <c r="EX2" s="74"/>
      <c r="EY2" s="74"/>
      <c r="EZ2" s="74"/>
      <c r="FA2" s="74"/>
      <c r="FB2" s="74"/>
      <c r="FC2" s="74"/>
      <c r="FD2" s="74"/>
      <c r="FE2" s="74"/>
      <c r="FF2" s="74"/>
      <c r="FG2" s="74"/>
      <c r="FH2" s="74"/>
      <c r="FI2" s="74"/>
      <c r="FJ2" s="74"/>
      <c r="FK2" s="74"/>
      <c r="FL2" s="74"/>
      <c r="FM2" s="74"/>
      <c r="FN2" s="74"/>
      <c r="FO2" s="74"/>
      <c r="FP2" s="74"/>
      <c r="FQ2" s="74"/>
      <c r="FR2" s="74"/>
      <c r="FS2" s="74"/>
      <c r="FT2" s="74"/>
      <c r="FU2" s="74"/>
      <c r="FV2" s="74"/>
      <c r="FW2" s="74"/>
      <c r="FX2" s="74"/>
      <c r="FY2" s="74"/>
      <c r="FZ2" s="74"/>
      <c r="GA2" s="74"/>
      <c r="GB2" s="74"/>
      <c r="GC2" s="74"/>
      <c r="GD2" s="74"/>
      <c r="GE2" s="74"/>
      <c r="GF2" s="74"/>
      <c r="GG2" s="74"/>
      <c r="GH2" s="74"/>
      <c r="GI2" s="74"/>
      <c r="GJ2" s="74"/>
      <c r="GK2" s="74"/>
      <c r="GL2" s="74"/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4"/>
      <c r="GX2" s="74"/>
      <c r="GY2" s="74"/>
      <c r="GZ2" s="74"/>
      <c r="HA2" s="74"/>
      <c r="HB2" s="74"/>
      <c r="HC2" s="74"/>
      <c r="HD2" s="74"/>
      <c r="HE2" s="74"/>
      <c r="HF2" s="74"/>
      <c r="HG2" s="74"/>
      <c r="HH2" s="74"/>
      <c r="HI2" s="74"/>
      <c r="HJ2" s="74"/>
      <c r="HK2" s="74"/>
      <c r="HL2" s="74"/>
      <c r="HM2" s="74"/>
      <c r="HN2" s="74"/>
      <c r="HO2" s="74"/>
      <c r="HP2" s="74"/>
      <c r="HQ2" s="74"/>
      <c r="HR2" s="74"/>
      <c r="HS2" s="74"/>
      <c r="HT2" s="74"/>
      <c r="HU2" s="74"/>
      <c r="HV2" s="74"/>
      <c r="HW2" s="74"/>
      <c r="HX2" s="74"/>
      <c r="HY2" s="74"/>
      <c r="HZ2" s="74"/>
      <c r="IA2" s="74"/>
      <c r="IB2" s="74"/>
      <c r="IC2" s="74"/>
      <c r="ID2" s="74"/>
      <c r="IE2" s="74"/>
      <c r="IF2" s="74"/>
      <c r="IG2" s="74"/>
      <c r="IH2" s="74"/>
      <c r="II2" s="74"/>
      <c r="IJ2" s="74"/>
      <c r="IK2" s="74"/>
      <c r="IL2" s="74"/>
      <c r="IM2" s="74"/>
      <c r="IN2" s="74"/>
      <c r="IO2" s="74"/>
      <c r="IP2" s="74"/>
      <c r="IQ2" s="74"/>
      <c r="IR2" s="74"/>
      <c r="IS2" s="74"/>
      <c r="IT2" s="74"/>
      <c r="IU2" s="74"/>
      <c r="IV2" s="74"/>
      <c r="IW2" s="74"/>
      <c r="IX2" s="74"/>
    </row>
    <row r="3" s="70" customFormat="1" spans="1:258">
      <c r="A3" s="84" t="s">
        <v>151</v>
      </c>
      <c r="B3" s="85"/>
      <c r="C3" s="86" t="s">
        <v>152</v>
      </c>
      <c r="D3" s="87"/>
      <c r="E3" s="86"/>
      <c r="F3" s="86"/>
      <c r="G3" s="86"/>
      <c r="H3" s="86"/>
      <c r="I3" s="113"/>
      <c r="J3" s="114"/>
      <c r="K3" s="115" t="s">
        <v>211</v>
      </c>
      <c r="L3" s="115"/>
      <c r="M3" s="115"/>
      <c r="N3" s="116"/>
      <c r="O3" s="116"/>
      <c r="P3" s="116"/>
      <c r="Q3" s="137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  <c r="EO3" s="74"/>
      <c r="EP3" s="74"/>
      <c r="EQ3" s="74"/>
      <c r="ER3" s="74"/>
      <c r="ES3" s="74"/>
      <c r="ET3" s="74"/>
      <c r="EU3" s="74"/>
      <c r="EV3" s="74"/>
      <c r="EW3" s="74"/>
      <c r="EX3" s="74"/>
      <c r="EY3" s="74"/>
      <c r="EZ3" s="74"/>
      <c r="FA3" s="74"/>
      <c r="FB3" s="74"/>
      <c r="FC3" s="74"/>
      <c r="FD3" s="74"/>
      <c r="FE3" s="74"/>
      <c r="FF3" s="74"/>
      <c r="FG3" s="74"/>
      <c r="FH3" s="74"/>
      <c r="FI3" s="74"/>
      <c r="FJ3" s="74"/>
      <c r="FK3" s="74"/>
      <c r="FL3" s="74"/>
      <c r="FM3" s="74"/>
      <c r="FN3" s="74"/>
      <c r="FO3" s="74"/>
      <c r="FP3" s="74"/>
      <c r="FQ3" s="74"/>
      <c r="FR3" s="74"/>
      <c r="FS3" s="74"/>
      <c r="FT3" s="74"/>
      <c r="FU3" s="74"/>
      <c r="FV3" s="74"/>
      <c r="FW3" s="74"/>
      <c r="FX3" s="74"/>
      <c r="FY3" s="74"/>
      <c r="FZ3" s="74"/>
      <c r="GA3" s="74"/>
      <c r="GB3" s="74"/>
      <c r="GC3" s="74"/>
      <c r="GD3" s="74"/>
      <c r="GE3" s="74"/>
      <c r="GF3" s="74"/>
      <c r="GG3" s="74"/>
      <c r="GH3" s="74"/>
      <c r="GI3" s="74"/>
      <c r="GJ3" s="74"/>
      <c r="GK3" s="74"/>
      <c r="GL3" s="74"/>
      <c r="GM3" s="74"/>
      <c r="GN3" s="74"/>
      <c r="GO3" s="74"/>
      <c r="GP3" s="74"/>
      <c r="GQ3" s="74"/>
      <c r="GR3" s="74"/>
      <c r="GS3" s="74"/>
      <c r="GT3" s="74"/>
      <c r="GU3" s="74"/>
      <c r="GV3" s="74"/>
      <c r="GW3" s="74"/>
      <c r="GX3" s="74"/>
      <c r="GY3" s="74"/>
      <c r="GZ3" s="74"/>
      <c r="HA3" s="74"/>
      <c r="HB3" s="74"/>
      <c r="HC3" s="74"/>
      <c r="HD3" s="74"/>
      <c r="HE3" s="74"/>
      <c r="HF3" s="74"/>
      <c r="HG3" s="74"/>
      <c r="HH3" s="74"/>
      <c r="HI3" s="74"/>
      <c r="HJ3" s="74"/>
      <c r="HK3" s="74"/>
      <c r="HL3" s="74"/>
      <c r="HM3" s="74"/>
      <c r="HN3" s="74"/>
      <c r="HO3" s="74"/>
      <c r="HP3" s="74"/>
      <c r="HQ3" s="74"/>
      <c r="HR3" s="74"/>
      <c r="HS3" s="74"/>
      <c r="HT3" s="74"/>
      <c r="HU3" s="74"/>
      <c r="HV3" s="74"/>
      <c r="HW3" s="74"/>
      <c r="HX3" s="74"/>
      <c r="HY3" s="74"/>
      <c r="HZ3" s="74"/>
      <c r="IA3" s="74"/>
      <c r="IB3" s="74"/>
      <c r="IC3" s="74"/>
      <c r="ID3" s="74"/>
      <c r="IE3" s="74"/>
      <c r="IF3" s="74"/>
      <c r="IG3" s="74"/>
      <c r="IH3" s="74"/>
      <c r="II3" s="74"/>
      <c r="IJ3" s="74"/>
      <c r="IK3" s="74"/>
      <c r="IL3" s="74"/>
      <c r="IM3" s="74"/>
      <c r="IN3" s="74"/>
      <c r="IO3" s="74"/>
      <c r="IP3" s="74"/>
      <c r="IQ3" s="74"/>
      <c r="IR3" s="74"/>
      <c r="IS3" s="74"/>
      <c r="IT3" s="74"/>
      <c r="IU3" s="74"/>
      <c r="IV3" s="74"/>
      <c r="IW3" s="74"/>
      <c r="IX3" s="74"/>
    </row>
    <row r="4" s="70" customFormat="1" ht="16.5" spans="1:258">
      <c r="A4" s="84"/>
      <c r="B4" s="88" t="s">
        <v>112</v>
      </c>
      <c r="C4" s="88" t="s">
        <v>113</v>
      </c>
      <c r="D4" s="88" t="s">
        <v>114</v>
      </c>
      <c r="E4" s="88" t="s">
        <v>115</v>
      </c>
      <c r="F4" s="88" t="s">
        <v>116</v>
      </c>
      <c r="G4" s="88" t="s">
        <v>117</v>
      </c>
      <c r="H4" s="88" t="s">
        <v>153</v>
      </c>
      <c r="I4" s="117" t="s">
        <v>267</v>
      </c>
      <c r="J4" s="114"/>
      <c r="K4" s="118" t="s">
        <v>112</v>
      </c>
      <c r="L4" s="119" t="s">
        <v>113</v>
      </c>
      <c r="M4" s="119" t="s">
        <v>114</v>
      </c>
      <c r="N4" s="119" t="s">
        <v>115</v>
      </c>
      <c r="O4" s="119" t="s">
        <v>116</v>
      </c>
      <c r="P4" s="119" t="s">
        <v>117</v>
      </c>
      <c r="Q4" s="138" t="s">
        <v>268</v>
      </c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  <c r="IR4" s="74"/>
      <c r="IS4" s="74"/>
      <c r="IT4" s="74"/>
      <c r="IU4" s="74"/>
      <c r="IV4" s="74"/>
      <c r="IW4" s="74"/>
      <c r="IX4" s="74"/>
    </row>
    <row r="5" s="70" customFormat="1" ht="16.5" spans="1:258">
      <c r="A5" s="84"/>
      <c r="B5" s="88" t="s">
        <v>156</v>
      </c>
      <c r="C5" s="88" t="s">
        <v>157</v>
      </c>
      <c r="D5" s="88" t="s">
        <v>158</v>
      </c>
      <c r="E5" s="88" t="s">
        <v>159</v>
      </c>
      <c r="F5" s="88" t="s">
        <v>160</v>
      </c>
      <c r="G5" s="88" t="s">
        <v>161</v>
      </c>
      <c r="H5" s="88" t="s">
        <v>162</v>
      </c>
      <c r="I5" s="117"/>
      <c r="J5" s="120"/>
      <c r="K5" s="121" t="s">
        <v>119</v>
      </c>
      <c r="L5" s="121" t="s">
        <v>119</v>
      </c>
      <c r="M5" s="121" t="s">
        <v>119</v>
      </c>
      <c r="N5" s="121" t="s">
        <v>119</v>
      </c>
      <c r="O5" s="121" t="s">
        <v>119</v>
      </c>
      <c r="P5" s="121" t="s">
        <v>119</v>
      </c>
      <c r="Q5" s="139" t="s">
        <v>119</v>
      </c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4"/>
      <c r="IA5" s="74"/>
      <c r="IB5" s="74"/>
      <c r="IC5" s="74"/>
      <c r="ID5" s="74"/>
      <c r="IE5" s="74"/>
      <c r="IF5" s="74"/>
      <c r="IG5" s="74"/>
      <c r="IH5" s="74"/>
      <c r="II5" s="74"/>
      <c r="IJ5" s="74"/>
      <c r="IK5" s="74"/>
      <c r="IL5" s="74"/>
      <c r="IM5" s="74"/>
      <c r="IN5" s="74"/>
      <c r="IO5" s="74"/>
      <c r="IP5" s="74"/>
      <c r="IQ5" s="74"/>
      <c r="IR5" s="74"/>
      <c r="IS5" s="74"/>
      <c r="IT5" s="74"/>
      <c r="IU5" s="74"/>
      <c r="IV5" s="74"/>
      <c r="IW5" s="74"/>
      <c r="IX5" s="74"/>
    </row>
    <row r="6" s="70" customFormat="1" ht="21" customHeight="1" spans="1:258">
      <c r="A6" s="89" t="s">
        <v>165</v>
      </c>
      <c r="B6" s="90">
        <f>C6-1</f>
        <v>67</v>
      </c>
      <c r="C6" s="90">
        <f>D6-2</f>
        <v>68</v>
      </c>
      <c r="D6" s="90">
        <v>70</v>
      </c>
      <c r="E6" s="90">
        <f>D6+2</f>
        <v>72</v>
      </c>
      <c r="F6" s="90">
        <f>E6+2</f>
        <v>74</v>
      </c>
      <c r="G6" s="90">
        <f>F6+1</f>
        <v>75</v>
      </c>
      <c r="H6" s="90">
        <f>G6+1</f>
        <v>76</v>
      </c>
      <c r="I6" s="122" t="s">
        <v>166</v>
      </c>
      <c r="J6" s="120"/>
      <c r="K6" s="123" t="s">
        <v>269</v>
      </c>
      <c r="L6" s="123" t="s">
        <v>270</v>
      </c>
      <c r="M6" s="123" t="s">
        <v>271</v>
      </c>
      <c r="N6" s="123" t="s">
        <v>272</v>
      </c>
      <c r="O6" s="123" t="s">
        <v>273</v>
      </c>
      <c r="P6" s="123" t="s">
        <v>274</v>
      </c>
      <c r="Q6" s="140" t="s">
        <v>275</v>
      </c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  <c r="IS6" s="74"/>
      <c r="IT6" s="74"/>
      <c r="IU6" s="74"/>
      <c r="IV6" s="74"/>
      <c r="IW6" s="74"/>
      <c r="IX6" s="74"/>
    </row>
    <row r="7" s="70" customFormat="1" ht="21" customHeight="1" spans="1:258">
      <c r="A7" s="89" t="s">
        <v>168</v>
      </c>
      <c r="B7" s="90">
        <f t="shared" ref="B7:B9" si="0">C7-4</f>
        <v>100</v>
      </c>
      <c r="C7" s="90">
        <f t="shared" ref="C7:C9" si="1">D7-4</f>
        <v>104</v>
      </c>
      <c r="D7" s="90">
        <v>108</v>
      </c>
      <c r="E7" s="90">
        <f t="shared" ref="E7:E9" si="2">D7+4</f>
        <v>112</v>
      </c>
      <c r="F7" s="90">
        <f>E7+4</f>
        <v>116</v>
      </c>
      <c r="G7" s="90">
        <f t="shared" ref="G7:G9" si="3">F7+6</f>
        <v>122</v>
      </c>
      <c r="H7" s="90">
        <f t="shared" ref="H7:H9" si="4">G7+6</f>
        <v>128</v>
      </c>
      <c r="I7" s="124" t="s">
        <v>166</v>
      </c>
      <c r="J7" s="120"/>
      <c r="K7" s="123" t="s">
        <v>276</v>
      </c>
      <c r="L7" s="123" t="s">
        <v>276</v>
      </c>
      <c r="M7" s="123" t="s">
        <v>277</v>
      </c>
      <c r="N7" s="123" t="s">
        <v>278</v>
      </c>
      <c r="O7" s="123" t="s">
        <v>279</v>
      </c>
      <c r="P7" s="123" t="s">
        <v>276</v>
      </c>
      <c r="Q7" s="140" t="s">
        <v>276</v>
      </c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4"/>
      <c r="HB7" s="74"/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  <c r="IO7" s="74"/>
      <c r="IP7" s="74"/>
      <c r="IQ7" s="74"/>
      <c r="IR7" s="74"/>
      <c r="IS7" s="74"/>
      <c r="IT7" s="74"/>
      <c r="IU7" s="74"/>
      <c r="IV7" s="74"/>
      <c r="IW7" s="74"/>
      <c r="IX7" s="74"/>
    </row>
    <row r="8" s="70" customFormat="1" ht="21" customHeight="1" spans="1:258">
      <c r="A8" s="89" t="s">
        <v>170</v>
      </c>
      <c r="B8" s="90">
        <f t="shared" si="0"/>
        <v>98</v>
      </c>
      <c r="C8" s="90">
        <f t="shared" si="1"/>
        <v>102</v>
      </c>
      <c r="D8" s="90">
        <v>106</v>
      </c>
      <c r="E8" s="90">
        <f t="shared" si="2"/>
        <v>110</v>
      </c>
      <c r="F8" s="90">
        <f>E8+5</f>
        <v>115</v>
      </c>
      <c r="G8" s="90">
        <f t="shared" si="3"/>
        <v>121</v>
      </c>
      <c r="H8" s="90">
        <f t="shared" si="4"/>
        <v>127</v>
      </c>
      <c r="I8" s="124" t="s">
        <v>166</v>
      </c>
      <c r="J8" s="120"/>
      <c r="K8" s="123" t="s">
        <v>280</v>
      </c>
      <c r="L8" s="123" t="s">
        <v>280</v>
      </c>
      <c r="M8" s="123" t="s">
        <v>280</v>
      </c>
      <c r="N8" s="123" t="s">
        <v>280</v>
      </c>
      <c r="O8" s="123" t="s">
        <v>280</v>
      </c>
      <c r="P8" s="123" t="s">
        <v>280</v>
      </c>
      <c r="Q8" s="141" t="s">
        <v>281</v>
      </c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/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4"/>
      <c r="GU8" s="74"/>
      <c r="GV8" s="74"/>
      <c r="GW8" s="74"/>
      <c r="GX8" s="74"/>
      <c r="GY8" s="74"/>
      <c r="GZ8" s="74"/>
      <c r="HA8" s="74"/>
      <c r="HB8" s="74"/>
      <c r="HC8" s="74"/>
      <c r="HD8" s="74"/>
      <c r="HE8" s="74"/>
      <c r="HF8" s="74"/>
      <c r="HG8" s="74"/>
      <c r="HH8" s="74"/>
      <c r="HI8" s="74"/>
      <c r="HJ8" s="74"/>
      <c r="HK8" s="74"/>
      <c r="HL8" s="74"/>
      <c r="HM8" s="74"/>
      <c r="HN8" s="74"/>
      <c r="HO8" s="74"/>
      <c r="HP8" s="74"/>
      <c r="HQ8" s="74"/>
      <c r="HR8" s="74"/>
      <c r="HS8" s="74"/>
      <c r="HT8" s="74"/>
      <c r="HU8" s="74"/>
      <c r="HV8" s="74"/>
      <c r="HW8" s="74"/>
      <c r="HX8" s="74"/>
      <c r="HY8" s="74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  <c r="IM8" s="74"/>
      <c r="IN8" s="74"/>
      <c r="IO8" s="74"/>
      <c r="IP8" s="74"/>
      <c r="IQ8" s="74"/>
      <c r="IR8" s="74"/>
      <c r="IS8" s="74"/>
      <c r="IT8" s="74"/>
      <c r="IU8" s="74"/>
      <c r="IV8" s="74"/>
      <c r="IW8" s="74"/>
      <c r="IX8" s="74"/>
    </row>
    <row r="9" s="70" customFormat="1" ht="21" customHeight="1" spans="1:258">
      <c r="A9" s="89" t="s">
        <v>172</v>
      </c>
      <c r="B9" s="90">
        <f t="shared" si="0"/>
        <v>98</v>
      </c>
      <c r="C9" s="90">
        <f t="shared" si="1"/>
        <v>102</v>
      </c>
      <c r="D9" s="90">
        <v>106</v>
      </c>
      <c r="E9" s="90">
        <f t="shared" si="2"/>
        <v>110</v>
      </c>
      <c r="F9" s="90">
        <f>E9+5</f>
        <v>115</v>
      </c>
      <c r="G9" s="90">
        <f t="shared" si="3"/>
        <v>121</v>
      </c>
      <c r="H9" s="90">
        <f t="shared" si="4"/>
        <v>127</v>
      </c>
      <c r="I9" s="124" t="s">
        <v>173</v>
      </c>
      <c r="J9" s="120"/>
      <c r="K9" s="123" t="s">
        <v>277</v>
      </c>
      <c r="L9" s="123" t="s">
        <v>282</v>
      </c>
      <c r="M9" s="123" t="s">
        <v>276</v>
      </c>
      <c r="N9" s="123" t="s">
        <v>283</v>
      </c>
      <c r="O9" s="123" t="s">
        <v>284</v>
      </c>
      <c r="P9" s="123" t="s">
        <v>276</v>
      </c>
      <c r="Q9" s="140" t="s">
        <v>276</v>
      </c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4"/>
      <c r="EC9" s="74"/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4"/>
      <c r="GP9" s="74"/>
      <c r="GQ9" s="74"/>
      <c r="GR9" s="74"/>
      <c r="GS9" s="74"/>
      <c r="GT9" s="74"/>
      <c r="GU9" s="74"/>
      <c r="GV9" s="74"/>
      <c r="GW9" s="74"/>
      <c r="GX9" s="74"/>
      <c r="GY9" s="74"/>
      <c r="GZ9" s="74"/>
      <c r="HA9" s="74"/>
      <c r="HB9" s="74"/>
      <c r="HC9" s="74"/>
      <c r="HD9" s="74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4"/>
      <c r="HP9" s="74"/>
      <c r="HQ9" s="74"/>
      <c r="HR9" s="74"/>
      <c r="HS9" s="74"/>
      <c r="HT9" s="74"/>
      <c r="HU9" s="74"/>
      <c r="HV9" s="74"/>
      <c r="HW9" s="74"/>
      <c r="HX9" s="74"/>
      <c r="HY9" s="74"/>
      <c r="HZ9" s="74"/>
      <c r="IA9" s="74"/>
      <c r="IB9" s="74"/>
      <c r="IC9" s="74"/>
      <c r="ID9" s="74"/>
      <c r="IE9" s="74"/>
      <c r="IF9" s="74"/>
      <c r="IG9" s="74"/>
      <c r="IH9" s="74"/>
      <c r="II9" s="74"/>
      <c r="IJ9" s="74"/>
      <c r="IK9" s="74"/>
      <c r="IL9" s="74"/>
      <c r="IM9" s="74"/>
      <c r="IN9" s="74"/>
      <c r="IO9" s="74"/>
      <c r="IP9" s="74"/>
      <c r="IQ9" s="74"/>
      <c r="IR9" s="74"/>
      <c r="IS9" s="74"/>
      <c r="IT9" s="74"/>
      <c r="IU9" s="74"/>
      <c r="IV9" s="74"/>
      <c r="IW9" s="74"/>
      <c r="IX9" s="74"/>
    </row>
    <row r="10" s="70" customFormat="1" ht="21" customHeight="1" spans="1:258">
      <c r="A10" s="89" t="s">
        <v>174</v>
      </c>
      <c r="B10" s="90">
        <f>C10-1.2</f>
        <v>44.6</v>
      </c>
      <c r="C10" s="90">
        <f>D10-1.2</f>
        <v>45.8</v>
      </c>
      <c r="D10" s="90">
        <v>47</v>
      </c>
      <c r="E10" s="90">
        <f>D10+1.2</f>
        <v>48.2</v>
      </c>
      <c r="F10" s="90">
        <f>E10+1.2</f>
        <v>49.4</v>
      </c>
      <c r="G10" s="90">
        <f>F10+1.4</f>
        <v>50.8</v>
      </c>
      <c r="H10" s="90">
        <f>G10+1.4</f>
        <v>52.2</v>
      </c>
      <c r="I10" s="124" t="s">
        <v>173</v>
      </c>
      <c r="J10" s="120"/>
      <c r="K10" s="123" t="s">
        <v>285</v>
      </c>
      <c r="L10" s="123" t="s">
        <v>286</v>
      </c>
      <c r="M10" s="123" t="s">
        <v>287</v>
      </c>
      <c r="N10" s="123" t="s">
        <v>288</v>
      </c>
      <c r="O10" s="123" t="s">
        <v>289</v>
      </c>
      <c r="P10" s="123" t="s">
        <v>290</v>
      </c>
      <c r="Q10" s="141" t="s">
        <v>291</v>
      </c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/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74"/>
      <c r="GW10" s="74"/>
      <c r="GX10" s="74"/>
      <c r="GY10" s="74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  <c r="IP10" s="74"/>
      <c r="IQ10" s="74"/>
      <c r="IR10" s="74"/>
      <c r="IS10" s="74"/>
      <c r="IT10" s="74"/>
      <c r="IU10" s="74"/>
      <c r="IV10" s="74"/>
      <c r="IW10" s="74"/>
      <c r="IX10" s="74"/>
    </row>
    <row r="11" s="70" customFormat="1" ht="21" customHeight="1" spans="1:258">
      <c r="A11" s="89" t="s">
        <v>176</v>
      </c>
      <c r="B11" s="90">
        <f>C11-0.5</f>
        <v>19</v>
      </c>
      <c r="C11" s="90">
        <f>D11-0.5</f>
        <v>19.5</v>
      </c>
      <c r="D11" s="90">
        <v>20</v>
      </c>
      <c r="E11" s="90">
        <f t="shared" ref="E11:H11" si="5">D11+0.5</f>
        <v>20.5</v>
      </c>
      <c r="F11" s="90">
        <f t="shared" si="5"/>
        <v>21</v>
      </c>
      <c r="G11" s="90">
        <f t="shared" si="5"/>
        <v>21.5</v>
      </c>
      <c r="H11" s="90">
        <f t="shared" si="5"/>
        <v>22</v>
      </c>
      <c r="I11" s="124" t="s">
        <v>173</v>
      </c>
      <c r="J11" s="120"/>
      <c r="K11" s="123" t="s">
        <v>292</v>
      </c>
      <c r="L11" s="123" t="s">
        <v>290</v>
      </c>
      <c r="M11" s="123" t="s">
        <v>293</v>
      </c>
      <c r="N11" s="123" t="s">
        <v>294</v>
      </c>
      <c r="O11" s="123" t="s">
        <v>295</v>
      </c>
      <c r="P11" s="123" t="s">
        <v>292</v>
      </c>
      <c r="Q11" s="141" t="s">
        <v>296</v>
      </c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B11" s="74"/>
      <c r="EC11" s="74"/>
      <c r="ED11" s="74"/>
      <c r="EE11" s="74"/>
      <c r="EF11" s="74"/>
      <c r="EG11" s="74"/>
      <c r="EH11" s="74"/>
      <c r="EI11" s="74"/>
      <c r="EJ11" s="74"/>
      <c r="EK11" s="74"/>
      <c r="EL11" s="74"/>
      <c r="EM11" s="74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/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M11" s="74"/>
      <c r="GN11" s="74"/>
      <c r="GO11" s="74"/>
      <c r="GP11" s="74"/>
      <c r="GQ11" s="74"/>
      <c r="GR11" s="74"/>
      <c r="GS11" s="74"/>
      <c r="GT11" s="74"/>
      <c r="GU11" s="74"/>
      <c r="GV11" s="74"/>
      <c r="GW11" s="74"/>
      <c r="GX11" s="74"/>
      <c r="GY11" s="74"/>
      <c r="GZ11" s="74"/>
      <c r="HA11" s="74"/>
      <c r="HB11" s="74"/>
      <c r="HC11" s="74"/>
      <c r="HD11" s="74"/>
      <c r="HE11" s="74"/>
      <c r="HF11" s="74"/>
      <c r="HG11" s="74"/>
      <c r="HH11" s="74"/>
      <c r="HI11" s="74"/>
      <c r="HJ11" s="74"/>
      <c r="HK11" s="74"/>
      <c r="HL11" s="74"/>
      <c r="HM11" s="74"/>
      <c r="HN11" s="74"/>
      <c r="HO11" s="74"/>
      <c r="HP11" s="74"/>
      <c r="HQ11" s="74"/>
      <c r="HR11" s="74"/>
      <c r="HS11" s="74"/>
      <c r="HT11" s="74"/>
      <c r="HU11" s="74"/>
      <c r="HV11" s="74"/>
      <c r="HW11" s="74"/>
      <c r="HX11" s="74"/>
      <c r="HY11" s="74"/>
      <c r="HZ11" s="74"/>
      <c r="IA11" s="74"/>
      <c r="IB11" s="74"/>
      <c r="IC11" s="74"/>
      <c r="ID11" s="74"/>
      <c r="IE11" s="74"/>
      <c r="IF11" s="74"/>
      <c r="IG11" s="74"/>
      <c r="IH11" s="74"/>
      <c r="II11" s="74"/>
      <c r="IJ11" s="74"/>
      <c r="IK11" s="74"/>
      <c r="IL11" s="74"/>
      <c r="IM11" s="74"/>
      <c r="IN11" s="74"/>
      <c r="IO11" s="74"/>
      <c r="IP11" s="74"/>
      <c r="IQ11" s="74"/>
      <c r="IR11" s="74"/>
      <c r="IS11" s="74"/>
      <c r="IT11" s="74"/>
      <c r="IU11" s="74"/>
      <c r="IV11" s="74"/>
      <c r="IW11" s="74"/>
      <c r="IX11" s="74"/>
    </row>
    <row r="12" s="70" customFormat="1" ht="21" customHeight="1" spans="1:258">
      <c r="A12" s="89" t="s">
        <v>180</v>
      </c>
      <c r="B12" s="91">
        <f>C12-0.7</f>
        <v>18.1</v>
      </c>
      <c r="C12" s="91">
        <f>D12-0.7</f>
        <v>18.8</v>
      </c>
      <c r="D12" s="90">
        <v>19.5</v>
      </c>
      <c r="E12" s="91">
        <f>D12+0.7</f>
        <v>20.2</v>
      </c>
      <c r="F12" s="91">
        <f>E12+0.7</f>
        <v>20.9</v>
      </c>
      <c r="G12" s="91">
        <f>F12+0.95</f>
        <v>21.85</v>
      </c>
      <c r="H12" s="91">
        <f>G12+0.95</f>
        <v>22.8</v>
      </c>
      <c r="I12" s="125"/>
      <c r="J12" s="120"/>
      <c r="K12" s="123" t="s">
        <v>281</v>
      </c>
      <c r="L12" s="123" t="s">
        <v>281</v>
      </c>
      <c r="M12" s="123" t="s">
        <v>281</v>
      </c>
      <c r="N12" s="123" t="s">
        <v>295</v>
      </c>
      <c r="O12" s="123" t="s">
        <v>297</v>
      </c>
      <c r="P12" s="123" t="s">
        <v>298</v>
      </c>
      <c r="Q12" s="141" t="s">
        <v>297</v>
      </c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74"/>
      <c r="EE12" s="74"/>
      <c r="EF12" s="74"/>
      <c r="EG12" s="74"/>
      <c r="EH12" s="74"/>
      <c r="EI12" s="74"/>
      <c r="EJ12" s="74"/>
      <c r="EK12" s="74"/>
      <c r="EL12" s="74"/>
      <c r="EM12" s="74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/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74"/>
      <c r="HK12" s="74"/>
      <c r="HL12" s="74"/>
      <c r="HM12" s="74"/>
      <c r="HN12" s="74"/>
      <c r="HO12" s="74"/>
      <c r="HP12" s="74"/>
      <c r="HQ12" s="74"/>
      <c r="HR12" s="74"/>
      <c r="HS12" s="74"/>
      <c r="HT12" s="74"/>
      <c r="HU12" s="74"/>
      <c r="HV12" s="74"/>
      <c r="HW12" s="74"/>
      <c r="HX12" s="74"/>
      <c r="HY12" s="74"/>
      <c r="HZ12" s="74"/>
      <c r="IA12" s="74"/>
      <c r="IB12" s="74"/>
      <c r="IC12" s="74"/>
      <c r="ID12" s="74"/>
      <c r="IE12" s="74"/>
      <c r="IF12" s="74"/>
      <c r="IG12" s="74"/>
      <c r="IH12" s="74"/>
      <c r="II12" s="74"/>
      <c r="IJ12" s="74"/>
      <c r="IK12" s="74"/>
      <c r="IL12" s="74"/>
      <c r="IM12" s="74"/>
      <c r="IN12" s="74"/>
      <c r="IO12" s="74"/>
      <c r="IP12" s="74"/>
      <c r="IQ12" s="74"/>
      <c r="IR12" s="74"/>
      <c r="IS12" s="74"/>
      <c r="IT12" s="74"/>
      <c r="IU12" s="74"/>
      <c r="IV12" s="74"/>
      <c r="IW12" s="74"/>
      <c r="IX12" s="74"/>
    </row>
    <row r="13" s="70" customFormat="1" ht="21" customHeight="1" spans="1:258">
      <c r="A13" s="89" t="s">
        <v>181</v>
      </c>
      <c r="B13" s="90">
        <f>C13-0.7</f>
        <v>15.6</v>
      </c>
      <c r="C13" s="90">
        <f>D13-0.7</f>
        <v>16.3</v>
      </c>
      <c r="D13" s="90">
        <v>17</v>
      </c>
      <c r="E13" s="90">
        <f>D13+0.7</f>
        <v>17.7</v>
      </c>
      <c r="F13" s="90">
        <f>E13+0.7</f>
        <v>18.4</v>
      </c>
      <c r="G13" s="90">
        <f>F13+0.95</f>
        <v>19.35</v>
      </c>
      <c r="H13" s="90">
        <f>G13+0.95</f>
        <v>20.3</v>
      </c>
      <c r="I13" s="125"/>
      <c r="J13" s="120"/>
      <c r="K13" s="123" t="s">
        <v>299</v>
      </c>
      <c r="L13" s="123" t="s">
        <v>300</v>
      </c>
      <c r="M13" s="123" t="s">
        <v>286</v>
      </c>
      <c r="N13" s="123" t="s">
        <v>281</v>
      </c>
      <c r="O13" s="123" t="s">
        <v>301</v>
      </c>
      <c r="P13" s="123" t="s">
        <v>302</v>
      </c>
      <c r="Q13" s="141" t="s">
        <v>297</v>
      </c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  <c r="DZ13" s="74"/>
      <c r="EA13" s="74"/>
      <c r="EB13" s="74"/>
      <c r="EC13" s="74"/>
      <c r="ED13" s="74"/>
      <c r="EE13" s="74"/>
      <c r="EF13" s="74"/>
      <c r="EG13" s="74"/>
      <c r="EH13" s="74"/>
      <c r="EI13" s="74"/>
      <c r="EJ13" s="74"/>
      <c r="EK13" s="74"/>
      <c r="EL13" s="74"/>
      <c r="EM13" s="74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/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  <c r="GP13" s="74"/>
      <c r="GQ13" s="74"/>
      <c r="GR13" s="74"/>
      <c r="GS13" s="74"/>
      <c r="GT13" s="74"/>
      <c r="GU13" s="74"/>
      <c r="GV13" s="74"/>
      <c r="GW13" s="74"/>
      <c r="GX13" s="74"/>
      <c r="GY13" s="74"/>
      <c r="GZ13" s="74"/>
      <c r="HA13" s="74"/>
      <c r="HB13" s="74"/>
      <c r="HC13" s="74"/>
      <c r="HD13" s="74"/>
      <c r="HE13" s="74"/>
      <c r="HF13" s="74"/>
      <c r="HG13" s="74"/>
      <c r="HH13" s="74"/>
      <c r="HI13" s="74"/>
      <c r="HJ13" s="74"/>
      <c r="HK13" s="74"/>
      <c r="HL13" s="74"/>
      <c r="HM13" s="74"/>
      <c r="HN13" s="74"/>
      <c r="HO13" s="74"/>
      <c r="HP13" s="74"/>
      <c r="HQ13" s="74"/>
      <c r="HR13" s="74"/>
      <c r="HS13" s="74"/>
      <c r="HT13" s="74"/>
      <c r="HU13" s="74"/>
      <c r="HV13" s="74"/>
      <c r="HW13" s="74"/>
      <c r="HX13" s="74"/>
      <c r="HY13" s="74"/>
      <c r="HZ13" s="74"/>
      <c r="IA13" s="74"/>
      <c r="IB13" s="74"/>
      <c r="IC13" s="74"/>
      <c r="ID13" s="74"/>
      <c r="IE13" s="74"/>
      <c r="IF13" s="74"/>
      <c r="IG13" s="74"/>
      <c r="IH13" s="74"/>
      <c r="II13" s="74"/>
      <c r="IJ13" s="74"/>
      <c r="IK13" s="74"/>
      <c r="IL13" s="74"/>
      <c r="IM13" s="74"/>
      <c r="IN13" s="74"/>
      <c r="IO13" s="74"/>
      <c r="IP13" s="74"/>
      <c r="IQ13" s="74"/>
      <c r="IR13" s="74"/>
      <c r="IS13" s="74"/>
      <c r="IT13" s="74"/>
      <c r="IU13" s="74"/>
      <c r="IV13" s="74"/>
      <c r="IW13" s="74"/>
      <c r="IX13" s="74"/>
    </row>
    <row r="14" s="70" customFormat="1" ht="21" customHeight="1" spans="1:258">
      <c r="A14" s="89" t="s">
        <v>182</v>
      </c>
      <c r="B14" s="90">
        <f>C14-1</f>
        <v>43</v>
      </c>
      <c r="C14" s="90">
        <f>D14-1</f>
        <v>44</v>
      </c>
      <c r="D14" s="90">
        <v>45</v>
      </c>
      <c r="E14" s="90">
        <f>D14+1</f>
        <v>46</v>
      </c>
      <c r="F14" s="90">
        <f>E14+1</f>
        <v>47</v>
      </c>
      <c r="G14" s="90">
        <f>F14+1.5</f>
        <v>48.5</v>
      </c>
      <c r="H14" s="90">
        <f>G14+1.5</f>
        <v>50</v>
      </c>
      <c r="I14" s="126"/>
      <c r="J14" s="120"/>
      <c r="K14" s="123" t="s">
        <v>281</v>
      </c>
      <c r="L14" s="123" t="s">
        <v>281</v>
      </c>
      <c r="M14" s="123" t="s">
        <v>281</v>
      </c>
      <c r="N14" s="123" t="s">
        <v>281</v>
      </c>
      <c r="O14" s="123" t="s">
        <v>281</v>
      </c>
      <c r="P14" s="123" t="s">
        <v>281</v>
      </c>
      <c r="Q14" s="141" t="s">
        <v>281</v>
      </c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  <c r="DV14" s="74"/>
      <c r="DW14" s="74"/>
      <c r="DX14" s="74"/>
      <c r="DY14" s="74"/>
      <c r="DZ14" s="74"/>
      <c r="EA14" s="74"/>
      <c r="EB14" s="74"/>
      <c r="EC14" s="74"/>
      <c r="ED14" s="74"/>
      <c r="EE14" s="74"/>
      <c r="EF14" s="74"/>
      <c r="EG14" s="74"/>
      <c r="EH14" s="74"/>
      <c r="EI14" s="74"/>
      <c r="EJ14" s="74"/>
      <c r="EK14" s="74"/>
      <c r="EL14" s="74"/>
      <c r="EM14" s="74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4"/>
      <c r="FB14" s="74"/>
      <c r="FC14" s="7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/>
      <c r="FU14" s="74"/>
      <c r="FV14" s="74"/>
      <c r="FW14" s="74"/>
      <c r="FX14" s="74"/>
      <c r="FY14" s="74"/>
      <c r="FZ14" s="74"/>
      <c r="GA14" s="74"/>
      <c r="GB14" s="74"/>
      <c r="GC14" s="74"/>
      <c r="GD14" s="74"/>
      <c r="GE14" s="74"/>
      <c r="GF14" s="74"/>
      <c r="GG14" s="74"/>
      <c r="GH14" s="74"/>
      <c r="GI14" s="74"/>
      <c r="GJ14" s="74"/>
      <c r="GK14" s="74"/>
      <c r="GL14" s="74"/>
      <c r="GM14" s="74"/>
      <c r="GN14" s="74"/>
      <c r="GO14" s="74"/>
      <c r="GP14" s="74"/>
      <c r="GQ14" s="74"/>
      <c r="GR14" s="74"/>
      <c r="GS14" s="74"/>
      <c r="GT14" s="74"/>
      <c r="GU14" s="74"/>
      <c r="GV14" s="74"/>
      <c r="GW14" s="74"/>
      <c r="GX14" s="74"/>
      <c r="GY14" s="74"/>
      <c r="GZ14" s="74"/>
      <c r="HA14" s="74"/>
      <c r="HB14" s="74"/>
      <c r="HC14" s="74"/>
      <c r="HD14" s="74"/>
      <c r="HE14" s="74"/>
      <c r="HF14" s="74"/>
      <c r="HG14" s="74"/>
      <c r="HH14" s="74"/>
      <c r="HI14" s="74"/>
      <c r="HJ14" s="74"/>
      <c r="HK14" s="74"/>
      <c r="HL14" s="74"/>
      <c r="HM14" s="74"/>
      <c r="HN14" s="74"/>
      <c r="HO14" s="74"/>
      <c r="HP14" s="74"/>
      <c r="HQ14" s="74"/>
      <c r="HR14" s="74"/>
      <c r="HS14" s="74"/>
      <c r="HT14" s="74"/>
      <c r="HU14" s="74"/>
      <c r="HV14" s="74"/>
      <c r="HW14" s="74"/>
      <c r="HX14" s="74"/>
      <c r="HY14" s="74"/>
      <c r="HZ14" s="74"/>
      <c r="IA14" s="74"/>
      <c r="IB14" s="74"/>
      <c r="IC14" s="74"/>
      <c r="ID14" s="74"/>
      <c r="IE14" s="74"/>
      <c r="IF14" s="74"/>
      <c r="IG14" s="74"/>
      <c r="IH14" s="74"/>
      <c r="II14" s="74"/>
      <c r="IJ14" s="74"/>
      <c r="IK14" s="74"/>
      <c r="IL14" s="74"/>
      <c r="IM14" s="74"/>
      <c r="IN14" s="74"/>
      <c r="IO14" s="74"/>
      <c r="IP14" s="74"/>
      <c r="IQ14" s="74"/>
      <c r="IR14" s="74"/>
      <c r="IS14" s="74"/>
      <c r="IT14" s="74"/>
      <c r="IU14" s="74"/>
      <c r="IV14" s="74"/>
      <c r="IW14" s="74"/>
      <c r="IX14" s="74"/>
    </row>
    <row r="15" s="70" customFormat="1" ht="21" customHeight="1" spans="1:258">
      <c r="A15" s="89" t="s">
        <v>183</v>
      </c>
      <c r="B15" s="90">
        <v>14</v>
      </c>
      <c r="C15" s="90">
        <v>14</v>
      </c>
      <c r="D15" s="90">
        <v>14.5</v>
      </c>
      <c r="E15" s="90">
        <f>D15</f>
        <v>14.5</v>
      </c>
      <c r="F15" s="90">
        <v>15</v>
      </c>
      <c r="G15" s="90">
        <v>15</v>
      </c>
      <c r="H15" s="90">
        <v>15</v>
      </c>
      <c r="I15" s="126"/>
      <c r="J15" s="120"/>
      <c r="K15" s="123" t="s">
        <v>281</v>
      </c>
      <c r="L15" s="123" t="s">
        <v>281</v>
      </c>
      <c r="M15" s="123" t="s">
        <v>281</v>
      </c>
      <c r="N15" s="123" t="s">
        <v>281</v>
      </c>
      <c r="O15" s="123" t="s">
        <v>281</v>
      </c>
      <c r="P15" s="123" t="s">
        <v>281</v>
      </c>
      <c r="Q15" s="141" t="s">
        <v>281</v>
      </c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4"/>
      <c r="EB15" s="74"/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M15" s="74"/>
      <c r="GN15" s="74"/>
      <c r="GO15" s="74"/>
      <c r="GP15" s="74"/>
      <c r="GQ15" s="74"/>
      <c r="GR15" s="74"/>
      <c r="GS15" s="74"/>
      <c r="GT15" s="74"/>
      <c r="GU15" s="74"/>
      <c r="GV15" s="74"/>
      <c r="GW15" s="74"/>
      <c r="GX15" s="74"/>
      <c r="GY15" s="74"/>
      <c r="GZ15" s="74"/>
      <c r="HA15" s="74"/>
      <c r="HB15" s="74"/>
      <c r="HC15" s="74"/>
      <c r="HD15" s="74"/>
      <c r="HE15" s="74"/>
      <c r="HF15" s="74"/>
      <c r="HG15" s="74"/>
      <c r="HH15" s="74"/>
      <c r="HI15" s="74"/>
      <c r="HJ15" s="74"/>
      <c r="HK15" s="74"/>
      <c r="HL15" s="74"/>
      <c r="HM15" s="74"/>
      <c r="HN15" s="74"/>
      <c r="HO15" s="74"/>
      <c r="HP15" s="74"/>
      <c r="HQ15" s="74"/>
      <c r="HR15" s="74"/>
      <c r="HS15" s="74"/>
      <c r="HT15" s="74"/>
      <c r="HU15" s="74"/>
      <c r="HV15" s="74"/>
      <c r="HW15" s="74"/>
      <c r="HX15" s="74"/>
      <c r="HY15" s="74"/>
      <c r="HZ15" s="74"/>
      <c r="IA15" s="74"/>
      <c r="IB15" s="74"/>
      <c r="IC15" s="74"/>
      <c r="ID15" s="74"/>
      <c r="IE15" s="74"/>
      <c r="IF15" s="74"/>
      <c r="IG15" s="74"/>
      <c r="IH15" s="74"/>
      <c r="II15" s="74"/>
      <c r="IJ15" s="74"/>
      <c r="IK15" s="74"/>
      <c r="IL15" s="74"/>
      <c r="IM15" s="74"/>
      <c r="IN15" s="74"/>
      <c r="IO15" s="74"/>
      <c r="IP15" s="74"/>
      <c r="IQ15" s="74"/>
      <c r="IR15" s="74"/>
      <c r="IS15" s="74"/>
      <c r="IT15" s="74"/>
      <c r="IU15" s="74"/>
      <c r="IV15" s="74"/>
      <c r="IW15" s="74"/>
      <c r="IX15" s="74"/>
    </row>
    <row r="16" s="70" customFormat="1" ht="21" customHeight="1" spans="1:258">
      <c r="A16" s="92"/>
      <c r="B16" s="93"/>
      <c r="C16" s="93"/>
      <c r="D16" s="94"/>
      <c r="E16" s="93"/>
      <c r="F16" s="93"/>
      <c r="G16" s="93"/>
      <c r="H16" s="93"/>
      <c r="I16" s="127"/>
      <c r="J16" s="120"/>
      <c r="K16" s="123" t="s">
        <v>281</v>
      </c>
      <c r="L16" s="123" t="s">
        <v>281</v>
      </c>
      <c r="M16" s="123" t="s">
        <v>281</v>
      </c>
      <c r="N16" s="123" t="s">
        <v>281</v>
      </c>
      <c r="O16" s="123" t="s">
        <v>281</v>
      </c>
      <c r="P16" s="123" t="s">
        <v>281</v>
      </c>
      <c r="Q16" s="141" t="s">
        <v>281</v>
      </c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4"/>
      <c r="EB16" s="74"/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4"/>
      <c r="GO16" s="74"/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  <c r="HA16" s="74"/>
      <c r="HB16" s="74"/>
      <c r="HC16" s="74"/>
      <c r="HD16" s="74"/>
      <c r="HE16" s="74"/>
      <c r="HF16" s="74"/>
      <c r="HG16" s="74"/>
      <c r="HH16" s="74"/>
      <c r="HI16" s="74"/>
      <c r="HJ16" s="74"/>
      <c r="HK16" s="74"/>
      <c r="HL16" s="74"/>
      <c r="HM16" s="74"/>
      <c r="HN16" s="74"/>
      <c r="HO16" s="74"/>
      <c r="HP16" s="74"/>
      <c r="HQ16" s="74"/>
      <c r="HR16" s="74"/>
      <c r="HS16" s="74"/>
      <c r="HT16" s="74"/>
      <c r="HU16" s="74"/>
      <c r="HV16" s="74"/>
      <c r="HW16" s="74"/>
      <c r="HX16" s="74"/>
      <c r="HY16" s="74"/>
      <c r="HZ16" s="74"/>
      <c r="IA16" s="74"/>
      <c r="IB16" s="74"/>
      <c r="IC16" s="74"/>
      <c r="ID16" s="74"/>
      <c r="IE16" s="74"/>
      <c r="IF16" s="74"/>
      <c r="IG16" s="74"/>
      <c r="IH16" s="74"/>
      <c r="II16" s="74"/>
      <c r="IJ16" s="74"/>
      <c r="IK16" s="74"/>
      <c r="IL16" s="74"/>
      <c r="IM16" s="74"/>
      <c r="IN16" s="74"/>
      <c r="IO16" s="74"/>
      <c r="IP16" s="74"/>
      <c r="IQ16" s="74"/>
      <c r="IR16" s="74"/>
      <c r="IS16" s="74"/>
      <c r="IT16" s="74"/>
      <c r="IU16" s="74"/>
      <c r="IV16" s="74"/>
      <c r="IW16" s="74"/>
      <c r="IX16" s="74"/>
    </row>
    <row r="17" s="70" customFormat="1" ht="21" customHeight="1" spans="1:258">
      <c r="A17" s="95"/>
      <c r="B17" s="96"/>
      <c r="C17" s="97"/>
      <c r="D17" s="97"/>
      <c r="E17" s="97"/>
      <c r="F17" s="97"/>
      <c r="G17" s="97"/>
      <c r="H17" s="97"/>
      <c r="I17" s="97"/>
      <c r="J17" s="120"/>
      <c r="K17" s="128"/>
      <c r="L17" s="128"/>
      <c r="M17" s="128"/>
      <c r="N17" s="128"/>
      <c r="O17" s="128"/>
      <c r="P17" s="128"/>
      <c r="Q17" s="142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 s="74"/>
      <c r="EA17" s="74"/>
      <c r="EB17" s="74"/>
      <c r="EC17" s="74"/>
      <c r="ED17" s="74"/>
      <c r="EE17" s="74"/>
      <c r="EF17" s="74"/>
      <c r="EG17" s="74"/>
      <c r="EH17" s="74"/>
      <c r="EI17" s="74"/>
      <c r="EJ17" s="74"/>
      <c r="EK17" s="74"/>
      <c r="EL17" s="74"/>
      <c r="EM17" s="74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/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M17" s="74"/>
      <c r="GN17" s="74"/>
      <c r="GO17" s="74"/>
      <c r="GP17" s="74"/>
      <c r="GQ17" s="74"/>
      <c r="GR17" s="74"/>
      <c r="GS17" s="74"/>
      <c r="GT17" s="74"/>
      <c r="GU17" s="74"/>
      <c r="GV17" s="74"/>
      <c r="GW17" s="74"/>
      <c r="GX17" s="74"/>
      <c r="GY17" s="74"/>
      <c r="GZ17" s="74"/>
      <c r="HA17" s="74"/>
      <c r="HB17" s="74"/>
      <c r="HC17" s="74"/>
      <c r="HD17" s="74"/>
      <c r="HE17" s="74"/>
      <c r="HF17" s="74"/>
      <c r="HG17" s="74"/>
      <c r="HH17" s="74"/>
      <c r="HI17" s="74"/>
      <c r="HJ17" s="74"/>
      <c r="HK17" s="74"/>
      <c r="HL17" s="74"/>
      <c r="HM17" s="74"/>
      <c r="HN17" s="74"/>
      <c r="HO17" s="74"/>
      <c r="HP17" s="74"/>
      <c r="HQ17" s="74"/>
      <c r="HR17" s="74"/>
      <c r="HS17" s="74"/>
      <c r="HT17" s="74"/>
      <c r="HU17" s="74"/>
      <c r="HV17" s="74"/>
      <c r="HW17" s="74"/>
      <c r="HX17" s="74"/>
      <c r="HY17" s="74"/>
      <c r="HZ17" s="74"/>
      <c r="IA17" s="74"/>
      <c r="IB17" s="74"/>
      <c r="IC17" s="74"/>
      <c r="ID17" s="74"/>
      <c r="IE17" s="74"/>
      <c r="IF17" s="74"/>
      <c r="IG17" s="74"/>
      <c r="IH17" s="74"/>
      <c r="II17" s="74"/>
      <c r="IJ17" s="74"/>
      <c r="IK17" s="74"/>
      <c r="IL17" s="74"/>
      <c r="IM17" s="74"/>
      <c r="IN17" s="74"/>
      <c r="IO17" s="74"/>
      <c r="IP17" s="74"/>
      <c r="IQ17" s="74"/>
      <c r="IR17" s="74"/>
      <c r="IS17" s="74"/>
      <c r="IT17" s="74"/>
      <c r="IU17" s="74"/>
      <c r="IV17" s="74"/>
      <c r="IW17" s="74"/>
      <c r="IX17" s="74"/>
    </row>
    <row r="18" s="70" customFormat="1" ht="21" customHeight="1" spans="1:258">
      <c r="A18" s="98"/>
      <c r="B18" s="99"/>
      <c r="C18" s="100"/>
      <c r="D18" s="100"/>
      <c r="E18" s="101"/>
      <c r="F18" s="101"/>
      <c r="G18" s="100"/>
      <c r="H18" s="100"/>
      <c r="I18" s="100"/>
      <c r="J18" s="129"/>
      <c r="K18" s="130"/>
      <c r="L18" s="130"/>
      <c r="M18" s="131"/>
      <c r="N18" s="130"/>
      <c r="O18" s="130"/>
      <c r="P18" s="131"/>
      <c r="Q18" s="143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4"/>
      <c r="EE18" s="74"/>
      <c r="EF18" s="74"/>
      <c r="EG18" s="74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/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74"/>
      <c r="GW18" s="74"/>
      <c r="GX18" s="74"/>
      <c r="GY18" s="74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74"/>
      <c r="HK18" s="74"/>
      <c r="HL18" s="74"/>
      <c r="HM18" s="74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74"/>
      <c r="HY18" s="74"/>
      <c r="HZ18" s="74"/>
      <c r="IA18" s="74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74"/>
      <c r="IM18" s="74"/>
      <c r="IN18" s="74"/>
      <c r="IO18" s="74"/>
      <c r="IP18" s="74"/>
      <c r="IQ18" s="74"/>
      <c r="IR18" s="74"/>
      <c r="IS18" s="74"/>
      <c r="IT18" s="74"/>
      <c r="IU18" s="74"/>
      <c r="IV18" s="74"/>
      <c r="IW18" s="74"/>
      <c r="IX18" s="74"/>
    </row>
    <row r="19" s="70" customFormat="1" ht="16.5" spans="1:258">
      <c r="A19" s="102"/>
      <c r="B19" s="102"/>
      <c r="C19" s="103"/>
      <c r="D19" s="103"/>
      <c r="E19" s="104"/>
      <c r="F19" s="104"/>
      <c r="G19" s="103"/>
      <c r="H19" s="103"/>
      <c r="I19" s="132"/>
      <c r="N19" s="72"/>
      <c r="O19" s="72"/>
      <c r="P19" s="72"/>
      <c r="Q19" s="14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4"/>
      <c r="DZ19" s="74"/>
      <c r="EA19" s="74"/>
      <c r="EB19" s="74"/>
      <c r="EC19" s="74"/>
      <c r="ED19" s="74"/>
      <c r="EE19" s="74"/>
      <c r="EF19" s="74"/>
      <c r="EG19" s="74"/>
      <c r="EH19" s="74"/>
      <c r="EI19" s="74"/>
      <c r="EJ19" s="74"/>
      <c r="EK19" s="74"/>
      <c r="EL19" s="74"/>
      <c r="EM19" s="74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M19" s="74"/>
      <c r="GN19" s="74"/>
      <c r="GO19" s="74"/>
      <c r="GP19" s="74"/>
      <c r="GQ19" s="74"/>
      <c r="GR19" s="74"/>
      <c r="GS19" s="74"/>
      <c r="GT19" s="74"/>
      <c r="GU19" s="74"/>
      <c r="GV19" s="74"/>
      <c r="GW19" s="74"/>
      <c r="GX19" s="74"/>
      <c r="GY19" s="74"/>
      <c r="GZ19" s="74"/>
      <c r="HA19" s="74"/>
      <c r="HB19" s="74"/>
      <c r="HC19" s="74"/>
      <c r="HD19" s="74"/>
      <c r="HE19" s="74"/>
      <c r="HF19" s="74"/>
      <c r="HG19" s="74"/>
      <c r="HH19" s="74"/>
      <c r="HI19" s="74"/>
      <c r="HJ19" s="74"/>
      <c r="HK19" s="74"/>
      <c r="HL19" s="74"/>
      <c r="HM19" s="74"/>
      <c r="HN19" s="74"/>
      <c r="HO19" s="74"/>
      <c r="HP19" s="74"/>
      <c r="HQ19" s="74"/>
      <c r="HR19" s="74"/>
      <c r="HS19" s="74"/>
      <c r="HT19" s="74"/>
      <c r="HU19" s="74"/>
      <c r="HV19" s="74"/>
      <c r="HW19" s="74"/>
      <c r="HX19" s="74"/>
      <c r="HY19" s="74"/>
      <c r="HZ19" s="74"/>
      <c r="IA19" s="74"/>
      <c r="IB19" s="74"/>
      <c r="IC19" s="74"/>
      <c r="ID19" s="74"/>
      <c r="IE19" s="74"/>
      <c r="IF19" s="74"/>
      <c r="IG19" s="74"/>
      <c r="IH19" s="74"/>
      <c r="II19" s="74"/>
      <c r="IJ19" s="74"/>
      <c r="IK19" s="74"/>
      <c r="IL19" s="74"/>
      <c r="IM19" s="74"/>
      <c r="IN19" s="74"/>
      <c r="IO19" s="74"/>
      <c r="IP19" s="74"/>
      <c r="IQ19" s="74"/>
      <c r="IR19" s="74"/>
      <c r="IS19" s="74"/>
      <c r="IT19" s="74"/>
      <c r="IU19" s="74"/>
      <c r="IV19" s="74"/>
      <c r="IW19" s="74"/>
      <c r="IX19" s="74"/>
    </row>
    <row r="20" s="70" customFormat="1" spans="1:258">
      <c r="A20" s="105" t="s">
        <v>184</v>
      </c>
      <c r="B20" s="105"/>
      <c r="C20" s="105"/>
      <c r="D20" s="106"/>
      <c r="N20" s="72"/>
      <c r="O20" s="72"/>
      <c r="P20" s="72"/>
      <c r="Q20" s="14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  <c r="DV20" s="74"/>
      <c r="DW20" s="74"/>
      <c r="DX20" s="74"/>
      <c r="DY20" s="74"/>
      <c r="DZ20" s="74"/>
      <c r="EA20" s="74"/>
      <c r="EB20" s="74"/>
      <c r="EC20" s="74"/>
      <c r="ED20" s="74"/>
      <c r="EE20" s="74"/>
      <c r="EF20" s="74"/>
      <c r="EG20" s="74"/>
      <c r="EH20" s="74"/>
      <c r="EI20" s="74"/>
      <c r="EJ20" s="74"/>
      <c r="EK20" s="74"/>
      <c r="EL20" s="74"/>
      <c r="EM20" s="74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/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74"/>
      <c r="GW20" s="74"/>
      <c r="GX20" s="74"/>
      <c r="GY20" s="74"/>
      <c r="GZ20" s="74"/>
      <c r="HA20" s="74"/>
      <c r="HB20" s="74"/>
      <c r="HC20" s="74"/>
      <c r="HD20" s="74"/>
      <c r="HE20" s="74"/>
      <c r="HF20" s="74"/>
      <c r="HG20" s="74"/>
      <c r="HH20" s="74"/>
      <c r="HI20" s="74"/>
      <c r="HJ20" s="74"/>
      <c r="HK20" s="74"/>
      <c r="HL20" s="74"/>
      <c r="HM20" s="74"/>
      <c r="HN20" s="74"/>
      <c r="HO20" s="74"/>
      <c r="HP20" s="74"/>
      <c r="HQ20" s="74"/>
      <c r="HR20" s="74"/>
      <c r="HS20" s="74"/>
      <c r="HT20" s="74"/>
      <c r="HU20" s="74"/>
      <c r="HV20" s="74"/>
      <c r="HW20" s="74"/>
      <c r="HX20" s="74"/>
      <c r="HY20" s="74"/>
      <c r="HZ20" s="74"/>
      <c r="IA20" s="74"/>
      <c r="IB20" s="74"/>
      <c r="IC20" s="74"/>
      <c r="ID20" s="74"/>
      <c r="IE20" s="74"/>
      <c r="IF20" s="74"/>
      <c r="IG20" s="74"/>
      <c r="IH20" s="74"/>
      <c r="II20" s="74"/>
      <c r="IJ20" s="74"/>
      <c r="IK20" s="74"/>
      <c r="IL20" s="74"/>
      <c r="IM20" s="74"/>
      <c r="IN20" s="74"/>
      <c r="IO20" s="74"/>
      <c r="IP20" s="74"/>
      <c r="IQ20" s="74"/>
      <c r="IR20" s="74"/>
      <c r="IS20" s="74"/>
      <c r="IT20" s="74"/>
      <c r="IU20" s="74"/>
      <c r="IV20" s="74"/>
      <c r="IW20" s="74"/>
      <c r="IX20" s="74"/>
    </row>
    <row r="21" s="70" customFormat="1" spans="4:258">
      <c r="D21" s="71"/>
      <c r="K21" s="133" t="s">
        <v>185</v>
      </c>
      <c r="L21" s="134">
        <v>45157</v>
      </c>
      <c r="M21" s="133" t="s">
        <v>186</v>
      </c>
      <c r="N21" s="135" t="s">
        <v>142</v>
      </c>
      <c r="O21" s="135" t="s">
        <v>187</v>
      </c>
      <c r="P21" s="72" t="s">
        <v>145</v>
      </c>
      <c r="Q21" s="14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4"/>
      <c r="EE21" s="74"/>
      <c r="EF21" s="74"/>
      <c r="EG21" s="74"/>
      <c r="EH21" s="74"/>
      <c r="EI21" s="74"/>
      <c r="EJ21" s="74"/>
      <c r="EK21" s="74"/>
      <c r="EL21" s="74"/>
      <c r="EM21" s="74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/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M21" s="74"/>
      <c r="GN21" s="74"/>
      <c r="GO21" s="74"/>
      <c r="GP21" s="74"/>
      <c r="GQ21" s="74"/>
      <c r="GR21" s="74"/>
      <c r="GS21" s="74"/>
      <c r="GT21" s="74"/>
      <c r="GU21" s="74"/>
      <c r="GV21" s="74"/>
      <c r="GW21" s="74"/>
      <c r="GX21" s="74"/>
      <c r="GY21" s="74"/>
      <c r="GZ21" s="74"/>
      <c r="HA21" s="74"/>
      <c r="HB21" s="74"/>
      <c r="HC21" s="74"/>
      <c r="HD21" s="74"/>
      <c r="HE21" s="74"/>
      <c r="HF21" s="74"/>
      <c r="HG21" s="74"/>
      <c r="HH21" s="74"/>
      <c r="HI21" s="74"/>
      <c r="HJ21" s="74"/>
      <c r="HK21" s="74"/>
      <c r="HL21" s="74"/>
      <c r="HM21" s="74"/>
      <c r="HN21" s="74"/>
      <c r="HO21" s="74"/>
      <c r="HP21" s="74"/>
      <c r="HQ21" s="74"/>
      <c r="HR21" s="74"/>
      <c r="HS21" s="74"/>
      <c r="HT21" s="74"/>
      <c r="HU21" s="74"/>
      <c r="HV21" s="74"/>
      <c r="HW21" s="74"/>
      <c r="HX21" s="74"/>
      <c r="HY21" s="74"/>
      <c r="HZ21" s="74"/>
      <c r="IA21" s="74"/>
      <c r="IB21" s="74"/>
      <c r="IC21" s="74"/>
      <c r="ID21" s="74"/>
      <c r="IE21" s="74"/>
      <c r="IF21" s="74"/>
      <c r="IG21" s="74"/>
      <c r="IH21" s="74"/>
      <c r="II21" s="74"/>
      <c r="IJ21" s="74"/>
      <c r="IK21" s="74"/>
      <c r="IL21" s="74"/>
      <c r="IM21" s="74"/>
      <c r="IN21" s="74"/>
      <c r="IO21" s="74"/>
      <c r="IP21" s="74"/>
      <c r="IQ21" s="74"/>
      <c r="IR21" s="74"/>
      <c r="IS21" s="74"/>
      <c r="IT21" s="74"/>
      <c r="IU21" s="74"/>
      <c r="IV21" s="74"/>
      <c r="IW21" s="74"/>
      <c r="IX21" s="74"/>
    </row>
  </sheetData>
  <mergeCells count="9">
    <mergeCell ref="A1:P1"/>
    <mergeCell ref="B2:D2"/>
    <mergeCell ref="G2:I2"/>
    <mergeCell ref="L2:P2"/>
    <mergeCell ref="C3:I3"/>
    <mergeCell ref="K3:P3"/>
    <mergeCell ref="A3:A5"/>
    <mergeCell ref="I4:I5"/>
    <mergeCell ref="J2:J18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zoomScale="125" zoomScaleNormal="125" workbookViewId="0">
      <selection activeCell="E19" sqref="E19"/>
    </sheetView>
  </sheetViews>
  <sheetFormatPr defaultColWidth="9" defaultRowHeight="14.25"/>
  <cols>
    <col min="1" max="1" width="7" customWidth="1"/>
    <col min="2" max="2" width="14.5" customWidth="1"/>
    <col min="3" max="3" width="12.875" style="60" customWidth="1"/>
    <col min="4" max="4" width="7.7" customWidth="1"/>
    <col min="5" max="5" width="18.3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303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304</v>
      </c>
      <c r="B2" s="5" t="s">
        <v>305</v>
      </c>
      <c r="C2" s="5" t="s">
        <v>306</v>
      </c>
      <c r="D2" s="5" t="s">
        <v>307</v>
      </c>
      <c r="E2" s="5" t="s">
        <v>308</v>
      </c>
      <c r="F2" s="5" t="s">
        <v>309</v>
      </c>
      <c r="G2" s="5" t="s">
        <v>310</v>
      </c>
      <c r="H2" s="61" t="s">
        <v>311</v>
      </c>
      <c r="I2" s="4" t="s">
        <v>312</v>
      </c>
      <c r="J2" s="4" t="s">
        <v>313</v>
      </c>
      <c r="K2" s="4" t="s">
        <v>314</v>
      </c>
      <c r="L2" s="4" t="s">
        <v>315</v>
      </c>
      <c r="M2" s="4" t="s">
        <v>316</v>
      </c>
      <c r="N2" s="5" t="s">
        <v>317</v>
      </c>
      <c r="O2" s="5" t="s">
        <v>318</v>
      </c>
    </row>
    <row r="3" s="1" customFormat="1" ht="16.5" spans="1:15">
      <c r="A3" s="4"/>
      <c r="B3" s="7"/>
      <c r="C3" s="7"/>
      <c r="D3" s="7"/>
      <c r="E3" s="7"/>
      <c r="F3" s="7"/>
      <c r="G3" s="7"/>
      <c r="H3" s="62"/>
      <c r="I3" s="4" t="s">
        <v>253</v>
      </c>
      <c r="J3" s="4" t="s">
        <v>253</v>
      </c>
      <c r="K3" s="4" t="s">
        <v>253</v>
      </c>
      <c r="L3" s="4" t="s">
        <v>253</v>
      </c>
      <c r="M3" s="4" t="s">
        <v>253</v>
      </c>
      <c r="N3" s="7"/>
      <c r="O3" s="7"/>
    </row>
    <row r="4" ht="20" customHeight="1" spans="1:15">
      <c r="A4" s="10">
        <v>1</v>
      </c>
      <c r="B4" s="22" t="s">
        <v>319</v>
      </c>
      <c r="C4" s="23" t="s">
        <v>320</v>
      </c>
      <c r="D4" s="23" t="s">
        <v>119</v>
      </c>
      <c r="E4" s="24" t="s">
        <v>321</v>
      </c>
      <c r="F4" s="23" t="s">
        <v>322</v>
      </c>
      <c r="G4" s="63" t="s">
        <v>65</v>
      </c>
      <c r="H4" s="10" t="s">
        <v>65</v>
      </c>
      <c r="I4" s="66">
        <v>3</v>
      </c>
      <c r="J4" s="67">
        <v>1</v>
      </c>
      <c r="K4" s="67">
        <v>3</v>
      </c>
      <c r="L4" s="67">
        <v>1</v>
      </c>
      <c r="M4" s="10">
        <v>1</v>
      </c>
      <c r="N4" s="10">
        <f t="shared" ref="N4:N7" si="0">SUM(I4:M4)</f>
        <v>9</v>
      </c>
      <c r="O4" s="10" t="s">
        <v>323</v>
      </c>
    </row>
    <row r="5" ht="20" customHeight="1" spans="1:15">
      <c r="A5" s="10">
        <v>2</v>
      </c>
      <c r="B5" s="22" t="s">
        <v>324</v>
      </c>
      <c r="C5" s="23" t="s">
        <v>320</v>
      </c>
      <c r="D5" s="23" t="s">
        <v>119</v>
      </c>
      <c r="E5" s="24" t="s">
        <v>321</v>
      </c>
      <c r="F5" s="23" t="s">
        <v>322</v>
      </c>
      <c r="G5" s="63" t="s">
        <v>65</v>
      </c>
      <c r="H5" s="10" t="s">
        <v>65</v>
      </c>
      <c r="I5" s="68">
        <v>1</v>
      </c>
      <c r="J5" s="67">
        <v>1</v>
      </c>
      <c r="K5" s="67">
        <v>2</v>
      </c>
      <c r="L5" s="67">
        <v>0</v>
      </c>
      <c r="M5" s="10">
        <v>1</v>
      </c>
      <c r="N5" s="10">
        <f t="shared" si="0"/>
        <v>5</v>
      </c>
      <c r="O5" s="10" t="s">
        <v>323</v>
      </c>
    </row>
    <row r="6" ht="20" customHeight="1" spans="1:15">
      <c r="A6" s="10">
        <v>3</v>
      </c>
      <c r="B6" s="22" t="s">
        <v>325</v>
      </c>
      <c r="C6" s="23" t="s">
        <v>320</v>
      </c>
      <c r="D6" s="23" t="s">
        <v>121</v>
      </c>
      <c r="E6" s="24" t="s">
        <v>321</v>
      </c>
      <c r="F6" s="23" t="s">
        <v>322</v>
      </c>
      <c r="G6" s="63" t="s">
        <v>65</v>
      </c>
      <c r="H6" s="10" t="s">
        <v>65</v>
      </c>
      <c r="I6" s="66">
        <v>2</v>
      </c>
      <c r="J6" s="67">
        <v>1</v>
      </c>
      <c r="K6" s="67">
        <v>1</v>
      </c>
      <c r="L6" s="67">
        <v>0</v>
      </c>
      <c r="M6" s="10">
        <v>0</v>
      </c>
      <c r="N6" s="10">
        <f t="shared" si="0"/>
        <v>4</v>
      </c>
      <c r="O6" s="10" t="s">
        <v>323</v>
      </c>
    </row>
    <row r="7" ht="20" customHeight="1" spans="1:15">
      <c r="A7" s="10">
        <v>4</v>
      </c>
      <c r="B7" s="22" t="s">
        <v>326</v>
      </c>
      <c r="C7" s="23" t="s">
        <v>320</v>
      </c>
      <c r="D7" s="23" t="s">
        <v>121</v>
      </c>
      <c r="E7" s="24" t="s">
        <v>321</v>
      </c>
      <c r="F7" s="23" t="s">
        <v>322</v>
      </c>
      <c r="G7" s="63" t="s">
        <v>65</v>
      </c>
      <c r="H7" s="10" t="s">
        <v>65</v>
      </c>
      <c r="I7" s="66">
        <v>2</v>
      </c>
      <c r="J7" s="67">
        <v>1</v>
      </c>
      <c r="K7" s="67">
        <v>1</v>
      </c>
      <c r="L7" s="67">
        <v>0</v>
      </c>
      <c r="M7" s="10">
        <v>0</v>
      </c>
      <c r="N7" s="10">
        <f t="shared" si="0"/>
        <v>4</v>
      </c>
      <c r="O7" s="10" t="s">
        <v>323</v>
      </c>
    </row>
    <row r="8" ht="20" customHeight="1" spans="1:15">
      <c r="A8" s="10">
        <v>5</v>
      </c>
      <c r="B8" s="22" t="s">
        <v>327</v>
      </c>
      <c r="C8" s="23" t="s">
        <v>320</v>
      </c>
      <c r="D8" s="23" t="s">
        <v>155</v>
      </c>
      <c r="E8" s="24" t="s">
        <v>321</v>
      </c>
      <c r="F8" s="23" t="s">
        <v>322</v>
      </c>
      <c r="G8" s="63" t="s">
        <v>65</v>
      </c>
      <c r="H8" s="10" t="s">
        <v>65</v>
      </c>
      <c r="I8" s="66">
        <v>3</v>
      </c>
      <c r="J8" s="67">
        <v>1</v>
      </c>
      <c r="K8" s="67">
        <v>6</v>
      </c>
      <c r="L8" s="67">
        <v>1</v>
      </c>
      <c r="M8" s="10">
        <v>6</v>
      </c>
      <c r="N8" s="10">
        <f t="shared" ref="N8:N11" si="1">SUM(I8:M8)</f>
        <v>17</v>
      </c>
      <c r="O8" s="10" t="s">
        <v>328</v>
      </c>
    </row>
    <row r="9" ht="20" customHeight="1" spans="1:15">
      <c r="A9" s="10">
        <v>6</v>
      </c>
      <c r="B9" s="22" t="s">
        <v>329</v>
      </c>
      <c r="C9" s="23" t="s">
        <v>320</v>
      </c>
      <c r="D9" s="23" t="s">
        <v>155</v>
      </c>
      <c r="E9" s="24" t="s">
        <v>321</v>
      </c>
      <c r="F9" s="23" t="s">
        <v>322</v>
      </c>
      <c r="G9" s="63" t="s">
        <v>65</v>
      </c>
      <c r="H9" s="10" t="s">
        <v>65</v>
      </c>
      <c r="I9" s="66">
        <v>3</v>
      </c>
      <c r="J9" s="67">
        <v>1</v>
      </c>
      <c r="K9" s="67">
        <v>6</v>
      </c>
      <c r="L9" s="67">
        <v>1</v>
      </c>
      <c r="M9" s="10">
        <v>6</v>
      </c>
      <c r="N9" s="10">
        <f t="shared" si="1"/>
        <v>17</v>
      </c>
      <c r="O9" s="10" t="s">
        <v>328</v>
      </c>
    </row>
    <row r="10" ht="20" customHeight="1" spans="1:15">
      <c r="A10" s="10">
        <v>7</v>
      </c>
      <c r="B10" s="22" t="s">
        <v>330</v>
      </c>
      <c r="C10" s="23" t="s">
        <v>320</v>
      </c>
      <c r="D10" s="23" t="s">
        <v>120</v>
      </c>
      <c r="E10" s="24" t="s">
        <v>321</v>
      </c>
      <c r="F10" s="23" t="s">
        <v>322</v>
      </c>
      <c r="G10" s="63" t="s">
        <v>65</v>
      </c>
      <c r="H10" s="10" t="s">
        <v>65</v>
      </c>
      <c r="I10" s="68">
        <v>1</v>
      </c>
      <c r="J10" s="67">
        <v>0</v>
      </c>
      <c r="K10" s="67">
        <v>0</v>
      </c>
      <c r="L10" s="67">
        <v>1</v>
      </c>
      <c r="M10" s="10">
        <v>1</v>
      </c>
      <c r="N10" s="10">
        <f t="shared" si="1"/>
        <v>3</v>
      </c>
      <c r="O10" s="10" t="s">
        <v>323</v>
      </c>
    </row>
    <row r="11" ht="20" customHeight="1" spans="1:15">
      <c r="A11" s="10">
        <v>8</v>
      </c>
      <c r="B11" s="22" t="s">
        <v>331</v>
      </c>
      <c r="C11" s="23" t="s">
        <v>320</v>
      </c>
      <c r="D11" s="23" t="s">
        <v>120</v>
      </c>
      <c r="E11" s="24" t="s">
        <v>321</v>
      </c>
      <c r="F11" s="23" t="s">
        <v>322</v>
      </c>
      <c r="G11" s="63" t="s">
        <v>65</v>
      </c>
      <c r="H11" s="10" t="s">
        <v>65</v>
      </c>
      <c r="I11" s="68">
        <v>1</v>
      </c>
      <c r="J11" s="67">
        <v>0</v>
      </c>
      <c r="K11" s="67">
        <v>0</v>
      </c>
      <c r="L11" s="67">
        <v>1</v>
      </c>
      <c r="M11" s="10">
        <v>1</v>
      </c>
      <c r="N11" s="10">
        <f t="shared" si="1"/>
        <v>3</v>
      </c>
      <c r="O11" s="10" t="s">
        <v>323</v>
      </c>
    </row>
    <row r="12" ht="20" customHeight="1" spans="1:15">
      <c r="A12" s="10"/>
      <c r="B12" s="22"/>
      <c r="C12" s="22"/>
      <c r="D12" s="22"/>
      <c r="E12" s="52"/>
      <c r="F12" s="22"/>
      <c r="G12" s="10"/>
      <c r="H12" s="9"/>
      <c r="I12" s="66"/>
      <c r="J12" s="67"/>
      <c r="K12" s="67"/>
      <c r="L12" s="67"/>
      <c r="M12" s="10"/>
      <c r="N12" s="10"/>
      <c r="O12" s="9"/>
    </row>
    <row r="13" ht="20" customHeight="1" spans="1:15">
      <c r="A13" s="10"/>
      <c r="B13" s="22"/>
      <c r="C13" s="22"/>
      <c r="D13" s="22"/>
      <c r="E13" s="52"/>
      <c r="F13" s="22"/>
      <c r="G13" s="10"/>
      <c r="H13" s="9"/>
      <c r="I13" s="66"/>
      <c r="J13" s="67"/>
      <c r="K13" s="67"/>
      <c r="L13" s="67"/>
      <c r="M13" s="10"/>
      <c r="N13" s="10"/>
      <c r="O13" s="9"/>
    </row>
    <row r="14" s="2" customFormat="1" ht="18.75" spans="1:15">
      <c r="A14" s="11" t="s">
        <v>332</v>
      </c>
      <c r="B14" s="12"/>
      <c r="C14" s="22"/>
      <c r="D14" s="13"/>
      <c r="E14" s="14"/>
      <c r="F14" s="22"/>
      <c r="G14" s="10"/>
      <c r="H14" s="33"/>
      <c r="I14" s="27"/>
      <c r="J14" s="11" t="s">
        <v>333</v>
      </c>
      <c r="K14" s="12"/>
      <c r="L14" s="12"/>
      <c r="M14" s="13"/>
      <c r="N14" s="12"/>
      <c r="O14" s="19"/>
    </row>
    <row r="15" ht="61" customHeight="1" spans="1:15">
      <c r="A15" s="64" t="s">
        <v>334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9"/>
    </row>
  </sheetData>
  <mergeCells count="13">
    <mergeCell ref="A1:O1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7 O8 O9 O10 O11 O3:O6 O12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A4" sqref="A4:K12"/>
    </sheetView>
  </sheetViews>
  <sheetFormatPr defaultColWidth="9" defaultRowHeight="14.25"/>
  <cols>
    <col min="1" max="1" width="5.1" customWidth="1"/>
    <col min="2" max="2" width="8.9" customWidth="1"/>
    <col min="3" max="3" width="12.125" customWidth="1"/>
    <col min="4" max="4" width="12.875" customWidth="1"/>
    <col min="5" max="5" width="12.125" customWidth="1"/>
    <col min="6" max="6" width="17.9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335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304</v>
      </c>
      <c r="B2" s="5" t="s">
        <v>309</v>
      </c>
      <c r="C2" s="5" t="s">
        <v>305</v>
      </c>
      <c r="D2" s="5" t="s">
        <v>306</v>
      </c>
      <c r="E2" s="5" t="s">
        <v>307</v>
      </c>
      <c r="F2" s="5" t="s">
        <v>308</v>
      </c>
      <c r="G2" s="4" t="s">
        <v>336</v>
      </c>
      <c r="H2" s="4"/>
      <c r="I2" s="4" t="s">
        <v>337</v>
      </c>
      <c r="J2" s="4"/>
      <c r="K2" s="6" t="s">
        <v>338</v>
      </c>
      <c r="L2" s="55" t="s">
        <v>339</v>
      </c>
      <c r="M2" s="17" t="s">
        <v>340</v>
      </c>
    </row>
    <row r="3" s="1" customFormat="1" ht="16.5" spans="1:13">
      <c r="A3" s="4"/>
      <c r="B3" s="7"/>
      <c r="C3" s="7"/>
      <c r="D3" s="7"/>
      <c r="E3" s="7"/>
      <c r="F3" s="7"/>
      <c r="G3" s="4" t="s">
        <v>341</v>
      </c>
      <c r="H3" s="4" t="s">
        <v>342</v>
      </c>
      <c r="I3" s="4" t="s">
        <v>341</v>
      </c>
      <c r="J3" s="4" t="s">
        <v>342</v>
      </c>
      <c r="K3" s="8"/>
      <c r="L3" s="56"/>
      <c r="M3" s="18"/>
    </row>
    <row r="4" ht="22" customHeight="1" spans="1:13">
      <c r="A4" s="49">
        <v>1</v>
      </c>
      <c r="B4" s="23" t="s">
        <v>322</v>
      </c>
      <c r="C4" s="22" t="s">
        <v>319</v>
      </c>
      <c r="D4" s="23" t="s">
        <v>320</v>
      </c>
      <c r="E4" s="23" t="s">
        <v>119</v>
      </c>
      <c r="F4" s="24" t="s">
        <v>321</v>
      </c>
      <c r="G4" s="50">
        <v>-0.01</v>
      </c>
      <c r="H4" s="51">
        <v>-0.005</v>
      </c>
      <c r="I4" s="50">
        <v>-0.01</v>
      </c>
      <c r="J4" s="51">
        <v>-0.005</v>
      </c>
      <c r="K4" s="57"/>
      <c r="L4" s="10"/>
      <c r="M4" s="10"/>
    </row>
    <row r="5" ht="22" customHeight="1" spans="1:13">
      <c r="A5" s="49">
        <v>2</v>
      </c>
      <c r="B5" s="23" t="s">
        <v>322</v>
      </c>
      <c r="C5" s="22" t="s">
        <v>324</v>
      </c>
      <c r="D5" s="23" t="s">
        <v>320</v>
      </c>
      <c r="E5" s="23" t="s">
        <v>119</v>
      </c>
      <c r="F5" s="24" t="s">
        <v>321</v>
      </c>
      <c r="G5" s="50">
        <v>-0.01</v>
      </c>
      <c r="H5" s="51">
        <v>-0.005</v>
      </c>
      <c r="I5" s="50">
        <v>-0.01</v>
      </c>
      <c r="J5" s="51">
        <v>-0.005</v>
      </c>
      <c r="K5" s="57"/>
      <c r="L5" s="10"/>
      <c r="M5" s="10"/>
    </row>
    <row r="6" ht="22" customHeight="1" spans="1:13">
      <c r="A6" s="49">
        <v>3</v>
      </c>
      <c r="B6" s="23" t="s">
        <v>322</v>
      </c>
      <c r="C6" s="22" t="s">
        <v>325</v>
      </c>
      <c r="D6" s="23" t="s">
        <v>320</v>
      </c>
      <c r="E6" s="23" t="s">
        <v>121</v>
      </c>
      <c r="F6" s="24" t="s">
        <v>321</v>
      </c>
      <c r="G6" s="50">
        <v>-0.01</v>
      </c>
      <c r="H6" s="50">
        <v>-0.01</v>
      </c>
      <c r="I6" s="50">
        <v>-0.01</v>
      </c>
      <c r="J6" s="50">
        <v>-0.01</v>
      </c>
      <c r="K6" s="57"/>
      <c r="L6" s="10"/>
      <c r="M6" s="10"/>
    </row>
    <row r="7" ht="22" customHeight="1" spans="1:13">
      <c r="A7" s="49">
        <v>4</v>
      </c>
      <c r="B7" s="23" t="s">
        <v>322</v>
      </c>
      <c r="C7" s="22" t="s">
        <v>326</v>
      </c>
      <c r="D7" s="23" t="s">
        <v>320</v>
      </c>
      <c r="E7" s="23" t="s">
        <v>121</v>
      </c>
      <c r="F7" s="24" t="s">
        <v>321</v>
      </c>
      <c r="G7" s="50">
        <v>-0.01</v>
      </c>
      <c r="H7" s="50">
        <v>-0.01</v>
      </c>
      <c r="I7" s="50">
        <v>-0.01</v>
      </c>
      <c r="J7" s="50">
        <v>-0.01</v>
      </c>
      <c r="K7" s="57"/>
      <c r="L7" s="10"/>
      <c r="M7" s="10"/>
    </row>
    <row r="8" ht="22" customHeight="1" spans="1:13">
      <c r="A8" s="49">
        <v>5</v>
      </c>
      <c r="B8" s="23" t="s">
        <v>322</v>
      </c>
      <c r="C8" s="22" t="s">
        <v>327</v>
      </c>
      <c r="D8" s="23" t="s">
        <v>320</v>
      </c>
      <c r="E8" s="23" t="s">
        <v>155</v>
      </c>
      <c r="F8" s="24" t="s">
        <v>321</v>
      </c>
      <c r="G8" s="50">
        <v>-0.01</v>
      </c>
      <c r="H8" s="50">
        <v>-0.01</v>
      </c>
      <c r="I8" s="50">
        <v>-0.01</v>
      </c>
      <c r="J8" s="50">
        <v>-0.01</v>
      </c>
      <c r="K8" s="57"/>
      <c r="L8" s="9"/>
      <c r="M8" s="9"/>
    </row>
    <row r="9" ht="22" customHeight="1" spans="1:13">
      <c r="A9" s="49">
        <v>6</v>
      </c>
      <c r="B9" s="23" t="s">
        <v>322</v>
      </c>
      <c r="C9" s="22" t="s">
        <v>329</v>
      </c>
      <c r="D9" s="23" t="s">
        <v>320</v>
      </c>
      <c r="E9" s="23" t="s">
        <v>155</v>
      </c>
      <c r="F9" s="24" t="s">
        <v>321</v>
      </c>
      <c r="G9" s="50">
        <v>-0.01</v>
      </c>
      <c r="H9" s="50">
        <v>-0.01</v>
      </c>
      <c r="I9" s="50">
        <v>-0.01</v>
      </c>
      <c r="J9" s="50">
        <v>-0.01</v>
      </c>
      <c r="K9" s="57"/>
      <c r="L9" s="9"/>
      <c r="M9" s="9"/>
    </row>
    <row r="10" ht="22" customHeight="1" spans="1:13">
      <c r="A10" s="49">
        <v>7</v>
      </c>
      <c r="B10" s="23" t="s">
        <v>322</v>
      </c>
      <c r="C10" s="22" t="s">
        <v>330</v>
      </c>
      <c r="D10" s="23" t="s">
        <v>320</v>
      </c>
      <c r="E10" s="23" t="s">
        <v>120</v>
      </c>
      <c r="F10" s="24" t="s">
        <v>321</v>
      </c>
      <c r="G10" s="50">
        <v>-0.01</v>
      </c>
      <c r="H10" s="50">
        <v>-0.01</v>
      </c>
      <c r="I10" s="50">
        <v>-0.01</v>
      </c>
      <c r="J10" s="50">
        <v>-0.01</v>
      </c>
      <c r="K10" s="57"/>
      <c r="L10" s="9"/>
      <c r="M10" s="9"/>
    </row>
    <row r="11" ht="22" customHeight="1" spans="1:13">
      <c r="A11" s="49">
        <v>8</v>
      </c>
      <c r="B11" s="23" t="s">
        <v>322</v>
      </c>
      <c r="C11" s="22" t="s">
        <v>331</v>
      </c>
      <c r="D11" s="23" t="s">
        <v>320</v>
      </c>
      <c r="E11" s="23" t="s">
        <v>120</v>
      </c>
      <c r="F11" s="24" t="s">
        <v>321</v>
      </c>
      <c r="G11" s="50">
        <v>-0.01</v>
      </c>
      <c r="H11" s="50">
        <v>-0.01</v>
      </c>
      <c r="I11" s="50">
        <v>-0.01</v>
      </c>
      <c r="J11" s="50">
        <v>-0.01</v>
      </c>
      <c r="K11" s="57"/>
      <c r="L11" s="9"/>
      <c r="M11" s="9"/>
    </row>
    <row r="12" s="2" customFormat="1" ht="18.75" spans="1:13">
      <c r="A12" s="11" t="s">
        <v>332</v>
      </c>
      <c r="B12" s="12"/>
      <c r="C12" s="12"/>
      <c r="D12" s="22"/>
      <c r="E12" s="13"/>
      <c r="F12" s="52"/>
      <c r="G12" s="27"/>
      <c r="H12" s="11" t="s">
        <v>333</v>
      </c>
      <c r="I12" s="12"/>
      <c r="J12" s="12"/>
      <c r="K12" s="13"/>
      <c r="L12" s="58"/>
      <c r="M12" s="19"/>
    </row>
    <row r="13" ht="84" customHeight="1" spans="1:13">
      <c r="A13" s="53" t="s">
        <v>343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9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workbookViewId="0">
      <selection activeCell="H21" sqref="H21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20.1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344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345</v>
      </c>
      <c r="B2" s="5" t="s">
        <v>309</v>
      </c>
      <c r="C2" s="5" t="s">
        <v>305</v>
      </c>
      <c r="D2" s="5" t="s">
        <v>306</v>
      </c>
      <c r="E2" s="5" t="s">
        <v>307</v>
      </c>
      <c r="F2" s="5" t="s">
        <v>308</v>
      </c>
      <c r="G2" s="34" t="s">
        <v>346</v>
      </c>
      <c r="H2" s="35"/>
      <c r="I2" s="46"/>
      <c r="J2" s="34" t="s">
        <v>347</v>
      </c>
      <c r="K2" s="35"/>
      <c r="L2" s="46"/>
      <c r="M2" s="34" t="s">
        <v>348</v>
      </c>
      <c r="N2" s="35"/>
      <c r="O2" s="46"/>
      <c r="P2" s="34" t="s">
        <v>349</v>
      </c>
      <c r="Q2" s="35"/>
      <c r="R2" s="46"/>
      <c r="S2" s="35" t="s">
        <v>350</v>
      </c>
      <c r="T2" s="35"/>
      <c r="U2" s="46"/>
      <c r="V2" s="30" t="s">
        <v>351</v>
      </c>
      <c r="W2" s="30" t="s">
        <v>318</v>
      </c>
    </row>
    <row r="3" s="1" customFormat="1" ht="16.5" spans="1:23">
      <c r="A3" s="7"/>
      <c r="B3" s="36"/>
      <c r="C3" s="36"/>
      <c r="D3" s="36"/>
      <c r="E3" s="36"/>
      <c r="F3" s="36"/>
      <c r="G3" s="4" t="s">
        <v>352</v>
      </c>
      <c r="H3" s="4" t="s">
        <v>67</v>
      </c>
      <c r="I3" s="4" t="s">
        <v>309</v>
      </c>
      <c r="J3" s="4" t="s">
        <v>352</v>
      </c>
      <c r="K3" s="4" t="s">
        <v>67</v>
      </c>
      <c r="L3" s="4" t="s">
        <v>309</v>
      </c>
      <c r="M3" s="4" t="s">
        <v>352</v>
      </c>
      <c r="N3" s="4" t="s">
        <v>67</v>
      </c>
      <c r="O3" s="4" t="s">
        <v>309</v>
      </c>
      <c r="P3" s="4" t="s">
        <v>352</v>
      </c>
      <c r="Q3" s="4" t="s">
        <v>67</v>
      </c>
      <c r="R3" s="4" t="s">
        <v>309</v>
      </c>
      <c r="S3" s="4" t="s">
        <v>352</v>
      </c>
      <c r="T3" s="4" t="s">
        <v>67</v>
      </c>
      <c r="U3" s="4" t="s">
        <v>309</v>
      </c>
      <c r="V3" s="48"/>
      <c r="W3" s="48"/>
    </row>
    <row r="4" ht="20" customHeight="1" spans="1:23">
      <c r="A4" s="20" t="s">
        <v>353</v>
      </c>
      <c r="B4" s="21" t="s">
        <v>322</v>
      </c>
      <c r="C4" s="22" t="s">
        <v>319</v>
      </c>
      <c r="D4" s="23" t="s">
        <v>320</v>
      </c>
      <c r="E4" s="23" t="s">
        <v>119</v>
      </c>
      <c r="F4" s="24" t="s">
        <v>321</v>
      </c>
      <c r="G4" s="37"/>
      <c r="H4" s="38"/>
      <c r="I4" s="38"/>
      <c r="J4" s="38"/>
      <c r="K4" s="37"/>
      <c r="L4" s="37"/>
      <c r="M4" s="10"/>
      <c r="N4" s="10"/>
      <c r="O4" s="10"/>
      <c r="P4" s="10"/>
      <c r="Q4" s="10"/>
      <c r="R4" s="10"/>
      <c r="S4" s="10"/>
      <c r="T4" s="10"/>
      <c r="U4" s="10"/>
      <c r="V4" s="10" t="s">
        <v>354</v>
      </c>
      <c r="W4" s="10"/>
    </row>
    <row r="5" ht="20" customHeight="1" spans="1:23">
      <c r="A5" s="20" t="s">
        <v>353</v>
      </c>
      <c r="B5" s="21" t="s">
        <v>322</v>
      </c>
      <c r="C5" s="22" t="s">
        <v>324</v>
      </c>
      <c r="D5" s="23" t="s">
        <v>320</v>
      </c>
      <c r="E5" s="23" t="s">
        <v>119</v>
      </c>
      <c r="F5" s="24" t="s">
        <v>321</v>
      </c>
      <c r="G5" s="39" t="s">
        <v>355</v>
      </c>
      <c r="H5" s="40"/>
      <c r="I5" s="47"/>
      <c r="J5" s="39" t="s">
        <v>356</v>
      </c>
      <c r="K5" s="40"/>
      <c r="L5" s="47"/>
      <c r="M5" s="34" t="s">
        <v>357</v>
      </c>
      <c r="N5" s="35"/>
      <c r="O5" s="46"/>
      <c r="P5" s="34" t="s">
        <v>358</v>
      </c>
      <c r="Q5" s="35"/>
      <c r="R5" s="46"/>
      <c r="S5" s="35" t="s">
        <v>359</v>
      </c>
      <c r="T5" s="35"/>
      <c r="U5" s="46"/>
      <c r="V5" s="10"/>
      <c r="W5" s="10"/>
    </row>
    <row r="6" ht="20" customHeight="1" spans="1:23">
      <c r="A6" s="20" t="s">
        <v>353</v>
      </c>
      <c r="B6" s="21" t="s">
        <v>322</v>
      </c>
      <c r="C6" s="22" t="s">
        <v>324</v>
      </c>
      <c r="D6" s="23" t="s">
        <v>320</v>
      </c>
      <c r="E6" s="23" t="s">
        <v>121</v>
      </c>
      <c r="F6" s="24" t="s">
        <v>321</v>
      </c>
      <c r="G6" s="41" t="s">
        <v>352</v>
      </c>
      <c r="H6" s="41" t="s">
        <v>67</v>
      </c>
      <c r="I6" s="41" t="s">
        <v>309</v>
      </c>
      <c r="J6" s="41" t="s">
        <v>352</v>
      </c>
      <c r="K6" s="41" t="s">
        <v>67</v>
      </c>
      <c r="L6" s="41" t="s">
        <v>309</v>
      </c>
      <c r="M6" s="4" t="s">
        <v>352</v>
      </c>
      <c r="N6" s="4" t="s">
        <v>67</v>
      </c>
      <c r="O6" s="4" t="s">
        <v>309</v>
      </c>
      <c r="P6" s="4" t="s">
        <v>352</v>
      </c>
      <c r="Q6" s="4" t="s">
        <v>67</v>
      </c>
      <c r="R6" s="4" t="s">
        <v>309</v>
      </c>
      <c r="S6" s="4" t="s">
        <v>352</v>
      </c>
      <c r="T6" s="4" t="s">
        <v>67</v>
      </c>
      <c r="U6" s="4" t="s">
        <v>309</v>
      </c>
      <c r="V6" s="10"/>
      <c r="W6" s="10"/>
    </row>
    <row r="7" ht="20" customHeight="1" spans="1:23">
      <c r="A7" s="20" t="s">
        <v>353</v>
      </c>
      <c r="B7" s="21" t="s">
        <v>322</v>
      </c>
      <c r="C7" s="22" t="s">
        <v>327</v>
      </c>
      <c r="D7" s="23" t="s">
        <v>320</v>
      </c>
      <c r="E7" s="23" t="s">
        <v>155</v>
      </c>
      <c r="F7" s="24" t="s">
        <v>321</v>
      </c>
      <c r="G7" s="37"/>
      <c r="H7" s="38"/>
      <c r="I7" s="38"/>
      <c r="J7" s="38"/>
      <c r="K7" s="38"/>
      <c r="L7" s="37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20" customHeight="1" spans="1:23">
      <c r="A8" s="20" t="s">
        <v>353</v>
      </c>
      <c r="B8" s="21" t="s">
        <v>322</v>
      </c>
      <c r="C8" s="22" t="s">
        <v>330</v>
      </c>
      <c r="D8" s="23" t="s">
        <v>320</v>
      </c>
      <c r="E8" s="23" t="s">
        <v>120</v>
      </c>
      <c r="F8" s="24" t="s">
        <v>321</v>
      </c>
      <c r="G8" s="10"/>
      <c r="H8" s="38"/>
      <c r="I8" s="38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ht="20" customHeight="1" spans="1:23">
      <c r="A9" s="20" t="s">
        <v>353</v>
      </c>
      <c r="B9" s="21" t="s">
        <v>322</v>
      </c>
      <c r="C9" s="25">
        <v>230808510</v>
      </c>
      <c r="D9" s="23" t="s">
        <v>320</v>
      </c>
      <c r="E9" s="25" t="s">
        <v>360</v>
      </c>
      <c r="F9" s="24" t="s">
        <v>321</v>
      </c>
      <c r="G9" s="10"/>
      <c r="H9" s="38"/>
      <c r="I9" s="38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20" customHeight="1" spans="1:23">
      <c r="A10" s="20" t="s">
        <v>353</v>
      </c>
      <c r="B10" s="21" t="s">
        <v>322</v>
      </c>
      <c r="C10" s="26">
        <v>230708511</v>
      </c>
      <c r="D10" s="23" t="s">
        <v>320</v>
      </c>
      <c r="E10" s="26" t="s">
        <v>361</v>
      </c>
      <c r="F10" s="24" t="s">
        <v>321</v>
      </c>
      <c r="G10" s="10"/>
      <c r="H10" s="38"/>
      <c r="I10" s="38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42"/>
      <c r="B11" s="42"/>
      <c r="C11" s="42"/>
      <c r="D11" s="42"/>
      <c r="E11" s="42"/>
      <c r="F11" s="42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43"/>
      <c r="B12" s="43"/>
      <c r="C12" s="43"/>
      <c r="D12" s="43"/>
      <c r="E12" s="43"/>
      <c r="F12" s="43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2"/>
      <c r="B13" s="42"/>
      <c r="C13" s="42"/>
      <c r="D13" s="42"/>
      <c r="E13" s="42"/>
      <c r="F13" s="42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43"/>
      <c r="B14" s="43"/>
      <c r="C14" s="43"/>
      <c r="D14" s="43"/>
      <c r="E14" s="43"/>
      <c r="F14" s="43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="2" customFormat="1" ht="33" customHeight="1" spans="1:23">
      <c r="A15" s="11" t="s">
        <v>362</v>
      </c>
      <c r="B15" s="12"/>
      <c r="C15" s="12"/>
      <c r="D15" s="12"/>
      <c r="E15" s="13"/>
      <c r="F15" s="14"/>
      <c r="G15" s="27"/>
      <c r="H15" s="33"/>
      <c r="I15" s="33"/>
      <c r="J15" s="11" t="s">
        <v>333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3"/>
      <c r="V15" s="12"/>
      <c r="W15" s="19"/>
    </row>
    <row r="16" ht="80" customHeight="1" spans="1:23">
      <c r="A16" s="44" t="s">
        <v>363</v>
      </c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</row>
  </sheetData>
  <mergeCells count="35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5:E15"/>
    <mergeCell ref="F15:G15"/>
    <mergeCell ref="J15:U15"/>
    <mergeCell ref="A16:W16"/>
    <mergeCell ref="A2:A3"/>
    <mergeCell ref="A11:A12"/>
    <mergeCell ref="A13:A14"/>
    <mergeCell ref="B2:B3"/>
    <mergeCell ref="B11:B12"/>
    <mergeCell ref="B13:B14"/>
    <mergeCell ref="C2:C3"/>
    <mergeCell ref="C11:C12"/>
    <mergeCell ref="C13:C14"/>
    <mergeCell ref="D2:D3"/>
    <mergeCell ref="D11:D12"/>
    <mergeCell ref="D13:D14"/>
    <mergeCell ref="E2:E3"/>
    <mergeCell ref="E11:E12"/>
    <mergeCell ref="E13:E14"/>
    <mergeCell ref="F2:F3"/>
    <mergeCell ref="F11:F12"/>
    <mergeCell ref="F13:F14"/>
    <mergeCell ref="V2:V3"/>
    <mergeCell ref="W2:W3"/>
  </mergeCells>
  <dataValidations count="1">
    <dataValidation type="list" allowBlank="1" showInputMessage="1" showErrorMessage="1" sqref="W1 W4:W10 W11:W14 W15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9" t="s">
        <v>365</v>
      </c>
      <c r="B2" s="30" t="s">
        <v>305</v>
      </c>
      <c r="C2" s="30" t="s">
        <v>306</v>
      </c>
      <c r="D2" s="30" t="s">
        <v>307</v>
      </c>
      <c r="E2" s="30" t="s">
        <v>308</v>
      </c>
      <c r="F2" s="30" t="s">
        <v>309</v>
      </c>
      <c r="G2" s="29" t="s">
        <v>366</v>
      </c>
      <c r="H2" s="29" t="s">
        <v>367</v>
      </c>
      <c r="I2" s="29" t="s">
        <v>368</v>
      </c>
      <c r="J2" s="29" t="s">
        <v>367</v>
      </c>
      <c r="K2" s="29" t="s">
        <v>369</v>
      </c>
      <c r="L2" s="29" t="s">
        <v>367</v>
      </c>
      <c r="M2" s="30" t="s">
        <v>351</v>
      </c>
      <c r="N2" s="30" t="s">
        <v>318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31" t="s">
        <v>365</v>
      </c>
      <c r="B4" s="32" t="s">
        <v>370</v>
      </c>
      <c r="C4" s="32" t="s">
        <v>352</v>
      </c>
      <c r="D4" s="32" t="s">
        <v>307</v>
      </c>
      <c r="E4" s="30" t="s">
        <v>308</v>
      </c>
      <c r="F4" s="30" t="s">
        <v>309</v>
      </c>
      <c r="G4" s="29" t="s">
        <v>366</v>
      </c>
      <c r="H4" s="29" t="s">
        <v>367</v>
      </c>
      <c r="I4" s="29" t="s">
        <v>368</v>
      </c>
      <c r="J4" s="29" t="s">
        <v>367</v>
      </c>
      <c r="K4" s="29" t="s">
        <v>369</v>
      </c>
      <c r="L4" s="29" t="s">
        <v>367</v>
      </c>
      <c r="M4" s="30" t="s">
        <v>351</v>
      </c>
      <c r="N4" s="30" t="s">
        <v>318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371</v>
      </c>
      <c r="B11" s="12"/>
      <c r="C11" s="12"/>
      <c r="D11" s="13"/>
      <c r="E11" s="14"/>
      <c r="F11" s="33"/>
      <c r="G11" s="27"/>
      <c r="H11" s="33"/>
      <c r="I11" s="11" t="s">
        <v>372</v>
      </c>
      <c r="J11" s="12"/>
      <c r="K11" s="12"/>
      <c r="L11" s="12"/>
      <c r="M11" s="12"/>
      <c r="N11" s="19"/>
    </row>
    <row r="12" ht="16.5" spans="1:14">
      <c r="A12" s="15" t="s">
        <v>373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8.3" customWidth="1"/>
    <col min="3" max="3" width="12.125" customWidth="1"/>
    <col min="4" max="4" width="12.875" customWidth="1"/>
    <col min="5" max="5" width="12.125" customWidth="1"/>
    <col min="6" max="6" width="17.5" customWidth="1"/>
    <col min="7" max="7" width="15.7" customWidth="1"/>
    <col min="8" max="8" width="14" customWidth="1"/>
    <col min="9" max="9" width="15.7" customWidth="1"/>
    <col min="10" max="10" width="13.8" customWidth="1"/>
  </cols>
  <sheetData>
    <row r="1" ht="29.25" spans="1:10">
      <c r="A1" s="3" t="s">
        <v>374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345</v>
      </c>
      <c r="B2" s="5" t="s">
        <v>309</v>
      </c>
      <c r="C2" s="5" t="s">
        <v>305</v>
      </c>
      <c r="D2" s="5" t="s">
        <v>306</v>
      </c>
      <c r="E2" s="5" t="s">
        <v>307</v>
      </c>
      <c r="F2" s="5" t="s">
        <v>308</v>
      </c>
      <c r="G2" s="4" t="s">
        <v>375</v>
      </c>
      <c r="H2" s="4" t="s">
        <v>376</v>
      </c>
      <c r="I2" s="4" t="s">
        <v>377</v>
      </c>
      <c r="J2" s="4" t="s">
        <v>378</v>
      </c>
      <c r="K2" s="5" t="s">
        <v>351</v>
      </c>
      <c r="L2" s="5" t="s">
        <v>318</v>
      </c>
    </row>
    <row r="3" spans="1:12">
      <c r="A3" s="20" t="s">
        <v>353</v>
      </c>
      <c r="B3" s="21" t="s">
        <v>322</v>
      </c>
      <c r="C3" s="22" t="s">
        <v>319</v>
      </c>
      <c r="D3" s="23" t="s">
        <v>320</v>
      </c>
      <c r="E3" s="23" t="s">
        <v>119</v>
      </c>
      <c r="F3" s="24" t="s">
        <v>321</v>
      </c>
      <c r="G3" s="10" t="s">
        <v>379</v>
      </c>
      <c r="H3" s="10" t="s">
        <v>380</v>
      </c>
      <c r="I3" s="10"/>
      <c r="J3" s="10"/>
      <c r="K3" s="28" t="s">
        <v>381</v>
      </c>
      <c r="L3" s="10" t="s">
        <v>323</v>
      </c>
    </row>
    <row r="4" spans="1:12">
      <c r="A4" s="20" t="s">
        <v>353</v>
      </c>
      <c r="B4" s="21" t="s">
        <v>322</v>
      </c>
      <c r="C4" s="22" t="s">
        <v>324</v>
      </c>
      <c r="D4" s="23" t="s">
        <v>320</v>
      </c>
      <c r="E4" s="23" t="s">
        <v>119</v>
      </c>
      <c r="F4" s="24" t="s">
        <v>321</v>
      </c>
      <c r="G4" s="10" t="s">
        <v>379</v>
      </c>
      <c r="H4" s="10" t="s">
        <v>380</v>
      </c>
      <c r="I4" s="10"/>
      <c r="J4" s="10"/>
      <c r="K4" s="28" t="s">
        <v>381</v>
      </c>
      <c r="L4" s="10" t="s">
        <v>323</v>
      </c>
    </row>
    <row r="5" spans="1:12">
      <c r="A5" s="20" t="s">
        <v>353</v>
      </c>
      <c r="B5" s="21" t="s">
        <v>322</v>
      </c>
      <c r="C5" s="22" t="s">
        <v>324</v>
      </c>
      <c r="D5" s="23" t="s">
        <v>320</v>
      </c>
      <c r="E5" s="23" t="s">
        <v>121</v>
      </c>
      <c r="F5" s="24" t="s">
        <v>321</v>
      </c>
      <c r="G5" s="10" t="s">
        <v>382</v>
      </c>
      <c r="H5" s="10" t="s">
        <v>380</v>
      </c>
      <c r="I5" s="10"/>
      <c r="J5" s="10"/>
      <c r="K5" s="28"/>
      <c r="L5" s="10"/>
    </row>
    <row r="6" spans="1:12">
      <c r="A6" s="20" t="s">
        <v>353</v>
      </c>
      <c r="B6" s="21" t="s">
        <v>322</v>
      </c>
      <c r="C6" s="22" t="s">
        <v>327</v>
      </c>
      <c r="D6" s="23" t="s">
        <v>320</v>
      </c>
      <c r="E6" s="23" t="s">
        <v>155</v>
      </c>
      <c r="F6" s="24" t="s">
        <v>321</v>
      </c>
      <c r="G6" s="10" t="s">
        <v>382</v>
      </c>
      <c r="H6" s="10" t="s">
        <v>380</v>
      </c>
      <c r="I6" s="10"/>
      <c r="J6" s="10"/>
      <c r="K6" s="28"/>
      <c r="L6" s="10"/>
    </row>
    <row r="7" spans="1:12">
      <c r="A7" s="20" t="s">
        <v>353</v>
      </c>
      <c r="B7" s="21" t="s">
        <v>322</v>
      </c>
      <c r="C7" s="22" t="s">
        <v>330</v>
      </c>
      <c r="D7" s="23" t="s">
        <v>320</v>
      </c>
      <c r="E7" s="23" t="s">
        <v>120</v>
      </c>
      <c r="F7" s="24" t="s">
        <v>321</v>
      </c>
      <c r="G7" s="10" t="s">
        <v>379</v>
      </c>
      <c r="H7" s="10" t="s">
        <v>380</v>
      </c>
      <c r="I7" s="9"/>
      <c r="J7" s="9"/>
      <c r="K7" s="28"/>
      <c r="L7" s="10"/>
    </row>
    <row r="8" spans="1:12">
      <c r="A8" s="20" t="s">
        <v>353</v>
      </c>
      <c r="B8" s="21" t="s">
        <v>322</v>
      </c>
      <c r="C8" s="25">
        <v>230808510</v>
      </c>
      <c r="D8" s="23" t="s">
        <v>320</v>
      </c>
      <c r="E8" s="25" t="s">
        <v>360</v>
      </c>
      <c r="F8" s="24" t="s">
        <v>321</v>
      </c>
      <c r="G8" s="10" t="s">
        <v>383</v>
      </c>
      <c r="H8" s="10" t="s">
        <v>380</v>
      </c>
      <c r="I8" s="9"/>
      <c r="J8" s="9"/>
      <c r="K8" s="28"/>
      <c r="L8" s="10"/>
    </row>
    <row r="9" spans="1:12">
      <c r="A9" s="20" t="s">
        <v>353</v>
      </c>
      <c r="B9" s="21" t="s">
        <v>322</v>
      </c>
      <c r="C9" s="26">
        <v>230708511</v>
      </c>
      <c r="D9" s="23" t="s">
        <v>320</v>
      </c>
      <c r="E9" s="26" t="s">
        <v>361</v>
      </c>
      <c r="F9" s="24" t="s">
        <v>321</v>
      </c>
      <c r="G9" s="10" t="s">
        <v>383</v>
      </c>
      <c r="H9" s="10" t="s">
        <v>380</v>
      </c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384</v>
      </c>
      <c r="B11" s="12"/>
      <c r="C11" s="12"/>
      <c r="D11" s="12"/>
      <c r="E11" s="13"/>
      <c r="F11" s="14"/>
      <c r="G11" s="27"/>
      <c r="H11" s="11" t="s">
        <v>385</v>
      </c>
      <c r="I11" s="12"/>
      <c r="J11" s="12"/>
      <c r="K11" s="12"/>
      <c r="L11" s="19"/>
    </row>
    <row r="12" ht="16.5" spans="1:12">
      <c r="A12" s="15" t="s">
        <v>386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:L8 L9:L12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20" sqref="E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387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304</v>
      </c>
      <c r="B2" s="5" t="s">
        <v>309</v>
      </c>
      <c r="C2" s="5" t="s">
        <v>352</v>
      </c>
      <c r="D2" s="5" t="s">
        <v>307</v>
      </c>
      <c r="E2" s="5" t="s">
        <v>308</v>
      </c>
      <c r="F2" s="4" t="s">
        <v>388</v>
      </c>
      <c r="G2" s="4" t="s">
        <v>337</v>
      </c>
      <c r="H2" s="6" t="s">
        <v>338</v>
      </c>
      <c r="I2" s="17" t="s">
        <v>340</v>
      </c>
    </row>
    <row r="3" s="1" customFormat="1" ht="16.5" spans="1:9">
      <c r="A3" s="4"/>
      <c r="B3" s="7"/>
      <c r="C3" s="7"/>
      <c r="D3" s="7"/>
      <c r="E3" s="7"/>
      <c r="F3" s="4" t="s">
        <v>389</v>
      </c>
      <c r="G3" s="4" t="s">
        <v>341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371</v>
      </c>
      <c r="B12" s="12"/>
      <c r="C12" s="12"/>
      <c r="D12" s="13"/>
      <c r="E12" s="14"/>
      <c r="F12" s="11" t="s">
        <v>372</v>
      </c>
      <c r="G12" s="12"/>
      <c r="H12" s="13"/>
      <c r="I12" s="19"/>
    </row>
    <row r="13" ht="16.5" spans="1:9">
      <c r="A13" s="15" t="s">
        <v>390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倒霉鬼</cp:lastModifiedBy>
  <dcterms:created xsi:type="dcterms:W3CDTF">2020-03-11T01:34:00Z</dcterms:created>
  <dcterms:modified xsi:type="dcterms:W3CDTF">2023-08-19T03:06:31Z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