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源莱美23FW\TAEEAL91571\7-17首期\"/>
    </mc:Choice>
  </mc:AlternateContent>
  <xr:revisionPtr revIDLastSave="0" documentId="13_ncr:1_{BE5037FD-DDBF-40D9-9220-D454326EF8F8}" xr6:coauthVersionLast="47" xr6:coauthVersionMax="47" xr10:uidLastSave="{00000000-0000-0000-0000-000000000000}"/>
  <bookViews>
    <workbookView xWindow="-120" yWindow="-120" windowWidth="20730" windowHeight="11160" tabRatio="830" activeTab="9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4" i="13" l="1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<sst xmlns="http://schemas.openxmlformats.org/spreadsheetml/2006/main" count="704" uniqueCount="320">
  <si>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</si>
  <si>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</si>
  <si>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</si>
  <si>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</si>
  <si>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</si>
  <si>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</si>
  <si>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</si>
  <si>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</si>
  <si>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</si>
  <si>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</si>
  <si>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</si>
  <si>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</si>
  <si>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</si>
  <si>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</si>
  <si>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</si>
  <si>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</si>
  <si>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</si>
  <si>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</si>
  <si>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</si>
  <si>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</si>
  <si>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</si>
  <si>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</si>
  <si>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</si>
  <si>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</si>
  <si>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</si>
  <si>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</si>
  <si>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</si>
  <si>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</si>
  <si>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</si>
  <si>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</si>
  <si>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</si>
  <si>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</si>
  <si>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</si>
  <si>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</si>
  <si>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</si>
  <si>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</si>
  <si>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</si>
  <si>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</si>
  <si>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</si>
  <si>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</si>
  <si>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</si>
  <si>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</si>
  <si>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</si>
  <si>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</si>
  <si>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</si>
  <si>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</si>
  <si>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</si>
  <si>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</si>
  <si>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</si>
  <si>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</si>
  <si>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</si>
  <si>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</si>
  <si>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</si>
  <si>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</si>
  <si>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</si>
  <si>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</si>
  <si>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</si>
  <si>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</si>
  <si>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</si>
  <si>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</si>
  <si>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TAEEAL91571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</si>
  <si>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</si>
  <si>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</si>
  <si>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</si>
  <si>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</si>
  <si>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</si>
  <si>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</si>
  <si>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</si>
  <si>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</si>
  <si>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</si>
  <si>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</si>
  <si>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</si>
  <si>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</si>
  <si>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</si>
  <si>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</si>
  <si>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</si>
  <si>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</si>
  <si>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</si>
  <si>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</si>
  <si>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</si>
  <si>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</si>
  <si>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</si>
  <si>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</si>
  <si>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</si>
  <si>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</si>
  <si>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</si>
  <si>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</si>
  <si>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</si>
  <si>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</si>
  <si>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</si>
  <si>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</si>
  <si>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</si>
  <si>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</si>
  <si>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</si>
  <si>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</si>
  <si>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</si>
  <si>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</si>
  <si>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</si>
  <si>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</si>
  <si>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</si>
  <si>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</si>
  <si>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</si>
  <si>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</si>
  <si>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</si>
  <si>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</si>
  <si>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</si>
  <si>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</si>
  <si>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</si>
  <si>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</si>
  <si>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</si>
  <si>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</si>
  <si>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</si>
  <si>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</si>
  <si>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</si>
  <si>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</si>
  <si>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</si>
  <si>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</si>
  <si>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</si>
  <si>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 L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</si>
  <si>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</si>
  <si>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</si>
  <si>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</si>
  <si>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</si>
  <si>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</si>
  <si>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1.包拉链露毛边。宽窄不均匀。</t>
  </si>
  <si>
    <t>2.号唛不平服。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</si>
  <si>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</si>
  <si>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</si>
  <si>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</si>
  <si>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</si>
  <si>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</si>
  <si>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</si>
  <si>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</si>
  <si>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</si>
  <si>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</si>
  <si>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</si>
  <si>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</si>
  <si>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</si>
  <si>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</si>
  <si>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</si>
  <si>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</si>
  <si>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</si>
  <si>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</si>
  <si>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</si>
  <si>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</si>
  <si>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</si>
  <si>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</si>
  <si>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</si>
  <si>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</si>
  <si>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</si>
  <si>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</si>
  <si>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</si>
  <si>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+1.2</t>
  </si>
  <si>
    <t>胸围</t>
  </si>
  <si>
    <t>+0.3</t>
  </si>
  <si>
    <t>摆围</t>
  </si>
  <si>
    <t>后中袖长</t>
  </si>
  <si>
    <t>+0.5</t>
  </si>
  <si>
    <t>袖肥/2（参考值）</t>
  </si>
  <si>
    <t>袖肘围/2</t>
  </si>
  <si>
    <t>袖口围/2（平量）</t>
  </si>
  <si>
    <t>帽高</t>
  </si>
  <si>
    <t>下领围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</si>
  <si>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</si>
  <si>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</si>
  <si>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</si>
  <si>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</si>
  <si>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</si>
  <si>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</si>
  <si>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</si>
  <si>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</si>
  <si>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</si>
  <si>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</si>
  <si>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</si>
  <si>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</si>
  <si>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</si>
  <si>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</si>
  <si>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</si>
  <si>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</si>
  <si>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</si>
  <si>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</si>
  <si>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</si>
  <si>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</si>
  <si>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</si>
  <si>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</si>
  <si>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</si>
  <si>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</si>
  <si>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</si>
  <si>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</si>
  <si>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</si>
  <si>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</si>
  <si>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</si>
  <si>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</si>
  <si>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</si>
  <si>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</si>
  <si>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</si>
  <si>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</si>
  <si>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</si>
  <si>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</si>
  <si>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</si>
  <si>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</si>
  <si>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</si>
  <si>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</si>
  <si>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</si>
  <si>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</si>
  <si>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</si>
  <si>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</si>
  <si>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</si>
  <si>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</si>
  <si>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</si>
  <si>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</si>
  <si>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</si>
  <si>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</si>
  <si>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</si>
  <si>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</si>
  <si>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</si>
  <si>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</si>
  <si>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</si>
  <si>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</si>
  <si>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</si>
  <si>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</si>
  <si>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</si>
  <si>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</si>
  <si>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</si>
  <si>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</si>
  <si>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</si>
  <si>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</si>
  <si>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</si>
  <si>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</si>
  <si>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</si>
  <si>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</si>
  <si>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</si>
  <si>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</si>
  <si>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</si>
  <si>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</si>
  <si>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</si>
  <si>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</si>
  <si>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</si>
  <si>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</si>
  <si>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</si>
  <si>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</si>
  <si>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</si>
  <si>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</si>
  <si>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</si>
  <si>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毛织布</t>
  </si>
  <si>
    <t>TAEEAL91571-G01X</t>
  </si>
  <si>
    <t>源莱美</t>
  </si>
  <si>
    <t>1.色纤 0.04%   2. 纱结 0.01%</t>
  </si>
  <si>
    <t>YES</t>
  </si>
  <si>
    <t>TAEEAL91571-CH6X</t>
  </si>
  <si>
    <t>1.色纤 0.06%   2. 纱结 0.015%</t>
  </si>
  <si>
    <t>制表时间：2023年6月15日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</si>
  <si>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</si>
  <si>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</si>
  <si>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</si>
  <si>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</si>
  <si>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</si>
  <si>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</si>
  <si>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</si>
  <si>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</si>
  <si>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</si>
  <si>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</si>
  <si>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</si>
  <si>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</si>
  <si>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</si>
  <si>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</si>
  <si>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</si>
  <si>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</si>
  <si>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</si>
  <si>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</si>
  <si>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</si>
  <si>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</si>
  <si>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</si>
  <si>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</si>
  <si>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</si>
  <si>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</si>
  <si>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</si>
  <si>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</si>
  <si>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</si>
  <si>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</si>
  <si>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</si>
  <si>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</si>
  <si>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制表时间：2023年4月20日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</si>
  <si>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</si>
  <si>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</si>
  <si>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</si>
  <si>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</si>
  <si>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</si>
  <si>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</si>
  <si>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</si>
  <si>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</si>
  <si>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</si>
  <si>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</si>
  <si>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</si>
  <si>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</si>
  <si>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</si>
  <si>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</si>
  <si>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</si>
  <si>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</si>
  <si>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制表时间：2023年6月18日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</si>
  <si>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</si>
  <si>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</si>
  <si>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</si>
  <si>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</si>
  <si>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</si>
  <si>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</si>
  <si>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G14FWXJ002</t>
  </si>
  <si>
    <t>ZD11037</t>
  </si>
  <si>
    <t>包边条</t>
  </si>
  <si>
    <t>TAEEAL92534-E88X</t>
  </si>
  <si>
    <t>TAEEAL92534-G72X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</si>
  <si>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</si>
  <si>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+0.5</t>
    <phoneticPr fontId="34" type="noConversion"/>
  </si>
  <si>
    <t>+3</t>
    <phoneticPr fontId="34" type="noConversion"/>
  </si>
  <si>
    <t>-1</t>
    <phoneticPr fontId="34" type="noConversion"/>
  </si>
  <si>
    <t>-0.5</t>
    <phoneticPr fontId="34" type="noConversion"/>
  </si>
  <si>
    <t>+1</t>
    <phoneticPr fontId="34" type="noConversion"/>
  </si>
  <si>
    <t>-2</t>
    <phoneticPr fontId="34" type="noConversion"/>
  </si>
  <si>
    <t>黑色首件</t>
    <phoneticPr fontId="34" type="noConversion"/>
  </si>
  <si>
    <t>L未洗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</si>
</sst>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color indexed="8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8" fontId="14" fillId="3" borderId="2" xfId="1" applyNumberFormat="1" applyFon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6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center" vertical="center"/>
    </xf>
    <xf numFmtId="0" fontId="6" fillId="0" borderId="21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22" xfId="2" applyFont="1" applyBorder="1">
      <alignment vertical="center"/>
    </xf>
    <xf numFmtId="0" fontId="14" fillId="0" borderId="23" xfId="2" applyFont="1" applyBorder="1" applyAlignment="1">
      <alignment horizontal="center" vertical="center"/>
    </xf>
    <xf numFmtId="0" fontId="18" fillId="0" borderId="23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right" vertical="center"/>
    </xf>
    <xf numFmtId="0" fontId="18" fillId="0" borderId="23" xfId="2" applyFont="1" applyBorder="1" applyAlignment="1">
      <alignment horizontal="left" vertical="center"/>
    </xf>
    <xf numFmtId="0" fontId="18" fillId="0" borderId="24" xfId="2" applyFont="1" applyBorder="1">
      <alignment vertical="center"/>
    </xf>
    <xf numFmtId="0" fontId="18" fillId="0" borderId="25" xfId="2" applyFont="1" applyBorder="1">
      <alignment vertical="center"/>
    </xf>
    <xf numFmtId="0" fontId="6" fillId="0" borderId="25" xfId="2" applyFont="1" applyBorder="1">
      <alignment vertical="center"/>
    </xf>
    <xf numFmtId="0" fontId="6" fillId="0" borderId="25" xfId="2" applyFont="1" applyBorder="1" applyAlignment="1">
      <alignment horizontal="left" vertical="center"/>
    </xf>
    <xf numFmtId="0" fontId="18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18" fillId="0" borderId="20" xfId="2" applyFont="1" applyBorder="1">
      <alignment vertical="center"/>
    </xf>
    <xf numFmtId="0" fontId="6" fillId="0" borderId="23" xfId="2" applyFont="1" applyBorder="1" applyAlignment="1">
      <alignment horizontal="left" vertical="center"/>
    </xf>
    <xf numFmtId="0" fontId="6" fillId="0" borderId="23" xfId="2" applyFont="1" applyBorder="1">
      <alignment vertical="center"/>
    </xf>
    <xf numFmtId="0" fontId="18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58" fontId="6" fillId="0" borderId="25" xfId="2" applyNumberFormat="1" applyFont="1" applyBorder="1">
      <alignment vertical="center"/>
    </xf>
    <xf numFmtId="0" fontId="6" fillId="0" borderId="37" xfId="2" applyFont="1" applyBorder="1" applyAlignment="1">
      <alignment horizontal="left" vertical="center"/>
    </xf>
    <xf numFmtId="0" fontId="6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>
      <alignment vertical="center"/>
    </xf>
    <xf numFmtId="0" fontId="14" fillId="0" borderId="23" xfId="2" applyFont="1" applyBorder="1">
      <alignment vertical="center"/>
    </xf>
    <xf numFmtId="0" fontId="14" fillId="0" borderId="37" xfId="2" applyFont="1" applyBorder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6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Border="1">
      <alignment vertical="center"/>
    </xf>
    <xf numFmtId="0" fontId="13" fillId="0" borderId="21" xfId="2" applyFont="1" applyBorder="1">
      <alignment vertical="center"/>
    </xf>
    <xf numFmtId="0" fontId="16" fillId="0" borderId="23" xfId="2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Border="1">
      <alignment vertical="center"/>
    </xf>
    <xf numFmtId="0" fontId="13" fillId="0" borderId="23" xfId="2" applyFont="1" applyBorder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>
      <alignment vertical="center"/>
    </xf>
    <xf numFmtId="0" fontId="19" fillId="0" borderId="45" xfId="2" applyFont="1" applyBorder="1">
      <alignment vertical="center"/>
    </xf>
    <xf numFmtId="0" fontId="14" fillId="0" borderId="45" xfId="2" applyFont="1" applyBorder="1">
      <alignment vertical="center"/>
    </xf>
    <xf numFmtId="58" fontId="16" fillId="0" borderId="45" xfId="2" applyNumberFormat="1" applyBorder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shrinkToFit="1"/>
    </xf>
    <xf numFmtId="0" fontId="22" fillId="4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1" fillId="3" borderId="53" xfId="3" applyFont="1" applyFill="1" applyBorder="1"/>
    <xf numFmtId="0" fontId="12" fillId="3" borderId="53" xfId="3" applyFont="1" applyFill="1" applyBorder="1"/>
    <xf numFmtId="0" fontId="0" fillId="3" borderId="53" xfId="4" applyFont="1" applyFill="1" applyBorder="1">
      <alignment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4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/>
    </xf>
    <xf numFmtId="49" fontId="12" fillId="3" borderId="61" xfId="3" applyNumberFormat="1" applyFont="1" applyFill="1" applyBorder="1" applyAlignment="1">
      <alignment horizontal="center"/>
    </xf>
    <xf numFmtId="0" fontId="13" fillId="0" borderId="24" xfId="2" applyFont="1" applyBorder="1">
      <alignment vertical="center"/>
    </xf>
    <xf numFmtId="0" fontId="13" fillId="0" borderId="47" xfId="2" applyFont="1" applyBorder="1">
      <alignment vertical="center"/>
    </xf>
    <xf numFmtId="0" fontId="16" fillId="0" borderId="48" xfId="2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Border="1" applyAlignment="1">
      <alignment horizontal="center" vertical="center"/>
    </xf>
    <xf numFmtId="0" fontId="16" fillId="0" borderId="23" xfId="2" applyBorder="1" applyAlignment="1">
      <alignment horizontal="center" vertical="center"/>
    </xf>
    <xf numFmtId="0" fontId="26" fillId="0" borderId="63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>
      <alignment vertical="center"/>
    </xf>
    <xf numFmtId="0" fontId="19" fillId="0" borderId="43" xfId="2" applyFont="1" applyBorder="1">
      <alignment vertical="center"/>
    </xf>
    <xf numFmtId="0" fontId="14" fillId="0" borderId="67" xfId="2" applyFont="1" applyBorder="1">
      <alignment vertical="center"/>
    </xf>
    <xf numFmtId="0" fontId="19" fillId="0" borderId="67" xfId="2" applyFont="1" applyBorder="1">
      <alignment vertical="center"/>
    </xf>
    <xf numFmtId="58" fontId="16" fillId="0" borderId="43" xfId="2" applyNumberFormat="1" applyBorder="1">
      <alignment vertical="center"/>
    </xf>
    <xf numFmtId="0" fontId="16" fillId="0" borderId="67" xfId="2" applyBorder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8" fillId="0" borderId="37" xfId="2" applyFont="1" applyBorder="1" applyAlignment="1">
      <alignment horizontal="left" vertical="center" wrapText="1"/>
    </xf>
    <xf numFmtId="0" fontId="28" fillId="0" borderId="37" xfId="2" applyFont="1" applyBorder="1" applyAlignment="1">
      <alignment horizontal="left" vertical="center"/>
    </xf>
    <xf numFmtId="0" fontId="30" fillId="0" borderId="73" xfId="0" applyFont="1" applyBorder="1"/>
    <xf numFmtId="0" fontId="30" fillId="0" borderId="2" xfId="0" applyFont="1" applyBorder="1"/>
    <xf numFmtId="0" fontId="30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30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25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Border="1" applyAlignment="1">
      <alignment horizontal="center" vertical="center"/>
    </xf>
    <xf numFmtId="0" fontId="16" fillId="0" borderId="49" xfId="2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18" fillId="0" borderId="64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4" fillId="0" borderId="65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27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6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6" fillId="0" borderId="30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6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8" fillId="0" borderId="37" xfId="2" applyFont="1" applyBorder="1" applyAlignment="1">
      <alignment horizontal="left" vertical="center"/>
    </xf>
    <xf numFmtId="0" fontId="14" fillId="0" borderId="32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6" fillId="0" borderId="45" xfId="2" applyBorder="1" applyAlignment="1">
      <alignment horizontal="center" vertical="center"/>
    </xf>
    <xf numFmtId="0" fontId="16" fillId="0" borderId="50" xfId="2" applyBorder="1" applyAlignment="1">
      <alignment horizontal="center" vertical="center"/>
    </xf>
    <xf numFmtId="0" fontId="17" fillId="0" borderId="19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58" fontId="6" fillId="0" borderId="23" xfId="2" applyNumberFormat="1" applyFont="1" applyBorder="1" applyAlignment="1">
      <alignment horizontal="center" vertical="center"/>
    </xf>
    <xf numFmtId="0" fontId="14" fillId="0" borderId="25" xfId="2" applyFont="1" applyBorder="1" applyAlignment="1">
      <alignment horizontal="right" vertical="center"/>
    </xf>
    <xf numFmtId="0" fontId="18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6" fillId="0" borderId="37" xfId="2" applyFont="1" applyBorder="1" applyAlignment="1">
      <alignment horizontal="left" vertical="center"/>
    </xf>
    <xf numFmtId="0" fontId="6" fillId="0" borderId="40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 wrapText="1"/>
    </xf>
    <xf numFmtId="0" fontId="6" fillId="0" borderId="23" xfId="2" applyFont="1" applyBorder="1" applyAlignment="1">
      <alignment horizontal="left" vertical="center" wrapText="1"/>
    </xf>
    <xf numFmtId="0" fontId="6" fillId="0" borderId="37" xfId="2" applyFont="1" applyBorder="1" applyAlignment="1">
      <alignment horizontal="left" vertical="center" wrapText="1"/>
    </xf>
    <xf numFmtId="0" fontId="16" fillId="0" borderId="25" xfId="2" applyBorder="1" applyAlignment="1">
      <alignment horizontal="center" vertical="center"/>
    </xf>
    <xf numFmtId="0" fontId="16" fillId="0" borderId="38" xfId="2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6" fillId="0" borderId="30" xfId="2" applyBorder="1" applyAlignment="1">
      <alignment horizontal="left" vertical="center"/>
    </xf>
    <xf numFmtId="0" fontId="16" fillId="0" borderId="29" xfId="2" applyBorder="1" applyAlignment="1">
      <alignment horizontal="left" vertical="center"/>
    </xf>
    <xf numFmtId="0" fontId="16" fillId="0" borderId="40" xfId="2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6" fillId="0" borderId="33" xfId="2" applyFont="1" applyBorder="1" applyAlignment="1">
      <alignment horizontal="left" vertical="center"/>
    </xf>
    <xf numFmtId="0" fontId="6" fillId="0" borderId="34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6" fillId="0" borderId="25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4" customWidth="1"/>
    <col min="3" max="3" width="10.125" customWidth="1"/>
  </cols>
  <sheetData>
    <row r="1" spans="1:2" ht="21" customHeight="1">
      <c r="A1" s="175"/>
      <c r="B1" s="176" t="s">
        <v>0</v>
      </c>
    </row>
    <row r="2" spans="1:2">
      <c r="A2" s="5">
        <v>1</v>
      </c>
      <c r="B2" s="177" t="s">
        <v>1</v>
      </c>
    </row>
    <row r="3" spans="1:2">
      <c r="A3" s="5">
        <v>2</v>
      </c>
      <c r="B3" s="177" t="s">
        <v>2</v>
      </c>
    </row>
    <row r="4" spans="1:2">
      <c r="A4" s="5">
        <v>3</v>
      </c>
      <c r="B4" s="177" t="s">
        <v>3</v>
      </c>
    </row>
    <row r="5" spans="1:2">
      <c r="A5" s="5">
        <v>4</v>
      </c>
      <c r="B5" s="177" t="s">
        <v>4</v>
      </c>
    </row>
    <row r="6" spans="1:2">
      <c r="A6" s="5">
        <v>5</v>
      </c>
      <c r="B6" s="177" t="s">
        <v>5</v>
      </c>
    </row>
    <row r="7" spans="1:2" ht="13.5" customHeight="1">
      <c r="A7" s="5">
        <v>6</v>
      </c>
      <c r="B7" s="177" t="s">
        <v>6</v>
      </c>
    </row>
    <row r="8" spans="1:2" s="173" customFormat="1" ht="15" customHeight="1">
      <c r="A8" s="178">
        <v>7</v>
      </c>
      <c r="B8" s="179" t="s">
        <v>7</v>
      </c>
    </row>
    <row r="9" spans="1:2">
      <c r="A9" s="5"/>
      <c r="B9" s="177"/>
    </row>
    <row r="10" spans="1:2" ht="18.95" customHeight="1">
      <c r="A10" s="175"/>
      <c r="B10" s="180" t="s">
        <v>8</v>
      </c>
    </row>
    <row r="11" spans="1:2" ht="15.95" customHeight="1">
      <c r="A11" s="5">
        <v>1</v>
      </c>
      <c r="B11" s="181" t="s">
        <v>9</v>
      </c>
    </row>
    <row r="12" spans="1:2">
      <c r="A12" s="5">
        <v>2</v>
      </c>
      <c r="B12" s="177" t="s">
        <v>10</v>
      </c>
    </row>
    <row r="13" spans="1:2">
      <c r="A13" s="5">
        <v>3</v>
      </c>
      <c r="B13" s="179" t="s">
        <v>11</v>
      </c>
    </row>
    <row r="14" spans="1:2">
      <c r="A14" s="5">
        <v>4</v>
      </c>
      <c r="B14" s="177" t="s">
        <v>12</v>
      </c>
    </row>
    <row r="15" spans="1:2">
      <c r="A15" s="5">
        <v>5</v>
      </c>
      <c r="B15" s="177" t="s">
        <v>13</v>
      </c>
    </row>
    <row r="16" spans="1:2">
      <c r="A16" s="5">
        <v>6</v>
      </c>
      <c r="B16" s="177" t="s">
        <v>14</v>
      </c>
    </row>
    <row r="17" spans="1:2">
      <c r="A17" s="5">
        <v>7</v>
      </c>
      <c r="B17" s="177" t="s">
        <v>15</v>
      </c>
    </row>
    <row r="18" spans="1:2">
      <c r="A18" s="5"/>
      <c r="B18" s="177"/>
    </row>
    <row r="19" spans="1:2" ht="20.25">
      <c r="A19" s="175"/>
      <c r="B19" s="176" t="s">
        <v>16</v>
      </c>
    </row>
    <row r="20" spans="1:2">
      <c r="A20" s="5">
        <v>1</v>
      </c>
      <c r="B20" s="177" t="s">
        <v>17</v>
      </c>
    </row>
    <row r="21" spans="1:2">
      <c r="A21" s="5">
        <v>2</v>
      </c>
      <c r="B21" s="177" t="s">
        <v>18</v>
      </c>
    </row>
    <row r="22" spans="1:2">
      <c r="A22" s="5">
        <v>3</v>
      </c>
      <c r="B22" s="177" t="s">
        <v>19</v>
      </c>
    </row>
    <row r="23" spans="1:2">
      <c r="A23" s="5">
        <v>4</v>
      </c>
      <c r="B23" s="177" t="s">
        <v>20</v>
      </c>
    </row>
    <row r="24" spans="1:2">
      <c r="A24" s="5">
        <v>5</v>
      </c>
      <c r="B24" s="177" t="s">
        <v>21</v>
      </c>
    </row>
    <row r="25" spans="1:2">
      <c r="A25" s="5">
        <v>6</v>
      </c>
      <c r="B25" s="177" t="s">
        <v>22</v>
      </c>
    </row>
    <row r="26" spans="1:2">
      <c r="A26" s="5">
        <v>7</v>
      </c>
      <c r="B26" s="177" t="s">
        <v>23</v>
      </c>
    </row>
    <row r="27" spans="1:2">
      <c r="A27" s="5"/>
      <c r="B27" s="177"/>
    </row>
    <row r="28" spans="1:2" ht="20.25">
      <c r="A28" s="175"/>
      <c r="B28" s="176" t="s">
        <v>24</v>
      </c>
    </row>
    <row r="29" spans="1:2">
      <c r="A29" s="5">
        <v>1</v>
      </c>
      <c r="B29" s="177" t="s">
        <v>25</v>
      </c>
    </row>
    <row r="30" spans="1:2">
      <c r="A30" s="5">
        <v>2</v>
      </c>
      <c r="B30" s="177" t="s">
        <v>26</v>
      </c>
    </row>
    <row r="31" spans="1:2">
      <c r="A31" s="5">
        <v>3</v>
      </c>
      <c r="B31" s="177" t="s">
        <v>27</v>
      </c>
    </row>
    <row r="32" spans="1:2">
      <c r="A32" s="5">
        <v>4</v>
      </c>
      <c r="B32" s="177" t="s">
        <v>28</v>
      </c>
    </row>
    <row r="33" spans="1:2">
      <c r="A33" s="5">
        <v>5</v>
      </c>
      <c r="B33" s="177" t="s">
        <v>29</v>
      </c>
    </row>
    <row r="34" spans="1:2">
      <c r="A34" s="5">
        <v>6</v>
      </c>
      <c r="B34" s="177" t="s">
        <v>30</v>
      </c>
    </row>
    <row r="35" spans="1:2">
      <c r="A35" s="5">
        <v>7</v>
      </c>
      <c r="B35" s="177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abSelected="1" zoomScalePageLayoutView="125" workbookViewId="0">
      <selection activeCell="L4" sqref="L4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2" t="s">
        <v>254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" customFormat="1" ht="16.5">
      <c r="A2" s="374" t="s">
        <v>228</v>
      </c>
      <c r="B2" s="375" t="s">
        <v>233</v>
      </c>
      <c r="C2" s="375" t="s">
        <v>229</v>
      </c>
      <c r="D2" s="375" t="s">
        <v>230</v>
      </c>
      <c r="E2" s="375" t="s">
        <v>231</v>
      </c>
      <c r="F2" s="375" t="s">
        <v>232</v>
      </c>
      <c r="G2" s="374" t="s">
        <v>255</v>
      </c>
      <c r="H2" s="374"/>
      <c r="I2" s="374" t="s">
        <v>256</v>
      </c>
      <c r="J2" s="374"/>
      <c r="K2" s="378" t="s">
        <v>257</v>
      </c>
      <c r="L2" s="380" t="s">
        <v>258</v>
      </c>
      <c r="M2" s="382" t="s">
        <v>259</v>
      </c>
    </row>
    <row r="3" spans="1:13" s="1" customFormat="1" ht="16.5">
      <c r="A3" s="374"/>
      <c r="B3" s="376"/>
      <c r="C3" s="376"/>
      <c r="D3" s="376"/>
      <c r="E3" s="376"/>
      <c r="F3" s="376"/>
      <c r="G3" s="3" t="s">
        <v>260</v>
      </c>
      <c r="H3" s="3" t="s">
        <v>261</v>
      </c>
      <c r="I3" s="3" t="s">
        <v>260</v>
      </c>
      <c r="J3" s="3" t="s">
        <v>261</v>
      </c>
      <c r="K3" s="379"/>
      <c r="L3" s="381"/>
      <c r="M3" s="383"/>
    </row>
    <row r="4" spans="1:13">
      <c r="A4" s="9">
        <v>1</v>
      </c>
      <c r="B4" s="6" t="s">
        <v>246</v>
      </c>
      <c r="C4" s="7"/>
      <c r="D4" s="17" t="s">
        <v>244</v>
      </c>
      <c r="E4" s="8" t="s">
        <v>115</v>
      </c>
      <c r="F4" s="8" t="s">
        <v>245</v>
      </c>
      <c r="G4" s="9">
        <v>0</v>
      </c>
      <c r="H4" s="9">
        <v>-1</v>
      </c>
      <c r="I4" s="9">
        <v>0</v>
      </c>
      <c r="J4" s="9">
        <v>-1</v>
      </c>
      <c r="K4" s="9"/>
      <c r="L4" s="9"/>
      <c r="M4" s="9" t="s">
        <v>248</v>
      </c>
    </row>
    <row r="5" spans="1:13">
      <c r="A5" s="9">
        <v>2</v>
      </c>
      <c r="B5" s="6" t="s">
        <v>246</v>
      </c>
      <c r="C5" s="7"/>
      <c r="D5" s="17" t="s">
        <v>244</v>
      </c>
      <c r="E5" s="8" t="s">
        <v>116</v>
      </c>
      <c r="F5" s="8" t="s">
        <v>249</v>
      </c>
      <c r="G5" s="9">
        <v>0</v>
      </c>
      <c r="H5" s="9">
        <v>0</v>
      </c>
      <c r="I5" s="9">
        <v>0</v>
      </c>
      <c r="J5" s="9">
        <v>0</v>
      </c>
      <c r="K5" s="9"/>
      <c r="L5" s="9"/>
      <c r="M5" s="9" t="s">
        <v>248</v>
      </c>
    </row>
    <row r="6" spans="1:13">
      <c r="A6" s="9"/>
      <c r="B6" s="6"/>
      <c r="C6" s="7"/>
      <c r="D6" s="17"/>
      <c r="E6" s="8"/>
      <c r="F6" s="11"/>
      <c r="G6" s="9"/>
      <c r="H6" s="9"/>
      <c r="I6" s="9"/>
      <c r="J6" s="9"/>
      <c r="K6" s="9"/>
      <c r="L6" s="9"/>
      <c r="M6" s="9"/>
    </row>
    <row r="7" spans="1:13">
      <c r="A7" s="5"/>
      <c r="B7" s="9"/>
      <c r="C7" s="7"/>
      <c r="D7" s="9"/>
      <c r="E7" s="18"/>
      <c r="F7" s="6"/>
      <c r="G7" s="9"/>
      <c r="H7" s="9"/>
      <c r="I7" s="9"/>
      <c r="J7" s="9"/>
      <c r="K7" s="9"/>
      <c r="L7" s="9"/>
      <c r="M7" s="9"/>
    </row>
    <row r="8" spans="1:13">
      <c r="A8" s="5"/>
      <c r="B8" s="9"/>
      <c r="C8" s="7"/>
      <c r="D8" s="9"/>
      <c r="E8" s="19"/>
      <c r="F8" s="6"/>
      <c r="G8" s="9"/>
      <c r="H8" s="9"/>
      <c r="I8" s="9"/>
      <c r="J8" s="9"/>
      <c r="K8" s="5"/>
      <c r="L8" s="5"/>
      <c r="M8" s="9"/>
    </row>
    <row r="9" spans="1:13">
      <c r="A9" s="5"/>
      <c r="B9" s="9"/>
      <c r="C9" s="7"/>
      <c r="D9" s="9"/>
      <c r="E9" s="18"/>
      <c r="F9" s="5"/>
      <c r="G9" s="9"/>
      <c r="H9" s="9"/>
      <c r="I9" s="9"/>
      <c r="J9" s="9"/>
      <c r="K9" s="5"/>
      <c r="L9" s="5"/>
      <c r="M9" s="9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6" t="s">
        <v>251</v>
      </c>
      <c r="B12" s="367"/>
      <c r="C12" s="367"/>
      <c r="D12" s="368"/>
      <c r="E12" s="369"/>
      <c r="F12" s="370"/>
      <c r="G12" s="370"/>
      <c r="H12" s="370"/>
      <c r="I12" s="371"/>
      <c r="J12" s="366" t="s">
        <v>252</v>
      </c>
      <c r="K12" s="367"/>
      <c r="L12" s="367"/>
      <c r="M12" s="368"/>
    </row>
    <row r="13" spans="1:13" ht="16.5">
      <c r="A13" s="377" t="s">
        <v>262</v>
      </c>
      <c r="B13" s="377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6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D12"/>
    <mergeCell ref="E12:I12"/>
    <mergeCell ref="J12:M12"/>
  </mergeCells>
  <phoneticPr fontId="34" type="noConversion"/>
  <dataValidations count="1">
    <dataValidation type="list" allowBlank="1" showInputMessage="1" showErrorMessage="1" sqref="M1:M11 M13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2" t="s">
        <v>263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5.95" customHeight="1">
      <c r="A2" s="375" t="s">
        <v>264</v>
      </c>
      <c r="B2" s="375" t="s">
        <v>233</v>
      </c>
      <c r="C2" s="375" t="s">
        <v>229</v>
      </c>
      <c r="D2" s="375" t="s">
        <v>230</v>
      </c>
      <c r="E2" s="375" t="s">
        <v>231</v>
      </c>
      <c r="F2" s="375" t="s">
        <v>232</v>
      </c>
      <c r="G2" s="384" t="s">
        <v>265</v>
      </c>
      <c r="H2" s="385"/>
      <c r="I2" s="386"/>
      <c r="J2" s="384" t="s">
        <v>266</v>
      </c>
      <c r="K2" s="385"/>
      <c r="L2" s="386"/>
      <c r="M2" s="384" t="s">
        <v>267</v>
      </c>
      <c r="N2" s="385"/>
      <c r="O2" s="386"/>
      <c r="P2" s="384" t="s">
        <v>268</v>
      </c>
      <c r="Q2" s="385"/>
      <c r="R2" s="386"/>
      <c r="S2" s="385" t="s">
        <v>269</v>
      </c>
      <c r="T2" s="385"/>
      <c r="U2" s="386"/>
      <c r="V2" s="393" t="s">
        <v>270</v>
      </c>
      <c r="W2" s="393" t="s">
        <v>242</v>
      </c>
    </row>
    <row r="3" spans="1:23" s="1" customFormat="1" ht="16.5">
      <c r="A3" s="376"/>
      <c r="B3" s="392"/>
      <c r="C3" s="392"/>
      <c r="D3" s="392"/>
      <c r="E3" s="392"/>
      <c r="F3" s="392"/>
      <c r="G3" s="3" t="s">
        <v>271</v>
      </c>
      <c r="H3" s="3" t="s">
        <v>65</v>
      </c>
      <c r="I3" s="3" t="s">
        <v>233</v>
      </c>
      <c r="J3" s="3" t="s">
        <v>271</v>
      </c>
      <c r="K3" s="3" t="s">
        <v>65</v>
      </c>
      <c r="L3" s="3" t="s">
        <v>233</v>
      </c>
      <c r="M3" s="3" t="s">
        <v>271</v>
      </c>
      <c r="N3" s="3" t="s">
        <v>65</v>
      </c>
      <c r="O3" s="3" t="s">
        <v>233</v>
      </c>
      <c r="P3" s="3" t="s">
        <v>271</v>
      </c>
      <c r="Q3" s="3" t="s">
        <v>65</v>
      </c>
      <c r="R3" s="3" t="s">
        <v>233</v>
      </c>
      <c r="S3" s="3" t="s">
        <v>271</v>
      </c>
      <c r="T3" s="3" t="s">
        <v>65</v>
      </c>
      <c r="U3" s="3" t="s">
        <v>233</v>
      </c>
      <c r="V3" s="394"/>
      <c r="W3" s="394"/>
    </row>
    <row r="4" spans="1:23">
      <c r="A4" s="387" t="s">
        <v>272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ht="16.5">
      <c r="A5" s="388"/>
      <c r="B5" s="9"/>
      <c r="C5" s="9"/>
      <c r="D5" s="9"/>
      <c r="E5" s="9"/>
      <c r="F5" s="9"/>
      <c r="G5" s="384" t="s">
        <v>273</v>
      </c>
      <c r="H5" s="385"/>
      <c r="I5" s="386"/>
      <c r="J5" s="384" t="s">
        <v>274</v>
      </c>
      <c r="K5" s="385"/>
      <c r="L5" s="386"/>
      <c r="M5" s="384" t="s">
        <v>275</v>
      </c>
      <c r="N5" s="385"/>
      <c r="O5" s="386"/>
      <c r="P5" s="384" t="s">
        <v>276</v>
      </c>
      <c r="Q5" s="385"/>
      <c r="R5" s="386"/>
      <c r="S5" s="385" t="s">
        <v>277</v>
      </c>
      <c r="T5" s="385"/>
      <c r="U5" s="386"/>
      <c r="V5" s="9"/>
      <c r="W5" s="9"/>
    </row>
    <row r="6" spans="1:23" ht="16.5">
      <c r="A6" s="388"/>
      <c r="B6" s="9"/>
      <c r="C6" s="9"/>
      <c r="D6" s="9"/>
      <c r="E6" s="9"/>
      <c r="F6" s="9"/>
      <c r="G6" s="3" t="s">
        <v>271</v>
      </c>
      <c r="H6" s="3" t="s">
        <v>65</v>
      </c>
      <c r="I6" s="3" t="s">
        <v>233</v>
      </c>
      <c r="J6" s="3" t="s">
        <v>271</v>
      </c>
      <c r="K6" s="3" t="s">
        <v>65</v>
      </c>
      <c r="L6" s="3" t="s">
        <v>233</v>
      </c>
      <c r="M6" s="3" t="s">
        <v>271</v>
      </c>
      <c r="N6" s="3" t="s">
        <v>65</v>
      </c>
      <c r="O6" s="3" t="s">
        <v>233</v>
      </c>
      <c r="P6" s="3" t="s">
        <v>271</v>
      </c>
      <c r="Q6" s="3" t="s">
        <v>65</v>
      </c>
      <c r="R6" s="3" t="s">
        <v>233</v>
      </c>
      <c r="S6" s="3" t="s">
        <v>271</v>
      </c>
      <c r="T6" s="3" t="s">
        <v>65</v>
      </c>
      <c r="U6" s="3" t="s">
        <v>233</v>
      </c>
      <c r="V6" s="9"/>
      <c r="W6" s="9"/>
    </row>
    <row r="7" spans="1:23">
      <c r="A7" s="38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90" t="s">
        <v>278</v>
      </c>
      <c r="B8" s="390"/>
      <c r="C8" s="390"/>
      <c r="D8" s="390"/>
      <c r="E8" s="390"/>
      <c r="F8" s="39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1"/>
      <c r="B9" s="391"/>
      <c r="C9" s="391"/>
      <c r="D9" s="391"/>
      <c r="E9" s="391"/>
      <c r="F9" s="39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0" t="s">
        <v>279</v>
      </c>
      <c r="B10" s="390"/>
      <c r="C10" s="390"/>
      <c r="D10" s="390"/>
      <c r="E10" s="390"/>
      <c r="F10" s="39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1"/>
      <c r="B11" s="391"/>
      <c r="C11" s="391"/>
      <c r="D11" s="391"/>
      <c r="E11" s="391"/>
      <c r="F11" s="39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90" t="s">
        <v>280</v>
      </c>
      <c r="B12" s="390"/>
      <c r="C12" s="390"/>
      <c r="D12" s="390"/>
      <c r="E12" s="390"/>
      <c r="F12" s="39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1"/>
      <c r="B13" s="391"/>
      <c r="C13" s="391"/>
      <c r="D13" s="391"/>
      <c r="E13" s="391"/>
      <c r="F13" s="39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90" t="s">
        <v>281</v>
      </c>
      <c r="B14" s="390"/>
      <c r="C14" s="390"/>
      <c r="D14" s="390"/>
      <c r="E14" s="390"/>
      <c r="F14" s="39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1"/>
      <c r="B15" s="391"/>
      <c r="C15" s="391"/>
      <c r="D15" s="391"/>
      <c r="E15" s="391"/>
      <c r="F15" s="39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6" t="s">
        <v>282</v>
      </c>
      <c r="B17" s="367"/>
      <c r="C17" s="367"/>
      <c r="D17" s="367"/>
      <c r="E17" s="368"/>
      <c r="F17" s="369"/>
      <c r="G17" s="371"/>
      <c r="H17" s="24"/>
      <c r="I17" s="24"/>
      <c r="J17" s="366" t="s">
        <v>283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12"/>
      <c r="W17" s="16"/>
    </row>
    <row r="18" spans="1:23" ht="56.25" customHeight="1">
      <c r="A18" s="372" t="s">
        <v>284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2" t="s">
        <v>285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>
      <c r="A2" s="20" t="s">
        <v>286</v>
      </c>
      <c r="B2" s="21" t="s">
        <v>229</v>
      </c>
      <c r="C2" s="21" t="s">
        <v>230</v>
      </c>
      <c r="D2" s="21" t="s">
        <v>231</v>
      </c>
      <c r="E2" s="21" t="s">
        <v>232</v>
      </c>
      <c r="F2" s="21" t="s">
        <v>233</v>
      </c>
      <c r="G2" s="20" t="s">
        <v>287</v>
      </c>
      <c r="H2" s="20" t="s">
        <v>288</v>
      </c>
      <c r="I2" s="20" t="s">
        <v>289</v>
      </c>
      <c r="J2" s="20" t="s">
        <v>288</v>
      </c>
      <c r="K2" s="20" t="s">
        <v>290</v>
      </c>
      <c r="L2" s="20" t="s">
        <v>288</v>
      </c>
      <c r="M2" s="21" t="s">
        <v>270</v>
      </c>
      <c r="N2" s="21" t="s">
        <v>242</v>
      </c>
    </row>
    <row r="3" spans="1:14">
      <c r="A3" s="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>
      <c r="A4" s="22" t="s">
        <v>286</v>
      </c>
      <c r="B4" s="23" t="s">
        <v>291</v>
      </c>
      <c r="C4" s="23" t="s">
        <v>271</v>
      </c>
      <c r="D4" s="23" t="s">
        <v>231</v>
      </c>
      <c r="E4" s="21" t="s">
        <v>232</v>
      </c>
      <c r="F4" s="21" t="s">
        <v>233</v>
      </c>
      <c r="G4" s="20" t="s">
        <v>287</v>
      </c>
      <c r="H4" s="20" t="s">
        <v>288</v>
      </c>
      <c r="I4" s="20" t="s">
        <v>289</v>
      </c>
      <c r="J4" s="20" t="s">
        <v>288</v>
      </c>
      <c r="K4" s="20" t="s">
        <v>290</v>
      </c>
      <c r="L4" s="20" t="s">
        <v>288</v>
      </c>
      <c r="M4" s="21" t="s">
        <v>270</v>
      </c>
      <c r="N4" s="21" t="s">
        <v>242</v>
      </c>
    </row>
    <row r="5" spans="1:14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6" t="s">
        <v>292</v>
      </c>
      <c r="B11" s="367"/>
      <c r="C11" s="367"/>
      <c r="D11" s="368"/>
      <c r="E11" s="369"/>
      <c r="F11" s="370"/>
      <c r="G11" s="371"/>
      <c r="H11" s="24"/>
      <c r="I11" s="366" t="s">
        <v>283</v>
      </c>
      <c r="J11" s="367"/>
      <c r="K11" s="367"/>
      <c r="L11" s="12"/>
      <c r="M11" s="12"/>
      <c r="N11" s="16"/>
    </row>
    <row r="12" spans="1:14" ht="16.5">
      <c r="A12" s="372" t="s">
        <v>293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C3" sqref="C3:K6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2" t="s">
        <v>294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>
      <c r="A2" s="3" t="s">
        <v>264</v>
      </c>
      <c r="B2" s="4" t="s">
        <v>233</v>
      </c>
      <c r="C2" s="4" t="s">
        <v>229</v>
      </c>
      <c r="D2" s="4" t="s">
        <v>230</v>
      </c>
      <c r="E2" s="4" t="s">
        <v>231</v>
      </c>
      <c r="F2" s="4" t="s">
        <v>232</v>
      </c>
      <c r="G2" s="3" t="s">
        <v>295</v>
      </c>
      <c r="H2" s="3" t="s">
        <v>296</v>
      </c>
      <c r="I2" s="3" t="s">
        <v>297</v>
      </c>
      <c r="J2" s="3" t="s">
        <v>298</v>
      </c>
      <c r="K2" s="4" t="s">
        <v>270</v>
      </c>
      <c r="L2" s="4" t="s">
        <v>242</v>
      </c>
    </row>
    <row r="3" spans="1:12">
      <c r="A3" s="5"/>
      <c r="B3" s="6" t="s">
        <v>246</v>
      </c>
      <c r="C3" s="7"/>
      <c r="D3" s="17"/>
      <c r="E3" s="8"/>
      <c r="F3" s="11"/>
      <c r="G3" s="9"/>
      <c r="H3" s="9"/>
      <c r="I3" s="9"/>
      <c r="J3" s="9"/>
      <c r="K3" s="9"/>
      <c r="L3" s="9"/>
    </row>
    <row r="4" spans="1:12">
      <c r="A4" s="5"/>
      <c r="B4" s="6" t="s">
        <v>246</v>
      </c>
      <c r="C4" s="7"/>
      <c r="D4" s="17"/>
      <c r="E4" s="8"/>
      <c r="F4" s="11"/>
      <c r="G4" s="9"/>
      <c r="H4" s="9"/>
      <c r="I4" s="9"/>
      <c r="J4" s="9"/>
      <c r="K4" s="9"/>
      <c r="L4" s="9"/>
    </row>
    <row r="5" spans="1:12">
      <c r="A5" s="5"/>
      <c r="B5" s="6" t="s">
        <v>246</v>
      </c>
      <c r="C5" s="7"/>
      <c r="D5" s="17"/>
      <c r="E5" s="8"/>
      <c r="F5" s="11"/>
      <c r="G5" s="9"/>
      <c r="H5" s="9"/>
      <c r="I5" s="9"/>
      <c r="J5" s="9"/>
      <c r="K5" s="9"/>
      <c r="L5" s="9"/>
    </row>
    <row r="6" spans="1:12">
      <c r="A6" s="5"/>
      <c r="B6" s="9"/>
      <c r="C6" s="7"/>
      <c r="D6" s="9"/>
      <c r="E6" s="18"/>
      <c r="F6" s="6"/>
      <c r="G6" s="9"/>
      <c r="H6" s="9"/>
      <c r="I6" s="9"/>
      <c r="J6" s="9"/>
      <c r="K6" s="9"/>
      <c r="L6" s="9"/>
    </row>
    <row r="7" spans="1:12">
      <c r="A7" s="5"/>
      <c r="B7" s="9"/>
      <c r="C7" s="7"/>
      <c r="D7" s="9"/>
      <c r="E7" s="18"/>
      <c r="F7" s="6"/>
      <c r="G7" s="9"/>
      <c r="H7" s="9"/>
      <c r="I7" s="9"/>
      <c r="J7" s="9"/>
      <c r="K7" s="9"/>
      <c r="L7" s="5"/>
    </row>
    <row r="8" spans="1:12">
      <c r="A8" s="5"/>
      <c r="B8" s="9"/>
      <c r="C8" s="7"/>
      <c r="D8" s="9"/>
      <c r="E8" s="19"/>
      <c r="F8" s="6"/>
      <c r="G8" s="9"/>
      <c r="H8" s="9"/>
      <c r="I8" s="9"/>
      <c r="J8" s="5"/>
      <c r="K8" s="9"/>
      <c r="L8" s="5"/>
    </row>
    <row r="9" spans="1:12">
      <c r="A9" s="5"/>
      <c r="B9" s="9"/>
      <c r="C9" s="7"/>
      <c r="D9" s="9"/>
      <c r="E9" s="18"/>
      <c r="F9" s="6"/>
      <c r="G9" s="9"/>
      <c r="H9" s="5"/>
      <c r="I9" s="9"/>
      <c r="J9" s="5"/>
      <c r="K9" s="19"/>
      <c r="L9" s="5"/>
    </row>
    <row r="10" spans="1:12">
      <c r="A10" s="5"/>
      <c r="B10" s="9"/>
      <c r="C10" s="7"/>
      <c r="D10" s="9"/>
      <c r="E10" s="18"/>
      <c r="F10" s="6"/>
      <c r="G10" s="9"/>
      <c r="H10" s="5"/>
      <c r="I10" s="9"/>
      <c r="J10" s="5"/>
      <c r="K10" s="19"/>
      <c r="L10" s="5"/>
    </row>
    <row r="11" spans="1:12">
      <c r="A11" s="5"/>
      <c r="B11" s="9"/>
      <c r="C11" s="7"/>
      <c r="D11" s="9"/>
      <c r="E11" s="18"/>
      <c r="F11" s="6"/>
      <c r="G11" s="9"/>
      <c r="H11" s="5"/>
      <c r="I11" s="9"/>
      <c r="J11" s="5"/>
      <c r="K11" s="19"/>
      <c r="L11" s="5"/>
    </row>
    <row r="12" spans="1:12">
      <c r="A12" s="5"/>
      <c r="B12" s="9"/>
      <c r="C12" s="7"/>
      <c r="D12" s="9"/>
      <c r="E12" s="18"/>
      <c r="F12" s="6"/>
      <c r="G12" s="9"/>
      <c r="H12" s="5"/>
      <c r="I12" s="9"/>
      <c r="J12" s="5"/>
      <c r="K12" s="19"/>
      <c r="L12" s="5"/>
    </row>
    <row r="13" spans="1:12">
      <c r="A13" s="5"/>
      <c r="B13" s="9"/>
      <c r="C13" s="7"/>
      <c r="D13" s="9"/>
      <c r="E13" s="18"/>
      <c r="F13" s="5"/>
      <c r="G13" s="9"/>
      <c r="H13" s="5"/>
      <c r="I13" s="9"/>
      <c r="J13" s="5"/>
      <c r="K13" s="19"/>
      <c r="L13" s="5"/>
    </row>
    <row r="14" spans="1:12">
      <c r="A14" s="5"/>
      <c r="B14" s="9"/>
      <c r="C14" s="7"/>
      <c r="D14" s="9"/>
      <c r="E14" s="18"/>
      <c r="F14" s="5"/>
      <c r="G14" s="9"/>
      <c r="H14" s="5"/>
      <c r="I14" s="9"/>
      <c r="J14" s="5"/>
      <c r="K14" s="19"/>
      <c r="L14" s="5"/>
    </row>
    <row r="15" spans="1:12">
      <c r="A15" s="5"/>
      <c r="B15" s="9"/>
      <c r="C15" s="7"/>
      <c r="D15" s="9"/>
      <c r="E15" s="18"/>
      <c r="F15" s="5"/>
      <c r="G15" s="9"/>
      <c r="H15" s="9"/>
      <c r="I15" s="5"/>
      <c r="J15" s="5"/>
      <c r="K15" s="9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66" t="s">
        <v>299</v>
      </c>
      <c r="B18" s="367"/>
      <c r="C18" s="367"/>
      <c r="D18" s="367"/>
      <c r="E18" s="368"/>
      <c r="F18" s="369"/>
      <c r="G18" s="371"/>
      <c r="H18" s="366" t="s">
        <v>300</v>
      </c>
      <c r="I18" s="367"/>
      <c r="J18" s="367"/>
      <c r="K18" s="12"/>
      <c r="L18" s="16"/>
    </row>
    <row r="19" spans="1:12" ht="72" customHeight="1">
      <c r="A19" s="372" t="s">
        <v>301</v>
      </c>
      <c r="B19" s="372"/>
      <c r="C19" s="373"/>
      <c r="D19" s="373"/>
      <c r="E19" s="373"/>
      <c r="F19" s="373"/>
      <c r="G19" s="373"/>
      <c r="H19" s="373"/>
      <c r="I19" s="373"/>
      <c r="J19" s="373"/>
      <c r="K19" s="373"/>
      <c r="L19" s="373"/>
    </row>
  </sheetData>
  <mergeCells count="5">
    <mergeCell ref="A1:J1"/>
    <mergeCell ref="A18:E18"/>
    <mergeCell ref="F18:G18"/>
    <mergeCell ref="H18:J18"/>
    <mergeCell ref="A19:L19"/>
  </mergeCells>
  <phoneticPr fontId="34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1"/>
  <sheetViews>
    <sheetView zoomScalePageLayoutView="125" workbookViewId="0">
      <selection activeCell="J18" sqref="J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12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2" t="s">
        <v>302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>
      <c r="A2" s="374" t="s">
        <v>228</v>
      </c>
      <c r="B2" s="375" t="s">
        <v>233</v>
      </c>
      <c r="C2" s="375" t="s">
        <v>271</v>
      </c>
      <c r="D2" s="375" t="s">
        <v>231</v>
      </c>
      <c r="E2" s="375" t="s">
        <v>232</v>
      </c>
      <c r="F2" s="3" t="s">
        <v>303</v>
      </c>
      <c r="G2" s="3" t="s">
        <v>256</v>
      </c>
      <c r="H2" s="378" t="s">
        <v>257</v>
      </c>
      <c r="I2" s="382" t="s">
        <v>259</v>
      </c>
    </row>
    <row r="3" spans="1:9" s="1" customFormat="1" ht="16.5">
      <c r="A3" s="374"/>
      <c r="B3" s="376"/>
      <c r="C3" s="376"/>
      <c r="D3" s="376"/>
      <c r="E3" s="376"/>
      <c r="F3" s="3" t="s">
        <v>304</v>
      </c>
      <c r="G3" s="3" t="s">
        <v>260</v>
      </c>
      <c r="H3" s="379"/>
      <c r="I3" s="383"/>
    </row>
    <row r="4" spans="1:9">
      <c r="A4" s="5"/>
      <c r="B4" s="6" t="s">
        <v>305</v>
      </c>
      <c r="C4" s="7" t="s">
        <v>306</v>
      </c>
      <c r="D4" s="8" t="s">
        <v>115</v>
      </c>
      <c r="E4" s="8" t="s">
        <v>245</v>
      </c>
      <c r="F4" s="9">
        <v>-1</v>
      </c>
      <c r="G4" s="9">
        <v>-1.5</v>
      </c>
      <c r="H4" s="9"/>
      <c r="I4" s="9" t="s">
        <v>248</v>
      </c>
    </row>
    <row r="5" spans="1:9">
      <c r="A5" s="5"/>
      <c r="B5" s="6" t="s">
        <v>305</v>
      </c>
      <c r="C5" s="7" t="s">
        <v>306</v>
      </c>
      <c r="D5" s="8" t="s">
        <v>116</v>
      </c>
      <c r="E5" s="8" t="s">
        <v>249</v>
      </c>
      <c r="F5" s="9">
        <v>-1</v>
      </c>
      <c r="G5" s="9">
        <v>-1.5</v>
      </c>
      <c r="H5" s="9"/>
      <c r="I5" s="9" t="s">
        <v>248</v>
      </c>
    </row>
    <row r="6" spans="1:9">
      <c r="A6" s="5"/>
      <c r="B6" s="6" t="s">
        <v>305</v>
      </c>
      <c r="C6" s="7" t="s">
        <v>307</v>
      </c>
      <c r="D6" s="8" t="s">
        <v>115</v>
      </c>
      <c r="E6" s="8" t="s">
        <v>245</v>
      </c>
      <c r="F6" s="9">
        <v>-1</v>
      </c>
      <c r="G6" s="9">
        <v>-1.5</v>
      </c>
      <c r="H6" s="9"/>
      <c r="I6" s="9" t="s">
        <v>248</v>
      </c>
    </row>
    <row r="7" spans="1:9">
      <c r="A7" s="5"/>
      <c r="B7" s="6" t="s">
        <v>305</v>
      </c>
      <c r="C7" s="7" t="s">
        <v>307</v>
      </c>
      <c r="D7" s="8" t="s">
        <v>116</v>
      </c>
      <c r="E7" s="8" t="s">
        <v>249</v>
      </c>
      <c r="F7" s="9">
        <v>-1</v>
      </c>
      <c r="G7" s="9">
        <v>-1.5</v>
      </c>
      <c r="H7" s="9"/>
      <c r="I7" s="9" t="s">
        <v>248</v>
      </c>
    </row>
    <row r="8" spans="1:9">
      <c r="A8" s="5"/>
      <c r="B8" s="10" t="s">
        <v>246</v>
      </c>
      <c r="C8" s="9" t="s">
        <v>308</v>
      </c>
      <c r="D8" s="8" t="s">
        <v>115</v>
      </c>
      <c r="E8" s="11" t="s">
        <v>309</v>
      </c>
      <c r="F8" s="9">
        <v>0.05</v>
      </c>
      <c r="G8" s="9">
        <v>0.08</v>
      </c>
      <c r="H8" s="5"/>
      <c r="I8" s="5" t="s">
        <v>248</v>
      </c>
    </row>
    <row r="9" spans="1:9">
      <c r="A9" s="5"/>
      <c r="B9" s="10" t="s">
        <v>246</v>
      </c>
      <c r="C9" s="9" t="s">
        <v>308</v>
      </c>
      <c r="D9" s="8" t="s">
        <v>116</v>
      </c>
      <c r="E9" s="11" t="s">
        <v>310</v>
      </c>
      <c r="F9" s="9">
        <v>0.05</v>
      </c>
      <c r="G9" s="9">
        <v>0.08</v>
      </c>
      <c r="H9" s="5"/>
      <c r="I9" s="5" t="s">
        <v>248</v>
      </c>
    </row>
    <row r="10" spans="1:9">
      <c r="A10" s="5"/>
      <c r="B10" s="10"/>
      <c r="C10" s="9"/>
      <c r="D10" s="8"/>
      <c r="E10" s="11"/>
      <c r="F10" s="9"/>
      <c r="G10" s="9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66" t="s">
        <v>299</v>
      </c>
      <c r="B12" s="367"/>
      <c r="C12" s="367"/>
      <c r="D12" s="368"/>
      <c r="E12" s="13"/>
      <c r="F12" s="366" t="s">
        <v>300</v>
      </c>
      <c r="G12" s="367"/>
      <c r="H12" s="367"/>
      <c r="I12" s="16"/>
    </row>
    <row r="13" spans="1:9" ht="45.75" customHeight="1">
      <c r="A13" s="372" t="s">
        <v>311</v>
      </c>
      <c r="B13" s="372"/>
      <c r="C13" s="373"/>
      <c r="D13" s="373"/>
      <c r="E13" s="373"/>
      <c r="F13" s="373"/>
      <c r="G13" s="373"/>
      <c r="H13" s="373"/>
      <c r="I13" s="373"/>
    </row>
    <row r="20" spans="3:5">
      <c r="C20" s="14"/>
      <c r="D20" s="15"/>
      <c r="E20" s="15"/>
    </row>
    <row r="21" spans="3:5">
      <c r="C21" s="14"/>
      <c r="D21" s="15"/>
      <c r="E21" s="1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4 I5:I7 I8:I14 I15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2" t="s">
        <v>32</v>
      </c>
      <c r="C2" s="183"/>
      <c r="D2" s="183"/>
      <c r="E2" s="183"/>
      <c r="F2" s="183"/>
      <c r="G2" s="183"/>
      <c r="H2" s="183"/>
      <c r="I2" s="184"/>
    </row>
    <row r="3" spans="2:9" ht="27.95" customHeight="1">
      <c r="B3" s="161"/>
      <c r="C3" s="162"/>
      <c r="D3" s="185" t="s">
        <v>33</v>
      </c>
      <c r="E3" s="186"/>
      <c r="F3" s="187" t="s">
        <v>34</v>
      </c>
      <c r="G3" s="188"/>
      <c r="H3" s="185" t="s">
        <v>35</v>
      </c>
      <c r="I3" s="189"/>
    </row>
    <row r="4" spans="2:9" ht="27.95" customHeight="1">
      <c r="B4" s="161" t="s">
        <v>36</v>
      </c>
      <c r="C4" s="162" t="s">
        <v>37</v>
      </c>
      <c r="D4" s="162" t="s">
        <v>38</v>
      </c>
      <c r="E4" s="162" t="s">
        <v>39</v>
      </c>
      <c r="F4" s="163" t="s">
        <v>38</v>
      </c>
      <c r="G4" s="163" t="s">
        <v>39</v>
      </c>
      <c r="H4" s="162" t="s">
        <v>38</v>
      </c>
      <c r="I4" s="170" t="s">
        <v>39</v>
      </c>
    </row>
    <row r="5" spans="2:9" ht="27.95" customHeight="1">
      <c r="B5" s="164" t="s">
        <v>40</v>
      </c>
      <c r="C5" s="5">
        <v>13</v>
      </c>
      <c r="D5" s="5">
        <v>0</v>
      </c>
      <c r="E5" s="5">
        <v>1</v>
      </c>
      <c r="F5" s="165">
        <v>0</v>
      </c>
      <c r="G5" s="165">
        <v>1</v>
      </c>
      <c r="H5" s="5">
        <v>1</v>
      </c>
      <c r="I5" s="171">
        <v>2</v>
      </c>
    </row>
    <row r="6" spans="2:9" ht="27.95" customHeight="1">
      <c r="B6" s="164" t="s">
        <v>41</v>
      </c>
      <c r="C6" s="5">
        <v>20</v>
      </c>
      <c r="D6" s="5">
        <v>0</v>
      </c>
      <c r="E6" s="5">
        <v>1</v>
      </c>
      <c r="F6" s="165">
        <v>1</v>
      </c>
      <c r="G6" s="165">
        <v>2</v>
      </c>
      <c r="H6" s="5">
        <v>2</v>
      </c>
      <c r="I6" s="171">
        <v>3</v>
      </c>
    </row>
    <row r="7" spans="2:9" ht="27.95" customHeight="1">
      <c r="B7" s="164" t="s">
        <v>42</v>
      </c>
      <c r="C7" s="5">
        <v>32</v>
      </c>
      <c r="D7" s="5">
        <v>0</v>
      </c>
      <c r="E7" s="5">
        <v>1</v>
      </c>
      <c r="F7" s="165">
        <v>2</v>
      </c>
      <c r="G7" s="165">
        <v>3</v>
      </c>
      <c r="H7" s="5">
        <v>3</v>
      </c>
      <c r="I7" s="171">
        <v>4</v>
      </c>
    </row>
    <row r="8" spans="2:9" ht="27.95" customHeight="1">
      <c r="B8" s="164" t="s">
        <v>43</v>
      </c>
      <c r="C8" s="5">
        <v>50</v>
      </c>
      <c r="D8" s="5">
        <v>1</v>
      </c>
      <c r="E8" s="5">
        <v>2</v>
      </c>
      <c r="F8" s="165">
        <v>3</v>
      </c>
      <c r="G8" s="165">
        <v>4</v>
      </c>
      <c r="H8" s="5">
        <v>5</v>
      </c>
      <c r="I8" s="171">
        <v>6</v>
      </c>
    </row>
    <row r="9" spans="2:9" ht="27.95" customHeight="1">
      <c r="B9" s="164" t="s">
        <v>44</v>
      </c>
      <c r="C9" s="5">
        <v>80</v>
      </c>
      <c r="D9" s="5">
        <v>2</v>
      </c>
      <c r="E9" s="5">
        <v>3</v>
      </c>
      <c r="F9" s="165">
        <v>5</v>
      </c>
      <c r="G9" s="165">
        <v>6</v>
      </c>
      <c r="H9" s="5">
        <v>7</v>
      </c>
      <c r="I9" s="171">
        <v>8</v>
      </c>
    </row>
    <row r="10" spans="2:9" ht="27.95" customHeight="1">
      <c r="B10" s="164" t="s">
        <v>45</v>
      </c>
      <c r="C10" s="5">
        <v>125</v>
      </c>
      <c r="D10" s="5">
        <v>3</v>
      </c>
      <c r="E10" s="5">
        <v>4</v>
      </c>
      <c r="F10" s="165">
        <v>7</v>
      </c>
      <c r="G10" s="165">
        <v>8</v>
      </c>
      <c r="H10" s="5">
        <v>10</v>
      </c>
      <c r="I10" s="171">
        <v>11</v>
      </c>
    </row>
    <row r="11" spans="2:9" ht="27.95" customHeight="1">
      <c r="B11" s="164" t="s">
        <v>46</v>
      </c>
      <c r="C11" s="5">
        <v>200</v>
      </c>
      <c r="D11" s="5">
        <v>5</v>
      </c>
      <c r="E11" s="5">
        <v>6</v>
      </c>
      <c r="F11" s="165">
        <v>10</v>
      </c>
      <c r="G11" s="165">
        <v>11</v>
      </c>
      <c r="H11" s="5">
        <v>14</v>
      </c>
      <c r="I11" s="171">
        <v>15</v>
      </c>
    </row>
    <row r="12" spans="2:9" ht="27.95" customHeight="1">
      <c r="B12" s="166" t="s">
        <v>47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>
      <c r="B14" s="169" t="s">
        <v>48</v>
      </c>
      <c r="C14" s="169"/>
      <c r="D14" s="169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N14" sqref="N14"/>
    </sheetView>
  </sheetViews>
  <sheetFormatPr defaultColWidth="10.375" defaultRowHeight="16.5" customHeight="1"/>
  <cols>
    <col min="1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190" t="s">
        <v>49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>
      <c r="A2" s="88" t="s">
        <v>50</v>
      </c>
      <c r="B2" s="191" t="s">
        <v>51</v>
      </c>
      <c r="C2" s="191"/>
      <c r="D2" s="192" t="s">
        <v>52</v>
      </c>
      <c r="E2" s="192"/>
      <c r="F2" s="191" t="s">
        <v>53</v>
      </c>
      <c r="G2" s="191"/>
      <c r="H2" s="89" t="s">
        <v>54</v>
      </c>
      <c r="I2" s="193" t="s">
        <v>55</v>
      </c>
      <c r="J2" s="193"/>
      <c r="K2" s="194"/>
    </row>
    <row r="3" spans="1:11" ht="14.25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4.25">
      <c r="A4" s="92" t="s">
        <v>59</v>
      </c>
      <c r="B4" s="201" t="s">
        <v>60</v>
      </c>
      <c r="C4" s="202"/>
      <c r="D4" s="203" t="s">
        <v>61</v>
      </c>
      <c r="E4" s="204"/>
      <c r="F4" s="205">
        <v>45112</v>
      </c>
      <c r="G4" s="206"/>
      <c r="H4" s="203" t="s">
        <v>62</v>
      </c>
      <c r="I4" s="204"/>
      <c r="J4" s="106" t="s">
        <v>63</v>
      </c>
      <c r="K4" s="115" t="s">
        <v>64</v>
      </c>
    </row>
    <row r="5" spans="1:11" ht="14.25">
      <c r="A5" s="94" t="s">
        <v>65</v>
      </c>
      <c r="B5" s="201" t="s">
        <v>66</v>
      </c>
      <c r="C5" s="202"/>
      <c r="D5" s="203" t="s">
        <v>67</v>
      </c>
      <c r="E5" s="204"/>
      <c r="F5" s="205">
        <v>45109</v>
      </c>
      <c r="G5" s="206"/>
      <c r="H5" s="203" t="s">
        <v>68</v>
      </c>
      <c r="I5" s="204"/>
      <c r="J5" s="106" t="s">
        <v>63</v>
      </c>
      <c r="K5" s="115" t="s">
        <v>64</v>
      </c>
    </row>
    <row r="6" spans="1:11" ht="14.25">
      <c r="A6" s="92" t="s">
        <v>69</v>
      </c>
      <c r="B6" s="95">
        <v>2</v>
      </c>
      <c r="C6" s="96">
        <v>6</v>
      </c>
      <c r="D6" s="94" t="s">
        <v>70</v>
      </c>
      <c r="E6" s="108"/>
      <c r="F6" s="205">
        <v>45132</v>
      </c>
      <c r="G6" s="206"/>
      <c r="H6" s="203" t="s">
        <v>71</v>
      </c>
      <c r="I6" s="204"/>
      <c r="J6" s="106" t="s">
        <v>63</v>
      </c>
      <c r="K6" s="115" t="s">
        <v>64</v>
      </c>
    </row>
    <row r="7" spans="1:11" ht="14.25">
      <c r="A7" s="92" t="s">
        <v>72</v>
      </c>
      <c r="B7" s="207">
        <v>2087</v>
      </c>
      <c r="C7" s="208"/>
      <c r="D7" s="94" t="s">
        <v>73</v>
      </c>
      <c r="E7" s="107"/>
      <c r="F7" s="205">
        <v>45135</v>
      </c>
      <c r="G7" s="206"/>
      <c r="H7" s="203" t="s">
        <v>74</v>
      </c>
      <c r="I7" s="204"/>
      <c r="J7" s="106" t="s">
        <v>63</v>
      </c>
      <c r="K7" s="115" t="s">
        <v>64</v>
      </c>
    </row>
    <row r="8" spans="1:11" ht="14.25">
      <c r="A8" s="138"/>
      <c r="B8" s="209"/>
      <c r="C8" s="210"/>
      <c r="D8" s="211" t="s">
        <v>75</v>
      </c>
      <c r="E8" s="212"/>
      <c r="F8" s="213">
        <v>45137</v>
      </c>
      <c r="G8" s="214"/>
      <c r="H8" s="211" t="s">
        <v>76</v>
      </c>
      <c r="I8" s="212"/>
      <c r="J8" s="109" t="s">
        <v>63</v>
      </c>
      <c r="K8" s="116" t="s">
        <v>64</v>
      </c>
    </row>
    <row r="9" spans="1:11" ht="14.25">
      <c r="A9" s="215" t="s">
        <v>77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>
      <c r="A10" s="218" t="s">
        <v>78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>
      <c r="A11" s="139" t="s">
        <v>79</v>
      </c>
      <c r="B11" s="140" t="s">
        <v>80</v>
      </c>
      <c r="C11" s="141" t="s">
        <v>81</v>
      </c>
      <c r="D11" s="142"/>
      <c r="E11" s="143" t="s">
        <v>82</v>
      </c>
      <c r="F11" s="140" t="s">
        <v>80</v>
      </c>
      <c r="G11" s="141" t="s">
        <v>81</v>
      </c>
      <c r="H11" s="141" t="s">
        <v>83</v>
      </c>
      <c r="I11" s="143" t="s">
        <v>84</v>
      </c>
      <c r="J11" s="140" t="s">
        <v>80</v>
      </c>
      <c r="K11" s="157" t="s">
        <v>81</v>
      </c>
    </row>
    <row r="12" spans="1:11" ht="14.25">
      <c r="A12" s="94" t="s">
        <v>85</v>
      </c>
      <c r="B12" s="105" t="s">
        <v>80</v>
      </c>
      <c r="C12" s="106" t="s">
        <v>81</v>
      </c>
      <c r="D12" s="107"/>
      <c r="E12" s="108" t="s">
        <v>86</v>
      </c>
      <c r="F12" s="105" t="s">
        <v>80</v>
      </c>
      <c r="G12" s="106" t="s">
        <v>81</v>
      </c>
      <c r="H12" s="106" t="s">
        <v>83</v>
      </c>
      <c r="I12" s="108" t="s">
        <v>87</v>
      </c>
      <c r="J12" s="105" t="s">
        <v>80</v>
      </c>
      <c r="K12" s="115" t="s">
        <v>81</v>
      </c>
    </row>
    <row r="13" spans="1:11" ht="14.25">
      <c r="A13" s="94" t="s">
        <v>88</v>
      </c>
      <c r="B13" s="105" t="s">
        <v>80</v>
      </c>
      <c r="C13" s="106" t="s">
        <v>81</v>
      </c>
      <c r="D13" s="107"/>
      <c r="E13" s="108" t="s">
        <v>89</v>
      </c>
      <c r="F13" s="106" t="s">
        <v>90</v>
      </c>
      <c r="G13" s="106" t="s">
        <v>91</v>
      </c>
      <c r="H13" s="106" t="s">
        <v>83</v>
      </c>
      <c r="I13" s="108" t="s">
        <v>92</v>
      </c>
      <c r="J13" s="105" t="s">
        <v>80</v>
      </c>
      <c r="K13" s="115" t="s">
        <v>81</v>
      </c>
    </row>
    <row r="14" spans="1:11" ht="14.25">
      <c r="A14" s="211" t="s">
        <v>93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21"/>
    </row>
    <row r="15" spans="1:11" ht="14.25">
      <c r="A15" s="218" t="s">
        <v>94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>
      <c r="A16" s="144" t="s">
        <v>95</v>
      </c>
      <c r="B16" s="141" t="s">
        <v>90</v>
      </c>
      <c r="C16" s="141" t="s">
        <v>91</v>
      </c>
      <c r="D16" s="145"/>
      <c r="E16" s="146" t="s">
        <v>96</v>
      </c>
      <c r="F16" s="141" t="s">
        <v>90</v>
      </c>
      <c r="G16" s="141" t="s">
        <v>91</v>
      </c>
      <c r="H16" s="147"/>
      <c r="I16" s="146" t="s">
        <v>97</v>
      </c>
      <c r="J16" s="141" t="s">
        <v>90</v>
      </c>
      <c r="K16" s="157" t="s">
        <v>91</v>
      </c>
    </row>
    <row r="17" spans="1:22" ht="16.5" customHeight="1">
      <c r="A17" s="97" t="s">
        <v>98</v>
      </c>
      <c r="B17" s="106" t="s">
        <v>90</v>
      </c>
      <c r="C17" s="106" t="s">
        <v>91</v>
      </c>
      <c r="D17" s="67"/>
      <c r="E17" s="110" t="s">
        <v>99</v>
      </c>
      <c r="F17" s="106" t="s">
        <v>90</v>
      </c>
      <c r="G17" s="106" t="s">
        <v>91</v>
      </c>
      <c r="H17" s="148"/>
      <c r="I17" s="110" t="s">
        <v>100</v>
      </c>
      <c r="J17" s="106" t="s">
        <v>90</v>
      </c>
      <c r="K17" s="115" t="s">
        <v>91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>
      <c r="A18" s="222" t="s">
        <v>101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>
      <c r="A19" s="218" t="s">
        <v>102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>
      <c r="A20" s="225" t="s">
        <v>103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49" t="s">
        <v>104</v>
      </c>
      <c r="B21" s="110" t="s">
        <v>105</v>
      </c>
      <c r="C21" s="110" t="s">
        <v>106</v>
      </c>
      <c r="D21" s="110" t="s">
        <v>107</v>
      </c>
      <c r="E21" s="110" t="s">
        <v>108</v>
      </c>
      <c r="F21" s="110" t="s">
        <v>109</v>
      </c>
      <c r="G21" s="110" t="s">
        <v>110</v>
      </c>
      <c r="H21" s="110" t="s">
        <v>111</v>
      </c>
      <c r="I21" s="110" t="s">
        <v>112</v>
      </c>
      <c r="J21" s="110" t="s">
        <v>113</v>
      </c>
      <c r="K21" s="87" t="s">
        <v>114</v>
      </c>
    </row>
    <row r="22" spans="1:22" ht="16.5" customHeight="1">
      <c r="A22" s="8" t="s">
        <v>115</v>
      </c>
      <c r="B22" s="150"/>
      <c r="C22" s="150"/>
      <c r="D22" s="150">
        <v>1</v>
      </c>
      <c r="E22" s="150">
        <v>1</v>
      </c>
      <c r="F22" s="150">
        <v>1</v>
      </c>
      <c r="G22" s="150">
        <v>1</v>
      </c>
      <c r="H22" s="150">
        <v>1</v>
      </c>
      <c r="I22" s="150"/>
      <c r="J22" s="150"/>
      <c r="K22" s="159"/>
    </row>
    <row r="23" spans="1:22" ht="16.5" customHeight="1">
      <c r="A23" s="8" t="s">
        <v>116</v>
      </c>
      <c r="B23" s="150"/>
      <c r="C23" s="150"/>
      <c r="D23" s="150">
        <v>1</v>
      </c>
      <c r="E23" s="150">
        <v>1</v>
      </c>
      <c r="F23" s="150">
        <v>1</v>
      </c>
      <c r="G23" s="150">
        <v>1</v>
      </c>
      <c r="H23" s="150">
        <v>1</v>
      </c>
      <c r="I23" s="150"/>
      <c r="J23" s="150"/>
      <c r="K23" s="160"/>
    </row>
    <row r="24" spans="1:22" ht="16.5" customHeight="1">
      <c r="A24" s="98"/>
      <c r="B24" s="150"/>
      <c r="C24" s="150"/>
      <c r="D24" s="150"/>
      <c r="E24" s="150"/>
      <c r="F24" s="150"/>
      <c r="G24" s="150"/>
      <c r="H24" s="150"/>
      <c r="I24" s="150"/>
      <c r="J24" s="150"/>
      <c r="K24" s="160"/>
    </row>
    <row r="25" spans="1:22" ht="16.5" customHeight="1">
      <c r="A25" s="98"/>
      <c r="B25" s="150"/>
      <c r="C25" s="150"/>
      <c r="D25" s="150"/>
      <c r="E25" s="150"/>
      <c r="F25" s="150"/>
      <c r="G25" s="150"/>
      <c r="H25" s="150"/>
      <c r="I25" s="150"/>
      <c r="J25" s="150"/>
      <c r="K25" s="85"/>
    </row>
    <row r="26" spans="1:22" ht="16.5" customHeight="1">
      <c r="A26" s="98"/>
      <c r="B26" s="150"/>
      <c r="C26" s="150"/>
      <c r="D26" s="150"/>
      <c r="E26" s="150"/>
      <c r="F26" s="150"/>
      <c r="G26" s="150"/>
      <c r="H26" s="150"/>
      <c r="I26" s="150"/>
      <c r="J26" s="150"/>
      <c r="K26" s="85"/>
    </row>
    <row r="27" spans="1:22" ht="16.5" customHeight="1">
      <c r="A27" s="98"/>
      <c r="B27" s="150"/>
      <c r="C27" s="150"/>
      <c r="D27" s="150"/>
      <c r="E27" s="150"/>
      <c r="F27" s="150"/>
      <c r="G27" s="150"/>
      <c r="H27" s="150"/>
      <c r="I27" s="150"/>
      <c r="J27" s="150"/>
      <c r="K27" s="85"/>
    </row>
    <row r="28" spans="1:22" ht="16.5" customHeight="1">
      <c r="A28" s="98"/>
      <c r="B28" s="150"/>
      <c r="C28" s="150"/>
      <c r="D28" s="150"/>
      <c r="E28" s="150"/>
      <c r="F28" s="150"/>
      <c r="G28" s="150"/>
      <c r="H28" s="150"/>
      <c r="I28" s="150"/>
      <c r="J28" s="150"/>
      <c r="K28" s="85"/>
    </row>
    <row r="29" spans="1:22" ht="18" customHeight="1">
      <c r="A29" s="228" t="s">
        <v>117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>
      <c r="A30" s="231" t="s">
        <v>118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>
      <c r="A32" s="228" t="s">
        <v>119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>
      <c r="A33" s="237" t="s">
        <v>120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>
      <c r="A34" s="240" t="s">
        <v>121</v>
      </c>
      <c r="B34" s="241"/>
      <c r="C34" s="106" t="s">
        <v>63</v>
      </c>
      <c r="D34" s="106" t="s">
        <v>64</v>
      </c>
      <c r="E34" s="242" t="s">
        <v>122</v>
      </c>
      <c r="F34" s="243"/>
      <c r="G34" s="243"/>
      <c r="H34" s="243"/>
      <c r="I34" s="243"/>
      <c r="J34" s="243"/>
      <c r="K34" s="244"/>
    </row>
    <row r="35" spans="1:11" ht="14.25">
      <c r="A35" s="245" t="s">
        <v>123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>
      <c r="A36" s="246" t="s">
        <v>124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>
      <c r="A37" s="249" t="s">
        <v>125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4.25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4.25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4.25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4.2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4.25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4.25">
      <c r="A43" s="251" t="s">
        <v>126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>
      <c r="A44" s="218" t="s">
        <v>127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>
      <c r="A45" s="144" t="s">
        <v>128</v>
      </c>
      <c r="B45" s="141" t="s">
        <v>90</v>
      </c>
      <c r="C45" s="141" t="s">
        <v>91</v>
      </c>
      <c r="D45" s="141" t="s">
        <v>83</v>
      </c>
      <c r="E45" s="146" t="s">
        <v>129</v>
      </c>
      <c r="F45" s="141" t="s">
        <v>90</v>
      </c>
      <c r="G45" s="141" t="s">
        <v>91</v>
      </c>
      <c r="H45" s="141" t="s">
        <v>83</v>
      </c>
      <c r="I45" s="146" t="s">
        <v>130</v>
      </c>
      <c r="J45" s="141" t="s">
        <v>90</v>
      </c>
      <c r="K45" s="157" t="s">
        <v>91</v>
      </c>
    </row>
    <row r="46" spans="1:11" ht="14.25">
      <c r="A46" s="97" t="s">
        <v>82</v>
      </c>
      <c r="B46" s="106" t="s">
        <v>90</v>
      </c>
      <c r="C46" s="106" t="s">
        <v>91</v>
      </c>
      <c r="D46" s="106" t="s">
        <v>83</v>
      </c>
      <c r="E46" s="110" t="s">
        <v>89</v>
      </c>
      <c r="F46" s="106" t="s">
        <v>90</v>
      </c>
      <c r="G46" s="106" t="s">
        <v>91</v>
      </c>
      <c r="H46" s="106" t="s">
        <v>83</v>
      </c>
      <c r="I46" s="110" t="s">
        <v>100</v>
      </c>
      <c r="J46" s="106" t="s">
        <v>90</v>
      </c>
      <c r="K46" s="115" t="s">
        <v>91</v>
      </c>
    </row>
    <row r="47" spans="1:11" ht="14.25">
      <c r="A47" s="211" t="s">
        <v>93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21"/>
    </row>
    <row r="48" spans="1:11" ht="14.25">
      <c r="A48" s="245" t="s">
        <v>131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1" ht="14.25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4.25">
      <c r="A50" s="151" t="s">
        <v>132</v>
      </c>
      <c r="B50" s="254" t="s">
        <v>133</v>
      </c>
      <c r="C50" s="254"/>
      <c r="D50" s="152" t="s">
        <v>134</v>
      </c>
      <c r="E50" s="153" t="s">
        <v>135</v>
      </c>
      <c r="F50" s="154" t="s">
        <v>136</v>
      </c>
      <c r="G50" s="155">
        <v>45122</v>
      </c>
      <c r="H50" s="255" t="s">
        <v>137</v>
      </c>
      <c r="I50" s="256"/>
      <c r="J50" s="257" t="s">
        <v>138</v>
      </c>
      <c r="K50" s="258"/>
    </row>
    <row r="51" spans="1:11" ht="14.25">
      <c r="A51" s="245" t="s">
        <v>139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>
      <c r="A53" s="151" t="s">
        <v>132</v>
      </c>
      <c r="B53" s="254" t="s">
        <v>133</v>
      </c>
      <c r="C53" s="254"/>
      <c r="D53" s="152" t="s">
        <v>134</v>
      </c>
      <c r="E53" s="156"/>
      <c r="F53" s="154" t="s">
        <v>140</v>
      </c>
      <c r="G53" s="155"/>
      <c r="H53" s="255" t="s">
        <v>137</v>
      </c>
      <c r="I53" s="256"/>
      <c r="J53" s="257"/>
      <c r="K53" s="2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90" zoomScaleNormal="90" workbookViewId="0">
      <selection activeCell="J8" sqref="J8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9" width="16.5" style="45" customWidth="1"/>
    <col min="10" max="10" width="17" style="45" customWidth="1"/>
    <col min="11" max="11" width="18.5" style="45" customWidth="1"/>
    <col min="12" max="12" width="16.625" style="45" customWidth="1"/>
    <col min="13" max="13" width="14.125" style="45" customWidth="1"/>
    <col min="14" max="14" width="16.375" style="45" customWidth="1"/>
    <col min="15" max="16384" width="9" style="45"/>
  </cols>
  <sheetData>
    <row r="1" spans="1:14" ht="30" customHeight="1">
      <c r="A1" s="262" t="s">
        <v>141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26" t="s">
        <v>59</v>
      </c>
      <c r="B2" s="264" t="s">
        <v>60</v>
      </c>
      <c r="C2" s="264"/>
      <c r="D2" s="27" t="s">
        <v>65</v>
      </c>
      <c r="E2" s="264" t="s">
        <v>66</v>
      </c>
      <c r="F2" s="264"/>
      <c r="G2" s="264"/>
      <c r="H2" s="269"/>
      <c r="I2" s="47" t="s">
        <v>54</v>
      </c>
      <c r="J2" s="264" t="s">
        <v>55</v>
      </c>
      <c r="K2" s="264"/>
      <c r="L2" s="264"/>
      <c r="M2" s="264"/>
      <c r="N2" s="265"/>
    </row>
    <row r="3" spans="1:14" ht="29.1" customHeight="1">
      <c r="A3" s="268" t="s">
        <v>142</v>
      </c>
      <c r="B3" s="266" t="s">
        <v>143</v>
      </c>
      <c r="C3" s="266"/>
      <c r="D3" s="266"/>
      <c r="E3" s="266"/>
      <c r="F3" s="266"/>
      <c r="G3" s="266"/>
      <c r="H3" s="270"/>
      <c r="I3" s="266" t="s">
        <v>144</v>
      </c>
      <c r="J3" s="266"/>
      <c r="K3" s="266"/>
      <c r="L3" s="266"/>
      <c r="M3" s="266"/>
      <c r="N3" s="267"/>
    </row>
    <row r="4" spans="1:14" ht="29.1" customHeight="1">
      <c r="A4" s="268"/>
      <c r="B4" s="118" t="s">
        <v>107</v>
      </c>
      <c r="C4" s="118" t="s">
        <v>108</v>
      </c>
      <c r="D4" s="119" t="s">
        <v>109</v>
      </c>
      <c r="E4" s="118" t="s">
        <v>110</v>
      </c>
      <c r="F4" s="118" t="s">
        <v>111</v>
      </c>
      <c r="G4" s="118" t="s">
        <v>112</v>
      </c>
      <c r="H4" s="270"/>
      <c r="I4" s="118" t="s">
        <v>107</v>
      </c>
      <c r="J4" s="118" t="s">
        <v>108</v>
      </c>
      <c r="K4" s="119" t="s">
        <v>109</v>
      </c>
      <c r="L4" s="118" t="s">
        <v>319</v>
      </c>
      <c r="M4" s="118" t="s">
        <v>111</v>
      </c>
      <c r="N4" s="118" t="s">
        <v>112</v>
      </c>
    </row>
    <row r="5" spans="1:14" ht="29.1" customHeight="1">
      <c r="A5" s="268"/>
      <c r="B5" s="118" t="s">
        <v>145</v>
      </c>
      <c r="C5" s="118" t="s">
        <v>146</v>
      </c>
      <c r="D5" s="119" t="s">
        <v>147</v>
      </c>
      <c r="E5" s="118" t="s">
        <v>148</v>
      </c>
      <c r="F5" s="118" t="s">
        <v>149</v>
      </c>
      <c r="G5" s="118" t="s">
        <v>150</v>
      </c>
      <c r="H5" s="270"/>
      <c r="I5" s="118"/>
      <c r="J5" s="118"/>
      <c r="K5" s="119" t="s">
        <v>115</v>
      </c>
      <c r="L5" s="118" t="s">
        <v>318</v>
      </c>
      <c r="M5" s="118"/>
      <c r="N5" s="118"/>
    </row>
    <row r="6" spans="1:14" ht="29.1" customHeight="1">
      <c r="A6" s="120" t="s">
        <v>151</v>
      </c>
      <c r="B6" s="121">
        <f>C6-1</f>
        <v>67</v>
      </c>
      <c r="C6" s="121">
        <f>D6-2</f>
        <v>68</v>
      </c>
      <c r="D6" s="119">
        <v>70</v>
      </c>
      <c r="E6" s="121">
        <f>D6+2</f>
        <v>72</v>
      </c>
      <c r="F6" s="121">
        <f>E6+2</f>
        <v>74</v>
      </c>
      <c r="G6" s="121">
        <f>F6+1</f>
        <v>75</v>
      </c>
      <c r="H6" s="270"/>
      <c r="I6" s="52"/>
      <c r="J6" s="52"/>
      <c r="K6" s="52" t="s">
        <v>152</v>
      </c>
      <c r="L6" s="52" t="s">
        <v>312</v>
      </c>
      <c r="M6" s="52"/>
      <c r="N6" s="53"/>
    </row>
    <row r="7" spans="1:14" ht="29.1" customHeight="1">
      <c r="A7" s="120" t="s">
        <v>153</v>
      </c>
      <c r="B7" s="121">
        <f>C7-4</f>
        <v>100</v>
      </c>
      <c r="C7" s="121">
        <f>D7-4</f>
        <v>104</v>
      </c>
      <c r="D7" s="119">
        <v>108</v>
      </c>
      <c r="E7" s="121">
        <f>D7+4</f>
        <v>112</v>
      </c>
      <c r="F7" s="121">
        <f>E7+4</f>
        <v>116</v>
      </c>
      <c r="G7" s="121">
        <f>F7+6</f>
        <v>122</v>
      </c>
      <c r="H7" s="270"/>
      <c r="I7" s="38"/>
      <c r="J7" s="38"/>
      <c r="K7" s="38" t="s">
        <v>154</v>
      </c>
      <c r="L7" s="395" t="s">
        <v>313</v>
      </c>
      <c r="M7" s="54"/>
      <c r="N7" s="130"/>
    </row>
    <row r="8" spans="1:14" ht="29.1" customHeight="1">
      <c r="A8" s="120" t="s">
        <v>155</v>
      </c>
      <c r="B8" s="121">
        <f>C8-4</f>
        <v>97</v>
      </c>
      <c r="C8" s="121">
        <f>D8-4</f>
        <v>101</v>
      </c>
      <c r="D8" s="119">
        <v>105</v>
      </c>
      <c r="E8" s="121">
        <f>D8+4</f>
        <v>109</v>
      </c>
      <c r="F8" s="121">
        <f>E8+5</f>
        <v>114</v>
      </c>
      <c r="G8" s="121">
        <f>F8+6</f>
        <v>120</v>
      </c>
      <c r="H8" s="270"/>
      <c r="I8" s="52"/>
      <c r="J8" s="52"/>
      <c r="K8" s="52" t="s">
        <v>90</v>
      </c>
      <c r="L8" s="396" t="s">
        <v>313</v>
      </c>
      <c r="M8" s="56"/>
      <c r="N8" s="57"/>
    </row>
    <row r="9" spans="1:14" ht="29.1" customHeight="1">
      <c r="A9" s="122" t="s">
        <v>156</v>
      </c>
      <c r="B9" s="123">
        <f>C9-1.2</f>
        <v>84</v>
      </c>
      <c r="C9" s="123">
        <f>D9-1.8</f>
        <v>85.2</v>
      </c>
      <c r="D9" s="119">
        <v>87</v>
      </c>
      <c r="E9" s="123">
        <f>D9+1.8</f>
        <v>88.8</v>
      </c>
      <c r="F9" s="123">
        <f>E9+1.8</f>
        <v>90.6</v>
      </c>
      <c r="G9" s="123">
        <f>F9+1.3</f>
        <v>91.899999999999991</v>
      </c>
      <c r="H9" s="270"/>
      <c r="I9" s="38"/>
      <c r="J9" s="38"/>
      <c r="K9" s="38" t="s">
        <v>157</v>
      </c>
      <c r="L9" s="38" t="s">
        <v>312</v>
      </c>
      <c r="M9" s="54"/>
      <c r="N9" s="131"/>
    </row>
    <row r="10" spans="1:14" ht="29.1" customHeight="1">
      <c r="A10" s="124" t="s">
        <v>158</v>
      </c>
      <c r="B10" s="121">
        <f>C10-0.8</f>
        <v>20.399999999999999</v>
      </c>
      <c r="C10" s="121">
        <f>D10-0.8</f>
        <v>21.2</v>
      </c>
      <c r="D10" s="119">
        <v>22</v>
      </c>
      <c r="E10" s="121">
        <f>D10+0.8</f>
        <v>22.8</v>
      </c>
      <c r="F10" s="121">
        <f>E10+0.8</f>
        <v>23.6</v>
      </c>
      <c r="G10" s="121">
        <f>F10+1.3</f>
        <v>24.900000000000002</v>
      </c>
      <c r="H10" s="270"/>
      <c r="I10" s="38"/>
      <c r="J10" s="38"/>
      <c r="K10" s="38" t="s">
        <v>90</v>
      </c>
      <c r="L10" s="395" t="s">
        <v>314</v>
      </c>
      <c r="M10" s="54"/>
      <c r="N10" s="130"/>
    </row>
    <row r="11" spans="1:14" ht="29.1" customHeight="1">
      <c r="A11" s="124" t="s">
        <v>159</v>
      </c>
      <c r="B11" s="121">
        <f>C11-0.7</f>
        <v>15.600000000000001</v>
      </c>
      <c r="C11" s="121">
        <f>D11-0.7</f>
        <v>16.3</v>
      </c>
      <c r="D11" s="119">
        <v>17</v>
      </c>
      <c r="E11" s="121">
        <f>D11+0.7</f>
        <v>17.7</v>
      </c>
      <c r="F11" s="121">
        <f>E11+0.7</f>
        <v>18.399999999999999</v>
      </c>
      <c r="G11" s="121">
        <f>F11+1</f>
        <v>19.399999999999999</v>
      </c>
      <c r="H11" s="270"/>
      <c r="I11" s="38"/>
      <c r="J11" s="38"/>
      <c r="K11" s="38" t="s">
        <v>90</v>
      </c>
      <c r="L11" s="38" t="s">
        <v>315</v>
      </c>
      <c r="M11" s="54"/>
      <c r="N11" s="130"/>
    </row>
    <row r="12" spans="1:14" ht="29.1" customHeight="1">
      <c r="A12" s="124" t="s">
        <v>160</v>
      </c>
      <c r="B12" s="121">
        <f>C12-0.5</f>
        <v>11</v>
      </c>
      <c r="C12" s="121">
        <f>D12-0.5</f>
        <v>11.5</v>
      </c>
      <c r="D12" s="125">
        <v>12</v>
      </c>
      <c r="E12" s="121">
        <f>D12+0.5</f>
        <v>12.5</v>
      </c>
      <c r="F12" s="121">
        <f>E12+0.5</f>
        <v>13</v>
      </c>
      <c r="G12" s="121">
        <f>F12+0.7</f>
        <v>13.7</v>
      </c>
      <c r="H12" s="270"/>
      <c r="I12" s="38"/>
      <c r="J12" s="38"/>
      <c r="K12" s="38" t="s">
        <v>157</v>
      </c>
      <c r="L12" s="38" t="s">
        <v>316</v>
      </c>
      <c r="M12" s="54"/>
      <c r="N12" s="55"/>
    </row>
    <row r="13" spans="1:14" ht="29.1" customHeight="1">
      <c r="A13" s="122" t="s">
        <v>161</v>
      </c>
      <c r="B13" s="123">
        <f>C13-0.5</f>
        <v>34</v>
      </c>
      <c r="C13" s="123">
        <f>D13-0.5</f>
        <v>34.5</v>
      </c>
      <c r="D13" s="126">
        <v>35</v>
      </c>
      <c r="E13" s="123">
        <f t="shared" ref="E13:G13" si="0">D13+0.5</f>
        <v>35.5</v>
      </c>
      <c r="F13" s="123">
        <f t="shared" si="0"/>
        <v>36</v>
      </c>
      <c r="G13" s="123">
        <f t="shared" si="0"/>
        <v>36.5</v>
      </c>
      <c r="H13" s="270"/>
      <c r="I13" s="38"/>
      <c r="J13" s="38"/>
      <c r="K13" s="38"/>
      <c r="L13" s="38"/>
      <c r="M13" s="54"/>
      <c r="N13" s="132"/>
    </row>
    <row r="14" spans="1:14" ht="29.1" customHeight="1">
      <c r="A14" s="120" t="s">
        <v>162</v>
      </c>
      <c r="B14" s="121">
        <f>C14-1</f>
        <v>59</v>
      </c>
      <c r="C14" s="121">
        <f>D14-1</f>
        <v>60</v>
      </c>
      <c r="D14" s="119">
        <v>61</v>
      </c>
      <c r="E14" s="121">
        <f>D14+1</f>
        <v>62</v>
      </c>
      <c r="F14" s="121">
        <f>E14+1</f>
        <v>63</v>
      </c>
      <c r="G14" s="121">
        <f>F14+1.5</f>
        <v>64.5</v>
      </c>
      <c r="H14" s="271"/>
      <c r="I14" s="133"/>
      <c r="J14" s="134"/>
      <c r="K14" s="135"/>
      <c r="L14" s="136" t="s">
        <v>317</v>
      </c>
      <c r="M14" s="136"/>
      <c r="N14" s="137"/>
    </row>
    <row r="15" spans="1:14" ht="14.25">
      <c r="A15" s="127" t="s">
        <v>122</v>
      </c>
      <c r="B15" s="128"/>
      <c r="C15" s="128"/>
      <c r="D15" s="129"/>
      <c r="E15" s="129"/>
      <c r="F15" s="129"/>
      <c r="G15" s="129"/>
      <c r="H15" s="46"/>
      <c r="I15" s="46"/>
      <c r="J15" s="46"/>
      <c r="K15" s="46"/>
      <c r="L15" s="46"/>
      <c r="M15" s="46"/>
      <c r="N15" s="46"/>
    </row>
    <row r="16" spans="1:14" ht="14.25">
      <c r="A16" s="45" t="s">
        <v>163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4.25">
      <c r="A17" s="46"/>
      <c r="B17" s="46"/>
      <c r="C17" s="46"/>
      <c r="D17" s="46"/>
      <c r="E17" s="46"/>
      <c r="F17" s="46"/>
      <c r="G17" s="46"/>
      <c r="H17" s="46"/>
      <c r="I17" s="44" t="s">
        <v>164</v>
      </c>
      <c r="J17" s="60">
        <v>45122</v>
      </c>
      <c r="K17" s="44" t="s">
        <v>165</v>
      </c>
      <c r="L17" s="44" t="s">
        <v>135</v>
      </c>
      <c r="M17" s="44" t="s">
        <v>166</v>
      </c>
      <c r="N17" s="45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61"/>
  </cols>
  <sheetData>
    <row r="1" spans="1:11" ht="22.5" customHeight="1">
      <c r="A1" s="272" t="s">
        <v>167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>
      <c r="A2" s="88" t="s">
        <v>50</v>
      </c>
      <c r="B2" s="191"/>
      <c r="C2" s="191"/>
      <c r="D2" s="192" t="s">
        <v>52</v>
      </c>
      <c r="E2" s="192"/>
      <c r="F2" s="191"/>
      <c r="G2" s="191"/>
      <c r="H2" s="89" t="s">
        <v>54</v>
      </c>
      <c r="I2" s="193"/>
      <c r="J2" s="193"/>
      <c r="K2" s="194"/>
    </row>
    <row r="3" spans="1:11" ht="16.5" customHeight="1">
      <c r="A3" s="195" t="s">
        <v>56</v>
      </c>
      <c r="B3" s="196"/>
      <c r="C3" s="197"/>
      <c r="D3" s="198" t="s">
        <v>57</v>
      </c>
      <c r="E3" s="199"/>
      <c r="F3" s="199"/>
      <c r="G3" s="200"/>
      <c r="H3" s="198" t="s">
        <v>58</v>
      </c>
      <c r="I3" s="199"/>
      <c r="J3" s="199"/>
      <c r="K3" s="200"/>
    </row>
    <row r="4" spans="1:11" ht="16.5" customHeight="1">
      <c r="A4" s="92" t="s">
        <v>59</v>
      </c>
      <c r="B4" s="273"/>
      <c r="C4" s="274"/>
      <c r="D4" s="203" t="s">
        <v>61</v>
      </c>
      <c r="E4" s="204"/>
      <c r="F4" s="205"/>
      <c r="G4" s="206"/>
      <c r="H4" s="203" t="s">
        <v>168</v>
      </c>
      <c r="I4" s="204"/>
      <c r="J4" s="106" t="s">
        <v>63</v>
      </c>
      <c r="K4" s="115" t="s">
        <v>64</v>
      </c>
    </row>
    <row r="5" spans="1:11" ht="16.5" customHeight="1">
      <c r="A5" s="94" t="s">
        <v>65</v>
      </c>
      <c r="B5" s="275"/>
      <c r="C5" s="276"/>
      <c r="D5" s="203" t="s">
        <v>169</v>
      </c>
      <c r="E5" s="204"/>
      <c r="F5" s="273"/>
      <c r="G5" s="274"/>
      <c r="H5" s="203" t="s">
        <v>170</v>
      </c>
      <c r="I5" s="204"/>
      <c r="J5" s="106" t="s">
        <v>63</v>
      </c>
      <c r="K5" s="115" t="s">
        <v>64</v>
      </c>
    </row>
    <row r="6" spans="1:11" ht="16.5" customHeight="1">
      <c r="A6" s="92" t="s">
        <v>69</v>
      </c>
      <c r="B6" s="95"/>
      <c r="C6" s="96"/>
      <c r="D6" s="203" t="s">
        <v>171</v>
      </c>
      <c r="E6" s="204"/>
      <c r="F6" s="273"/>
      <c r="G6" s="274"/>
      <c r="H6" s="277" t="s">
        <v>172</v>
      </c>
      <c r="I6" s="278"/>
      <c r="J6" s="278"/>
      <c r="K6" s="279"/>
    </row>
    <row r="7" spans="1:11" ht="16.5" customHeight="1">
      <c r="A7" s="92" t="s">
        <v>72</v>
      </c>
      <c r="B7" s="273"/>
      <c r="C7" s="274"/>
      <c r="D7" s="92" t="s">
        <v>173</v>
      </c>
      <c r="E7" s="93"/>
      <c r="F7" s="273"/>
      <c r="G7" s="274"/>
      <c r="H7" s="280"/>
      <c r="I7" s="201"/>
      <c r="J7" s="201"/>
      <c r="K7" s="202"/>
    </row>
    <row r="8" spans="1:11" ht="16.5" customHeight="1">
      <c r="A8" s="99"/>
      <c r="B8" s="209"/>
      <c r="C8" s="210"/>
      <c r="D8" s="211" t="s">
        <v>75</v>
      </c>
      <c r="E8" s="212"/>
      <c r="F8" s="213"/>
      <c r="G8" s="214"/>
      <c r="H8" s="281"/>
      <c r="I8" s="282"/>
      <c r="J8" s="282"/>
      <c r="K8" s="283"/>
    </row>
    <row r="9" spans="1:11" ht="16.5" customHeight="1">
      <c r="A9" s="284" t="s">
        <v>174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>
      <c r="A10" s="100" t="s">
        <v>79</v>
      </c>
      <c r="B10" s="101" t="s">
        <v>80</v>
      </c>
      <c r="C10" s="102" t="s">
        <v>81</v>
      </c>
      <c r="D10" s="103"/>
      <c r="E10" s="104" t="s">
        <v>84</v>
      </c>
      <c r="F10" s="101" t="s">
        <v>80</v>
      </c>
      <c r="G10" s="102" t="s">
        <v>81</v>
      </c>
      <c r="H10" s="101"/>
      <c r="I10" s="104" t="s">
        <v>82</v>
      </c>
      <c r="J10" s="101" t="s">
        <v>80</v>
      </c>
      <c r="K10" s="117" t="s">
        <v>81</v>
      </c>
    </row>
    <row r="11" spans="1:11" ht="16.5" customHeight="1">
      <c r="A11" s="94" t="s">
        <v>85</v>
      </c>
      <c r="B11" s="105" t="s">
        <v>80</v>
      </c>
      <c r="C11" s="106" t="s">
        <v>81</v>
      </c>
      <c r="D11" s="107"/>
      <c r="E11" s="108" t="s">
        <v>87</v>
      </c>
      <c r="F11" s="105" t="s">
        <v>80</v>
      </c>
      <c r="G11" s="106" t="s">
        <v>81</v>
      </c>
      <c r="H11" s="105"/>
      <c r="I11" s="108" t="s">
        <v>92</v>
      </c>
      <c r="J11" s="105" t="s">
        <v>80</v>
      </c>
      <c r="K11" s="115" t="s">
        <v>81</v>
      </c>
    </row>
    <row r="12" spans="1:11" ht="16.5" customHeight="1">
      <c r="A12" s="211" t="s">
        <v>122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21"/>
    </row>
    <row r="13" spans="1:11" ht="16.5" customHeight="1">
      <c r="A13" s="285" t="s">
        <v>175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>
      <c r="A14" s="286"/>
      <c r="B14" s="287"/>
      <c r="C14" s="287"/>
      <c r="D14" s="287"/>
      <c r="E14" s="287"/>
      <c r="F14" s="287"/>
      <c r="G14" s="287"/>
      <c r="H14" s="287"/>
      <c r="I14" s="288"/>
      <c r="J14" s="288"/>
      <c r="K14" s="289"/>
    </row>
    <row r="15" spans="1:11" ht="16.5" customHeight="1">
      <c r="A15" s="290"/>
      <c r="B15" s="291"/>
      <c r="C15" s="291"/>
      <c r="D15" s="292"/>
      <c r="E15" s="293"/>
      <c r="F15" s="291"/>
      <c r="G15" s="291"/>
      <c r="H15" s="292"/>
      <c r="I15" s="294"/>
      <c r="J15" s="295"/>
      <c r="K15" s="296"/>
    </row>
    <row r="16" spans="1:11" ht="16.5" customHeight="1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>
      <c r="A17" s="285" t="s">
        <v>176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>
      <c r="A18" s="286"/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>
      <c r="A19" s="290"/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>
      <c r="A21" s="297" t="s">
        <v>119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>
      <c r="A22" s="298" t="s">
        <v>120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>
      <c r="A23" s="240" t="s">
        <v>121</v>
      </c>
      <c r="B23" s="241"/>
      <c r="C23" s="106" t="s">
        <v>63</v>
      </c>
      <c r="D23" s="106" t="s">
        <v>64</v>
      </c>
      <c r="E23" s="299"/>
      <c r="F23" s="299"/>
      <c r="G23" s="299"/>
      <c r="H23" s="299"/>
      <c r="I23" s="299"/>
      <c r="J23" s="299"/>
      <c r="K23" s="300"/>
    </row>
    <row r="24" spans="1:11" ht="16.5" customHeight="1">
      <c r="A24" s="203" t="s">
        <v>177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2"/>
    </row>
    <row r="25" spans="1:11" ht="16.5" customHeight="1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>
      <c r="A26" s="284" t="s">
        <v>127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>
      <c r="A27" s="90" t="s">
        <v>128</v>
      </c>
      <c r="B27" s="102" t="s">
        <v>90</v>
      </c>
      <c r="C27" s="102" t="s">
        <v>91</v>
      </c>
      <c r="D27" s="102" t="s">
        <v>83</v>
      </c>
      <c r="E27" s="91" t="s">
        <v>129</v>
      </c>
      <c r="F27" s="102" t="s">
        <v>90</v>
      </c>
      <c r="G27" s="102" t="s">
        <v>91</v>
      </c>
      <c r="H27" s="102" t="s">
        <v>83</v>
      </c>
      <c r="I27" s="91" t="s">
        <v>130</v>
      </c>
      <c r="J27" s="102" t="s">
        <v>90</v>
      </c>
      <c r="K27" s="117" t="s">
        <v>91</v>
      </c>
    </row>
    <row r="28" spans="1:11" ht="16.5" customHeight="1">
      <c r="A28" s="97" t="s">
        <v>82</v>
      </c>
      <c r="B28" s="106" t="s">
        <v>90</v>
      </c>
      <c r="C28" s="106" t="s">
        <v>91</v>
      </c>
      <c r="D28" s="106" t="s">
        <v>83</v>
      </c>
      <c r="E28" s="110" t="s">
        <v>89</v>
      </c>
      <c r="F28" s="106" t="s">
        <v>90</v>
      </c>
      <c r="G28" s="106" t="s">
        <v>91</v>
      </c>
      <c r="H28" s="106" t="s">
        <v>83</v>
      </c>
      <c r="I28" s="110" t="s">
        <v>100</v>
      </c>
      <c r="J28" s="106" t="s">
        <v>90</v>
      </c>
      <c r="K28" s="115" t="s">
        <v>91</v>
      </c>
    </row>
    <row r="29" spans="1:11" ht="16.5" customHeight="1">
      <c r="A29" s="203" t="s">
        <v>93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04"/>
    </row>
    <row r="30" spans="1:11" ht="16.5" customHeight="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 ht="16.5" customHeight="1">
      <c r="A31" s="284" t="s">
        <v>178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08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08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08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08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08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08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08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08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08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08"/>
    </row>
    <row r="43" spans="1:11" ht="17.25" customHeight="1">
      <c r="A43" s="251" t="s">
        <v>126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6.5" customHeight="1">
      <c r="A44" s="284" t="s">
        <v>179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>
      <c r="A45" s="308" t="s">
        <v>122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>
      <c r="A48" s="111" t="s">
        <v>132</v>
      </c>
      <c r="B48" s="311" t="s">
        <v>133</v>
      </c>
      <c r="C48" s="311"/>
      <c r="D48" s="112" t="s">
        <v>134</v>
      </c>
      <c r="E48" s="113"/>
      <c r="F48" s="112" t="s">
        <v>136</v>
      </c>
      <c r="G48" s="114"/>
      <c r="H48" s="312" t="s">
        <v>137</v>
      </c>
      <c r="I48" s="312"/>
      <c r="J48" s="311"/>
      <c r="K48" s="313"/>
    </row>
    <row r="49" spans="1:11" ht="16.5" customHeight="1">
      <c r="A49" s="218" t="s">
        <v>139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16"/>
    </row>
    <row r="51" spans="1:11" ht="16.5" customHeight="1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9"/>
    </row>
    <row r="52" spans="1:11" ht="21" customHeight="1">
      <c r="A52" s="111" t="s">
        <v>132</v>
      </c>
      <c r="B52" s="311" t="s">
        <v>133</v>
      </c>
      <c r="C52" s="311"/>
      <c r="D52" s="112" t="s">
        <v>134</v>
      </c>
      <c r="E52" s="112"/>
      <c r="F52" s="112" t="s">
        <v>136</v>
      </c>
      <c r="G52" s="112"/>
      <c r="H52" s="312" t="s">
        <v>137</v>
      </c>
      <c r="I52" s="312"/>
      <c r="J52" s="320"/>
      <c r="K52" s="32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5" customWidth="1"/>
    <col min="2" max="7" width="9.375" style="45" customWidth="1"/>
    <col min="8" max="8" width="1.375" style="45" customWidth="1"/>
    <col min="9" max="14" width="15.625" style="45" customWidth="1"/>
    <col min="15" max="16384" width="9" style="45"/>
  </cols>
  <sheetData>
    <row r="1" spans="1:14" ht="30" customHeight="1">
      <c r="A1" s="262" t="s">
        <v>141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26" t="s">
        <v>59</v>
      </c>
      <c r="B2" s="264"/>
      <c r="C2" s="264"/>
      <c r="D2" s="27" t="s">
        <v>65</v>
      </c>
      <c r="E2" s="264"/>
      <c r="F2" s="264"/>
      <c r="G2" s="264"/>
      <c r="H2" s="269"/>
      <c r="I2" s="47" t="s">
        <v>54</v>
      </c>
      <c r="J2" s="264"/>
      <c r="K2" s="264"/>
      <c r="L2" s="264"/>
      <c r="M2" s="264"/>
      <c r="N2" s="265"/>
    </row>
    <row r="3" spans="1:14" ht="29.1" customHeight="1">
      <c r="A3" s="268" t="s">
        <v>142</v>
      </c>
      <c r="B3" s="266" t="s">
        <v>143</v>
      </c>
      <c r="C3" s="266"/>
      <c r="D3" s="266"/>
      <c r="E3" s="266"/>
      <c r="F3" s="266"/>
      <c r="G3" s="266"/>
      <c r="H3" s="270"/>
      <c r="I3" s="266" t="s">
        <v>144</v>
      </c>
      <c r="J3" s="266"/>
      <c r="K3" s="266"/>
      <c r="L3" s="266"/>
      <c r="M3" s="266"/>
      <c r="N3" s="267"/>
    </row>
    <row r="4" spans="1:14" ht="29.1" customHeight="1">
      <c r="A4" s="268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70"/>
      <c r="I4" s="48"/>
      <c r="J4" s="48"/>
      <c r="K4" s="48"/>
      <c r="L4" s="48"/>
      <c r="M4" s="48"/>
      <c r="N4" s="49"/>
    </row>
    <row r="5" spans="1:14" ht="29.1" customHeight="1">
      <c r="A5" s="268"/>
      <c r="B5" s="30"/>
      <c r="C5" s="30"/>
      <c r="D5" s="29"/>
      <c r="E5" s="30"/>
      <c r="F5" s="30"/>
      <c r="G5" s="30"/>
      <c r="H5" s="270"/>
      <c r="I5" s="50"/>
      <c r="J5" s="50"/>
      <c r="K5" s="50"/>
      <c r="L5" s="50"/>
      <c r="M5" s="50"/>
      <c r="N5" s="51"/>
    </row>
    <row r="6" spans="1:14" ht="29.1" customHeight="1">
      <c r="A6" s="31"/>
      <c r="B6" s="30"/>
      <c r="C6" s="30"/>
      <c r="D6" s="32"/>
      <c r="E6" s="30"/>
      <c r="F6" s="30"/>
      <c r="G6" s="30"/>
      <c r="H6" s="270"/>
      <c r="I6" s="52"/>
      <c r="J6" s="52"/>
      <c r="K6" s="52"/>
      <c r="L6" s="52"/>
      <c r="M6" s="52"/>
      <c r="N6" s="53"/>
    </row>
    <row r="7" spans="1:14" ht="29.1" customHeight="1">
      <c r="A7" s="31"/>
      <c r="B7" s="30"/>
      <c r="C7" s="30"/>
      <c r="D7" s="32"/>
      <c r="E7" s="30"/>
      <c r="F7" s="30"/>
      <c r="G7" s="30"/>
      <c r="H7" s="270"/>
      <c r="I7" s="38"/>
      <c r="J7" s="38"/>
      <c r="K7" s="38"/>
      <c r="L7" s="38"/>
      <c r="M7" s="54"/>
      <c r="N7" s="55"/>
    </row>
    <row r="8" spans="1:14" ht="29.1" customHeight="1">
      <c r="A8" s="31"/>
      <c r="B8" s="30"/>
      <c r="C8" s="30"/>
      <c r="D8" s="32"/>
      <c r="E8" s="30"/>
      <c r="F8" s="30"/>
      <c r="G8" s="30"/>
      <c r="H8" s="270"/>
      <c r="I8" s="38"/>
      <c r="J8" s="38"/>
      <c r="K8" s="38"/>
      <c r="L8" s="38"/>
      <c r="M8" s="54"/>
      <c r="N8" s="55"/>
    </row>
    <row r="9" spans="1:14" ht="29.1" customHeight="1">
      <c r="A9" s="31"/>
      <c r="B9" s="30"/>
      <c r="C9" s="30"/>
      <c r="D9" s="32"/>
      <c r="E9" s="30"/>
      <c r="F9" s="30"/>
      <c r="G9" s="30"/>
      <c r="H9" s="270"/>
      <c r="I9" s="52"/>
      <c r="J9" s="52"/>
      <c r="K9" s="52"/>
      <c r="L9" s="52"/>
      <c r="M9" s="56"/>
      <c r="N9" s="57"/>
    </row>
    <row r="10" spans="1:14" ht="29.1" customHeight="1">
      <c r="A10" s="31"/>
      <c r="B10" s="30"/>
      <c r="C10" s="30"/>
      <c r="D10" s="32"/>
      <c r="E10" s="30"/>
      <c r="F10" s="30"/>
      <c r="G10" s="30"/>
      <c r="H10" s="270"/>
      <c r="I10" s="38"/>
      <c r="J10" s="38"/>
      <c r="K10" s="38"/>
      <c r="L10" s="38"/>
      <c r="M10" s="54"/>
      <c r="N10" s="55"/>
    </row>
    <row r="11" spans="1:14" ht="29.1" customHeight="1">
      <c r="A11" s="31"/>
      <c r="B11" s="30"/>
      <c r="C11" s="30"/>
      <c r="D11" s="32"/>
      <c r="E11" s="30"/>
      <c r="F11" s="30"/>
      <c r="G11" s="30"/>
      <c r="H11" s="270"/>
      <c r="I11" s="38"/>
      <c r="J11" s="38"/>
      <c r="K11" s="38"/>
      <c r="L11" s="38"/>
      <c r="M11" s="54"/>
      <c r="N11" s="55"/>
    </row>
    <row r="12" spans="1:14" ht="29.1" customHeight="1">
      <c r="A12" s="31"/>
      <c r="B12" s="30"/>
      <c r="C12" s="30"/>
      <c r="D12" s="32"/>
      <c r="E12" s="30"/>
      <c r="F12" s="30"/>
      <c r="G12" s="30"/>
      <c r="H12" s="270"/>
      <c r="I12" s="38"/>
      <c r="J12" s="38"/>
      <c r="K12" s="38"/>
      <c r="L12" s="38"/>
      <c r="M12" s="54"/>
      <c r="N12" s="55"/>
    </row>
    <row r="13" spans="1:14" ht="29.1" customHeight="1">
      <c r="A13" s="33"/>
      <c r="B13" s="34"/>
      <c r="C13" s="35"/>
      <c r="D13" s="36"/>
      <c r="E13" s="35"/>
      <c r="F13" s="35"/>
      <c r="G13" s="35"/>
      <c r="H13" s="270"/>
      <c r="I13" s="38"/>
      <c r="J13" s="38"/>
      <c r="K13" s="38"/>
      <c r="L13" s="38"/>
      <c r="M13" s="54"/>
      <c r="N13" s="55"/>
    </row>
    <row r="14" spans="1:14" ht="29.1" customHeight="1">
      <c r="A14" s="37"/>
      <c r="B14" s="38"/>
      <c r="C14" s="39"/>
      <c r="D14" s="39"/>
      <c r="E14" s="39"/>
      <c r="F14" s="39"/>
      <c r="G14" s="38"/>
      <c r="H14" s="270"/>
      <c r="I14" s="38"/>
      <c r="J14" s="38"/>
      <c r="K14" s="38"/>
      <c r="L14" s="38"/>
      <c r="M14" s="54"/>
      <c r="N14" s="55"/>
    </row>
    <row r="15" spans="1:14" ht="29.1" customHeight="1">
      <c r="A15" s="40"/>
      <c r="B15" s="41"/>
      <c r="C15" s="42"/>
      <c r="D15" s="42"/>
      <c r="E15" s="43"/>
      <c r="F15" s="43"/>
      <c r="G15" s="41"/>
      <c r="H15" s="271"/>
      <c r="I15" s="41"/>
      <c r="J15" s="41"/>
      <c r="K15" s="58"/>
      <c r="L15" s="41"/>
      <c r="M15" s="41"/>
      <c r="N15" s="59"/>
    </row>
    <row r="16" spans="1:14" ht="14.25">
      <c r="A16" s="44" t="s">
        <v>122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ht="14.25">
      <c r="A17" s="45" t="s">
        <v>163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14.25">
      <c r="A18" s="46"/>
      <c r="B18" s="46"/>
      <c r="C18" s="46"/>
      <c r="D18" s="46"/>
      <c r="E18" s="46"/>
      <c r="F18" s="46"/>
      <c r="G18" s="46"/>
      <c r="H18" s="46"/>
      <c r="I18" s="44" t="s">
        <v>164</v>
      </c>
      <c r="J18" s="60"/>
      <c r="K18" s="44" t="s">
        <v>165</v>
      </c>
      <c r="L18" s="44"/>
      <c r="M18" s="44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9.1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>
      <c r="A1" s="322" t="s">
        <v>180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>
      <c r="A2" s="62" t="s">
        <v>50</v>
      </c>
      <c r="B2" s="323"/>
      <c r="C2" s="323"/>
      <c r="D2" s="63" t="s">
        <v>59</v>
      </c>
      <c r="E2" s="64"/>
      <c r="F2" s="65" t="s">
        <v>181</v>
      </c>
      <c r="G2" s="324"/>
      <c r="H2" s="324"/>
      <c r="I2" s="82" t="s">
        <v>54</v>
      </c>
      <c r="J2" s="324"/>
      <c r="K2" s="325"/>
    </row>
    <row r="3" spans="1:11">
      <c r="A3" s="66" t="s">
        <v>72</v>
      </c>
      <c r="B3" s="273"/>
      <c r="C3" s="273"/>
      <c r="D3" s="68" t="s">
        <v>182</v>
      </c>
      <c r="E3" s="326"/>
      <c r="F3" s="275"/>
      <c r="G3" s="275"/>
      <c r="H3" s="299" t="s">
        <v>183</v>
      </c>
      <c r="I3" s="299"/>
      <c r="J3" s="299"/>
      <c r="K3" s="300"/>
    </row>
    <row r="4" spans="1:11">
      <c r="A4" s="69" t="s">
        <v>69</v>
      </c>
      <c r="B4" s="70"/>
      <c r="C4" s="70"/>
      <c r="D4" s="71" t="s">
        <v>184</v>
      </c>
      <c r="E4" s="275"/>
      <c r="F4" s="275"/>
      <c r="G4" s="275"/>
      <c r="H4" s="241" t="s">
        <v>185</v>
      </c>
      <c r="I4" s="241"/>
      <c r="J4" s="80" t="s">
        <v>63</v>
      </c>
      <c r="K4" s="85" t="s">
        <v>64</v>
      </c>
    </row>
    <row r="5" spans="1:11">
      <c r="A5" s="69" t="s">
        <v>186</v>
      </c>
      <c r="B5" s="273"/>
      <c r="C5" s="273"/>
      <c r="D5" s="68" t="s">
        <v>187</v>
      </c>
      <c r="E5" s="68" t="s">
        <v>188</v>
      </c>
      <c r="F5" s="68" t="s">
        <v>189</v>
      </c>
      <c r="G5" s="68" t="s">
        <v>190</v>
      </c>
      <c r="H5" s="241" t="s">
        <v>191</v>
      </c>
      <c r="I5" s="241"/>
      <c r="J5" s="80" t="s">
        <v>63</v>
      </c>
      <c r="K5" s="85" t="s">
        <v>64</v>
      </c>
    </row>
    <row r="6" spans="1:11">
      <c r="A6" s="72" t="s">
        <v>192</v>
      </c>
      <c r="B6" s="327"/>
      <c r="C6" s="327"/>
      <c r="D6" s="73" t="s">
        <v>193</v>
      </c>
      <c r="E6" s="74"/>
      <c r="F6" s="75"/>
      <c r="G6" s="73"/>
      <c r="H6" s="328" t="s">
        <v>194</v>
      </c>
      <c r="I6" s="328"/>
      <c r="J6" s="75" t="s">
        <v>63</v>
      </c>
      <c r="K6" s="86" t="s">
        <v>64</v>
      </c>
    </row>
    <row r="7" spans="1:1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>
      <c r="A8" s="79" t="s">
        <v>195</v>
      </c>
      <c r="B8" s="65" t="s">
        <v>196</v>
      </c>
      <c r="C8" s="65" t="s">
        <v>197</v>
      </c>
      <c r="D8" s="65" t="s">
        <v>198</v>
      </c>
      <c r="E8" s="65" t="s">
        <v>199</v>
      </c>
      <c r="F8" s="65" t="s">
        <v>200</v>
      </c>
      <c r="G8" s="329"/>
      <c r="H8" s="330"/>
      <c r="I8" s="330"/>
      <c r="J8" s="330"/>
      <c r="K8" s="331"/>
    </row>
    <row r="9" spans="1:11">
      <c r="A9" s="240" t="s">
        <v>201</v>
      </c>
      <c r="B9" s="241"/>
      <c r="C9" s="80" t="s">
        <v>63</v>
      </c>
      <c r="D9" s="80" t="s">
        <v>64</v>
      </c>
      <c r="E9" s="68" t="s">
        <v>202</v>
      </c>
      <c r="F9" s="81" t="s">
        <v>203</v>
      </c>
      <c r="G9" s="332"/>
      <c r="H9" s="333"/>
      <c r="I9" s="333"/>
      <c r="J9" s="333"/>
      <c r="K9" s="334"/>
    </row>
    <row r="10" spans="1:11">
      <c r="A10" s="240" t="s">
        <v>204</v>
      </c>
      <c r="B10" s="241"/>
      <c r="C10" s="80" t="s">
        <v>63</v>
      </c>
      <c r="D10" s="80" t="s">
        <v>64</v>
      </c>
      <c r="E10" s="68" t="s">
        <v>205</v>
      </c>
      <c r="F10" s="81" t="s">
        <v>206</v>
      </c>
      <c r="G10" s="332" t="s">
        <v>207</v>
      </c>
      <c r="H10" s="333"/>
      <c r="I10" s="333"/>
      <c r="J10" s="333"/>
      <c r="K10" s="334"/>
    </row>
    <row r="11" spans="1:11">
      <c r="A11" s="308" t="s">
        <v>174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1:11">
      <c r="A12" s="66" t="s">
        <v>84</v>
      </c>
      <c r="B12" s="80" t="s">
        <v>80</v>
      </c>
      <c r="C12" s="80" t="s">
        <v>81</v>
      </c>
      <c r="D12" s="81"/>
      <c r="E12" s="68" t="s">
        <v>82</v>
      </c>
      <c r="F12" s="80" t="s">
        <v>80</v>
      </c>
      <c r="G12" s="80" t="s">
        <v>81</v>
      </c>
      <c r="H12" s="80"/>
      <c r="I12" s="68" t="s">
        <v>208</v>
      </c>
      <c r="J12" s="80" t="s">
        <v>80</v>
      </c>
      <c r="K12" s="85" t="s">
        <v>81</v>
      </c>
    </row>
    <row r="13" spans="1:11">
      <c r="A13" s="66" t="s">
        <v>87</v>
      </c>
      <c r="B13" s="80" t="s">
        <v>80</v>
      </c>
      <c r="C13" s="80" t="s">
        <v>81</v>
      </c>
      <c r="D13" s="81"/>
      <c r="E13" s="68" t="s">
        <v>92</v>
      </c>
      <c r="F13" s="80" t="s">
        <v>80</v>
      </c>
      <c r="G13" s="80" t="s">
        <v>81</v>
      </c>
      <c r="H13" s="80"/>
      <c r="I13" s="68" t="s">
        <v>209</v>
      </c>
      <c r="J13" s="80" t="s">
        <v>80</v>
      </c>
      <c r="K13" s="85" t="s">
        <v>81</v>
      </c>
    </row>
    <row r="14" spans="1:11">
      <c r="A14" s="72" t="s">
        <v>210</v>
      </c>
      <c r="B14" s="75" t="s">
        <v>80</v>
      </c>
      <c r="C14" s="75" t="s">
        <v>81</v>
      </c>
      <c r="D14" s="74"/>
      <c r="E14" s="73" t="s">
        <v>211</v>
      </c>
      <c r="F14" s="75" t="s">
        <v>80</v>
      </c>
      <c r="G14" s="75" t="s">
        <v>81</v>
      </c>
      <c r="H14" s="75"/>
      <c r="I14" s="73" t="s">
        <v>212</v>
      </c>
      <c r="J14" s="75" t="s">
        <v>80</v>
      </c>
      <c r="K14" s="86" t="s">
        <v>81</v>
      </c>
    </row>
    <row r="15" spans="1:11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>
      <c r="A16" s="298" t="s">
        <v>213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40" t="s">
        <v>214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04"/>
    </row>
    <row r="18" spans="1:11">
      <c r="A18" s="240" t="s">
        <v>215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04"/>
    </row>
    <row r="19" spans="1:11">
      <c r="A19" s="335"/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338"/>
    </row>
    <row r="21" spans="1:11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338"/>
    </row>
    <row r="22" spans="1:1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338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40" t="s">
        <v>121</v>
      </c>
      <c r="B24" s="241"/>
      <c r="C24" s="80" t="s">
        <v>63</v>
      </c>
      <c r="D24" s="80" t="s">
        <v>64</v>
      </c>
      <c r="E24" s="299"/>
      <c r="F24" s="299"/>
      <c r="G24" s="299"/>
      <c r="H24" s="299"/>
      <c r="I24" s="299"/>
      <c r="J24" s="299"/>
      <c r="K24" s="300"/>
    </row>
    <row r="25" spans="1:11">
      <c r="A25" s="83" t="s">
        <v>216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>
      <c r="A27" s="345" t="s">
        <v>217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48"/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/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3.1" customHeight="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3.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338"/>
    </row>
    <row r="35" spans="1:11" ht="23.1" customHeight="1">
      <c r="A35" s="351"/>
      <c r="B35" s="291"/>
      <c r="C35" s="291"/>
      <c r="D35" s="291"/>
      <c r="E35" s="291"/>
      <c r="F35" s="291"/>
      <c r="G35" s="291"/>
      <c r="H35" s="291"/>
      <c r="I35" s="291"/>
      <c r="J35" s="291"/>
      <c r="K35" s="338"/>
    </row>
    <row r="36" spans="1:11" ht="23.1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1" ht="18.75" customHeight="1">
      <c r="A37" s="355" t="s">
        <v>218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1" ht="18.75" customHeight="1">
      <c r="A38" s="240" t="s">
        <v>219</v>
      </c>
      <c r="B38" s="241"/>
      <c r="C38" s="241"/>
      <c r="D38" s="299" t="s">
        <v>220</v>
      </c>
      <c r="E38" s="299"/>
      <c r="F38" s="294" t="s">
        <v>221</v>
      </c>
      <c r="G38" s="358"/>
      <c r="H38" s="241" t="s">
        <v>222</v>
      </c>
      <c r="I38" s="241"/>
      <c r="J38" s="241" t="s">
        <v>223</v>
      </c>
      <c r="K38" s="304"/>
    </row>
    <row r="39" spans="1:11" ht="18.75" customHeight="1">
      <c r="A39" s="69" t="s">
        <v>122</v>
      </c>
      <c r="B39" s="241" t="s">
        <v>224</v>
      </c>
      <c r="C39" s="241"/>
      <c r="D39" s="241"/>
      <c r="E39" s="241"/>
      <c r="F39" s="241"/>
      <c r="G39" s="241"/>
      <c r="H39" s="241"/>
      <c r="I39" s="241"/>
      <c r="J39" s="241"/>
      <c r="K39" s="304"/>
    </row>
    <row r="40" spans="1:11" ht="30.9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304"/>
    </row>
    <row r="41" spans="1:11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04"/>
    </row>
    <row r="42" spans="1:11" ht="32.1" customHeight="1">
      <c r="A42" s="72" t="s">
        <v>132</v>
      </c>
      <c r="B42" s="359" t="s">
        <v>225</v>
      </c>
      <c r="C42" s="359"/>
      <c r="D42" s="73" t="s">
        <v>226</v>
      </c>
      <c r="E42" s="74"/>
      <c r="F42" s="73" t="s">
        <v>136</v>
      </c>
      <c r="G42" s="84"/>
      <c r="H42" s="360" t="s">
        <v>137</v>
      </c>
      <c r="I42" s="360"/>
      <c r="J42" s="359"/>
      <c r="K42" s="361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62" t="s">
        <v>141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8.5" customHeight="1">
      <c r="A2" s="26" t="s">
        <v>59</v>
      </c>
      <c r="B2" s="264"/>
      <c r="C2" s="264"/>
      <c r="D2" s="27" t="s">
        <v>65</v>
      </c>
      <c r="E2" s="264"/>
      <c r="F2" s="264"/>
      <c r="G2" s="264"/>
      <c r="H2" s="269"/>
      <c r="I2" s="47" t="s">
        <v>54</v>
      </c>
      <c r="J2" s="264"/>
      <c r="K2" s="264"/>
      <c r="L2" s="264"/>
      <c r="M2" s="264"/>
      <c r="N2" s="265"/>
    </row>
    <row r="3" spans="1:14" ht="28.5" customHeight="1">
      <c r="A3" s="268" t="s">
        <v>142</v>
      </c>
      <c r="B3" s="266" t="s">
        <v>143</v>
      </c>
      <c r="C3" s="266"/>
      <c r="D3" s="266"/>
      <c r="E3" s="266"/>
      <c r="F3" s="266"/>
      <c r="G3" s="266"/>
      <c r="H3" s="270"/>
      <c r="I3" s="266" t="s">
        <v>144</v>
      </c>
      <c r="J3" s="266"/>
      <c r="K3" s="266"/>
      <c r="L3" s="266"/>
      <c r="M3" s="266"/>
      <c r="N3" s="267"/>
    </row>
    <row r="4" spans="1:14" ht="28.5" customHeight="1">
      <c r="A4" s="268"/>
      <c r="B4" s="28" t="s">
        <v>107</v>
      </c>
      <c r="C4" s="28" t="s">
        <v>108</v>
      </c>
      <c r="D4" s="29" t="s">
        <v>109</v>
      </c>
      <c r="E4" s="28" t="s">
        <v>110</v>
      </c>
      <c r="F4" s="28" t="s">
        <v>111</v>
      </c>
      <c r="G4" s="28" t="s">
        <v>112</v>
      </c>
      <c r="H4" s="270"/>
      <c r="I4" s="48"/>
      <c r="J4" s="48"/>
      <c r="K4" s="48"/>
      <c r="L4" s="48"/>
      <c r="M4" s="48"/>
      <c r="N4" s="49"/>
    </row>
    <row r="5" spans="1:14" ht="28.5" customHeight="1">
      <c r="A5" s="268"/>
      <c r="B5" s="30"/>
      <c r="C5" s="30"/>
      <c r="D5" s="29"/>
      <c r="E5" s="30"/>
      <c r="F5" s="30"/>
      <c r="G5" s="30"/>
      <c r="H5" s="270"/>
      <c r="I5" s="50"/>
      <c r="J5" s="50"/>
      <c r="K5" s="50"/>
      <c r="L5" s="50"/>
      <c r="M5" s="50"/>
      <c r="N5" s="51"/>
    </row>
    <row r="6" spans="1:14" ht="28.5" customHeight="1">
      <c r="A6" s="31"/>
      <c r="B6" s="30"/>
      <c r="C6" s="30"/>
      <c r="D6" s="32"/>
      <c r="E6" s="30"/>
      <c r="F6" s="30"/>
      <c r="G6" s="30"/>
      <c r="H6" s="270"/>
      <c r="I6" s="52"/>
      <c r="J6" s="52"/>
      <c r="K6" s="52"/>
      <c r="L6" s="52"/>
      <c r="M6" s="52"/>
      <c r="N6" s="53"/>
    </row>
    <row r="7" spans="1:14" ht="28.5" customHeight="1">
      <c r="A7" s="31"/>
      <c r="B7" s="30"/>
      <c r="C7" s="30"/>
      <c r="D7" s="32"/>
      <c r="E7" s="30"/>
      <c r="F7" s="30"/>
      <c r="G7" s="30"/>
      <c r="H7" s="270"/>
      <c r="I7" s="38"/>
      <c r="J7" s="38"/>
      <c r="K7" s="38"/>
      <c r="L7" s="38"/>
      <c r="M7" s="54"/>
      <c r="N7" s="55"/>
    </row>
    <row r="8" spans="1:14" ht="28.5" customHeight="1">
      <c r="A8" s="31"/>
      <c r="B8" s="30"/>
      <c r="C8" s="30"/>
      <c r="D8" s="32"/>
      <c r="E8" s="30"/>
      <c r="F8" s="30"/>
      <c r="G8" s="30"/>
      <c r="H8" s="270"/>
      <c r="I8" s="38"/>
      <c r="J8" s="38"/>
      <c r="K8" s="38"/>
      <c r="L8" s="38"/>
      <c r="M8" s="54"/>
      <c r="N8" s="55"/>
    </row>
    <row r="9" spans="1:14" ht="28.5" customHeight="1">
      <c r="A9" s="31"/>
      <c r="B9" s="30"/>
      <c r="C9" s="30"/>
      <c r="D9" s="32"/>
      <c r="E9" s="30"/>
      <c r="F9" s="30"/>
      <c r="G9" s="30"/>
      <c r="H9" s="270"/>
      <c r="I9" s="52"/>
      <c r="J9" s="52"/>
      <c r="K9" s="52"/>
      <c r="L9" s="52"/>
      <c r="M9" s="56"/>
      <c r="N9" s="57"/>
    </row>
    <row r="10" spans="1:14" ht="28.5" customHeight="1">
      <c r="A10" s="31"/>
      <c r="B10" s="30"/>
      <c r="C10" s="30"/>
      <c r="D10" s="32"/>
      <c r="E10" s="30"/>
      <c r="F10" s="30"/>
      <c r="G10" s="30"/>
      <c r="H10" s="270"/>
      <c r="I10" s="38"/>
      <c r="J10" s="38"/>
      <c r="K10" s="38"/>
      <c r="L10" s="38"/>
      <c r="M10" s="54"/>
      <c r="N10" s="55"/>
    </row>
    <row r="11" spans="1:14" ht="28.5" customHeight="1">
      <c r="A11" s="31"/>
      <c r="B11" s="30"/>
      <c r="C11" s="30"/>
      <c r="D11" s="32"/>
      <c r="E11" s="30"/>
      <c r="F11" s="30"/>
      <c r="G11" s="30"/>
      <c r="H11" s="270"/>
      <c r="I11" s="38"/>
      <c r="J11" s="38"/>
      <c r="K11" s="38"/>
      <c r="L11" s="38"/>
      <c r="M11" s="54"/>
      <c r="N11" s="55"/>
    </row>
    <row r="12" spans="1:14" ht="28.5" customHeight="1">
      <c r="A12" s="31"/>
      <c r="B12" s="30"/>
      <c r="C12" s="30"/>
      <c r="D12" s="32"/>
      <c r="E12" s="30"/>
      <c r="F12" s="30"/>
      <c r="G12" s="30"/>
      <c r="H12" s="270"/>
      <c r="I12" s="38"/>
      <c r="J12" s="38"/>
      <c r="K12" s="38"/>
      <c r="L12" s="38"/>
      <c r="M12" s="54"/>
      <c r="N12" s="55"/>
    </row>
    <row r="13" spans="1:14" ht="28.5" customHeight="1">
      <c r="A13" s="33"/>
      <c r="B13" s="34"/>
      <c r="C13" s="35"/>
      <c r="D13" s="36"/>
      <c r="E13" s="35"/>
      <c r="F13" s="35"/>
      <c r="G13" s="35"/>
      <c r="H13" s="270"/>
      <c r="I13" s="38"/>
      <c r="J13" s="38"/>
      <c r="K13" s="38"/>
      <c r="L13" s="38"/>
      <c r="M13" s="54"/>
      <c r="N13" s="55"/>
    </row>
    <row r="14" spans="1:14" ht="28.5" customHeight="1">
      <c r="A14" s="37"/>
      <c r="B14" s="38"/>
      <c r="C14" s="39"/>
      <c r="D14" s="39"/>
      <c r="E14" s="39"/>
      <c r="F14" s="39"/>
      <c r="G14" s="38"/>
      <c r="H14" s="270"/>
      <c r="I14" s="38"/>
      <c r="J14" s="38"/>
      <c r="K14" s="38"/>
      <c r="L14" s="38"/>
      <c r="M14" s="54"/>
      <c r="N14" s="55"/>
    </row>
    <row r="15" spans="1:14" ht="28.5" customHeight="1">
      <c r="A15" s="40"/>
      <c r="B15" s="41"/>
      <c r="C15" s="42"/>
      <c r="D15" s="42"/>
      <c r="E15" s="43"/>
      <c r="F15" s="43"/>
      <c r="G15" s="41"/>
      <c r="H15" s="271"/>
      <c r="I15" s="41"/>
      <c r="J15" s="41"/>
      <c r="K15" s="58"/>
      <c r="L15" s="41"/>
      <c r="M15" s="41"/>
      <c r="N15" s="59"/>
    </row>
    <row r="16" spans="1:14">
      <c r="A16" s="44" t="s">
        <v>122</v>
      </c>
      <c r="B16" s="45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>
      <c r="A17" s="45" t="s">
        <v>163</v>
      </c>
      <c r="B17" s="45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>
      <c r="A18" s="46"/>
      <c r="B18" s="46"/>
      <c r="C18" s="46"/>
      <c r="D18" s="46"/>
      <c r="E18" s="46"/>
      <c r="F18" s="46"/>
      <c r="G18" s="46"/>
      <c r="H18" s="46"/>
      <c r="I18" s="44" t="s">
        <v>164</v>
      </c>
      <c r="J18" s="60"/>
      <c r="K18" s="44" t="s">
        <v>165</v>
      </c>
      <c r="L18" s="44"/>
      <c r="M18" s="44" t="s">
        <v>166</v>
      </c>
      <c r="N18" s="45"/>
    </row>
    <row r="19" spans="1:14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</row>
    <row r="21" spans="1:14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topLeftCell="B1" zoomScalePageLayoutView="125" workbookViewId="0">
      <selection activeCell="B5" sqref="B5"/>
    </sheetView>
  </sheetViews>
  <sheetFormatPr defaultColWidth="9" defaultRowHeight="14.25"/>
  <cols>
    <col min="1" max="1" width="7" customWidth="1"/>
    <col min="2" max="2" width="12.125" customWidth="1"/>
    <col min="3" max="3" width="14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2" t="s">
        <v>227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>
      <c r="A2" s="374" t="s">
        <v>228</v>
      </c>
      <c r="B2" s="375" t="s">
        <v>229</v>
      </c>
      <c r="C2" s="375" t="s">
        <v>230</v>
      </c>
      <c r="D2" s="375" t="s">
        <v>231</v>
      </c>
      <c r="E2" s="375" t="s">
        <v>232</v>
      </c>
      <c r="F2" s="375" t="s">
        <v>233</v>
      </c>
      <c r="G2" s="375" t="s">
        <v>234</v>
      </c>
      <c r="H2" s="375" t="s">
        <v>235</v>
      </c>
      <c r="I2" s="3" t="s">
        <v>236</v>
      </c>
      <c r="J2" s="3" t="s">
        <v>237</v>
      </c>
      <c r="K2" s="3" t="s">
        <v>238</v>
      </c>
      <c r="L2" s="3" t="s">
        <v>239</v>
      </c>
      <c r="M2" s="3" t="s">
        <v>240</v>
      </c>
      <c r="N2" s="375" t="s">
        <v>241</v>
      </c>
      <c r="O2" s="375" t="s">
        <v>242</v>
      </c>
    </row>
    <row r="3" spans="1:15" s="1" customFormat="1" ht="16.5">
      <c r="A3" s="374"/>
      <c r="B3" s="376"/>
      <c r="C3" s="376"/>
      <c r="D3" s="376"/>
      <c r="E3" s="376"/>
      <c r="F3" s="376"/>
      <c r="G3" s="376"/>
      <c r="H3" s="376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376"/>
      <c r="O3" s="376"/>
    </row>
    <row r="4" spans="1:15" ht="39" customHeight="1">
      <c r="A4" s="25">
        <v>1</v>
      </c>
      <c r="B4" s="7"/>
      <c r="C4" s="17" t="s">
        <v>244</v>
      </c>
      <c r="D4" s="8" t="s">
        <v>115</v>
      </c>
      <c r="E4" s="8" t="s">
        <v>245</v>
      </c>
      <c r="F4" s="6" t="s">
        <v>246</v>
      </c>
      <c r="G4" s="25"/>
      <c r="H4" s="25"/>
      <c r="I4" s="363" t="s">
        <v>247</v>
      </c>
      <c r="J4" s="364"/>
      <c r="K4" s="364"/>
      <c r="L4" s="364"/>
      <c r="M4" s="365"/>
      <c r="N4" s="25"/>
      <c r="O4" s="25" t="s">
        <v>248</v>
      </c>
    </row>
    <row r="5" spans="1:15" ht="39" customHeight="1">
      <c r="A5" s="25">
        <v>2</v>
      </c>
      <c r="B5" s="7"/>
      <c r="C5" s="17" t="s">
        <v>244</v>
      </c>
      <c r="D5" s="8" t="s">
        <v>116</v>
      </c>
      <c r="E5" s="8" t="s">
        <v>249</v>
      </c>
      <c r="F5" s="6" t="s">
        <v>246</v>
      </c>
      <c r="G5" s="25"/>
      <c r="H5" s="25"/>
      <c r="I5" s="363" t="s">
        <v>250</v>
      </c>
      <c r="J5" s="364"/>
      <c r="K5" s="364"/>
      <c r="L5" s="364"/>
      <c r="M5" s="365"/>
      <c r="N5" s="25"/>
      <c r="O5" s="25" t="s">
        <v>248</v>
      </c>
    </row>
    <row r="6" spans="1:15" ht="39" customHeight="1">
      <c r="A6" s="9"/>
      <c r="B6" s="7"/>
      <c r="C6" s="17"/>
      <c r="D6" s="8"/>
      <c r="E6" s="11"/>
      <c r="F6" s="6"/>
      <c r="G6" s="25"/>
      <c r="H6" s="25"/>
      <c r="I6" s="18"/>
      <c r="J6" s="18"/>
      <c r="K6" s="18"/>
      <c r="L6" s="18"/>
      <c r="M6" s="18"/>
      <c r="N6" s="25"/>
      <c r="O6" s="25"/>
    </row>
    <row r="7" spans="1:15" ht="39" customHeight="1">
      <c r="A7" s="9"/>
      <c r="B7" s="7"/>
      <c r="C7" s="9"/>
      <c r="D7" s="18"/>
      <c r="E7" s="6"/>
      <c r="F7" s="6"/>
      <c r="G7" s="9"/>
      <c r="H7" s="9"/>
      <c r="I7" s="19"/>
      <c r="J7" s="19"/>
      <c r="K7" s="19"/>
      <c r="L7" s="19"/>
      <c r="M7" s="19"/>
      <c r="N7" s="9"/>
      <c r="O7" s="9"/>
    </row>
    <row r="8" spans="1:15" ht="39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39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39" customHeight="1">
      <c r="A10" s="366" t="s">
        <v>251</v>
      </c>
      <c r="B10" s="367"/>
      <c r="C10" s="367"/>
      <c r="D10" s="368"/>
      <c r="E10" s="369"/>
      <c r="F10" s="370"/>
      <c r="G10" s="370"/>
      <c r="H10" s="370"/>
      <c r="I10" s="371"/>
      <c r="J10" s="366" t="s">
        <v>252</v>
      </c>
      <c r="K10" s="367"/>
      <c r="L10" s="367"/>
      <c r="M10" s="368"/>
      <c r="N10" s="12"/>
      <c r="O10" s="16"/>
    </row>
    <row r="11" spans="1:15" ht="39" customHeight="1">
      <c r="A11" s="372" t="s">
        <v>253</v>
      </c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</row>
  </sheetData>
  <mergeCells count="17"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:O1"/>
    <mergeCell ref="I4:M4"/>
    <mergeCell ref="I5:M5"/>
    <mergeCell ref="A10:D10"/>
    <mergeCell ref="E10:I10"/>
    <mergeCell ref="J10:M10"/>
  </mergeCells>
  <phoneticPr fontId="34" type="noConversion"/>
  <dataValidations count="1">
    <dataValidation type="list" allowBlank="1" showInputMessage="1" showErrorMessage="1" sqref="O1 O3 O4 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2023-07-17T07:32:46Z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