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 tabRatio="830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<sst xmlns="http://schemas.openxmlformats.org/spreadsheetml/2006/main" count="912" uniqueCount="334">
  <si>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</si>
  <si>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</si>
  <si>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</si>
  <si>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</si>
  <si>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</si>
  <si>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</si>
  <si>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</si>
  <si>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</si>
  <si>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</si>
  <si>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</si>
  <si>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</si>
  <si>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</si>
  <si>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</si>
  <si>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</si>
  <si>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</si>
  <si>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</si>
  <si>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</si>
  <si>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</si>
  <si>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</si>
  <si>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</si>
  <si>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</si>
  <si>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</si>
  <si>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</si>
  <si>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</si>
  <si>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</si>
  <si>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</si>
  <si>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</si>
  <si>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</si>
  <si>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</si>
  <si>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</si>
  <si>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</si>
  <si>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</si>
  <si>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</si>
  <si>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</si>
  <si>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</si>
  <si>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</si>
  <si>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</si>
  <si>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</si>
  <si>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</si>
  <si>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</si>
  <si>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</si>
  <si>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</si>
  <si>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</si>
  <si>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</si>
  <si>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</si>
  <si>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</si>
  <si>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</si>
  <si>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</si>
  <si>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</si>
  <si>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</si>
  <si>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</si>
  <si>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 xml:space="preserve">临时美妙订单   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</si>
  <si>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</si>
  <si>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</si>
  <si>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</si>
  <si>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</si>
  <si>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</si>
  <si>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</si>
  <si>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</si>
  <si>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</si>
  <si>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TAJJBL81745</t>
  </si>
  <si>
    <t>合同交期</t>
  </si>
  <si>
    <t>产前确认样</t>
  </si>
  <si>
    <t>有</t>
  </si>
  <si>
    <t>无</t>
  </si>
  <si>
    <t>品名</t>
  </si>
  <si>
    <t>男士POLO短袖T恤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</si>
  <si>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</si>
  <si>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</si>
  <si>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</si>
  <si>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</si>
  <si>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</si>
  <si>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</si>
  <si>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</si>
  <si>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</si>
  <si>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</si>
  <si>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</si>
  <si>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</si>
  <si>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</si>
  <si>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</si>
  <si>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</si>
  <si>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</si>
  <si>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</si>
  <si>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</si>
  <si>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</si>
  <si>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</si>
  <si>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</si>
  <si>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</si>
  <si>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</si>
  <si>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</si>
  <si>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</si>
  <si>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</si>
  <si>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</si>
  <si>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</si>
  <si>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</si>
  <si>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</si>
  <si>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</si>
  <si>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</si>
  <si>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</si>
  <si>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</si>
  <si>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</si>
  <si>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</si>
  <si>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</si>
  <si>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</si>
  <si>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</si>
  <si>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</si>
  <si>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</si>
  <si>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</si>
  <si>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</si>
  <si>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</si>
  <si>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</si>
  <si>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</si>
  <si>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</si>
  <si>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</si>
  <si>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</si>
  <si>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</si>
  <si>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风信子蓝</t>
  </si>
  <si>
    <t>冷木灰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</si>
  <si>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</si>
  <si>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</si>
  <si>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</si>
  <si>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</si>
  <si>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</si>
  <si>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</si>
  <si>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1.面料勾纱1</t>
  </si>
  <si>
    <t>2.线条。1</t>
  </si>
  <si>
    <t>3.门筒不顺直露低筒。2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</si>
  <si>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</si>
  <si>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</si>
  <si>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</si>
  <si>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</si>
  <si>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</si>
  <si>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</si>
  <si>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</si>
  <si>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</si>
  <si>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</si>
  <si>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</si>
  <si>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</si>
  <si>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</si>
  <si>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</si>
  <si>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</si>
  <si>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</si>
  <si>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</si>
  <si>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中山源莱美服饰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</si>
  <si>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</si>
  <si>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</si>
  <si>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</si>
  <si>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</si>
  <si>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</si>
  <si>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</si>
  <si>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</si>
  <si>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</si>
  <si>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</si>
  <si>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</si>
  <si>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-0.5</t>
  </si>
  <si>
    <t>-+1</t>
  </si>
  <si>
    <t>ok</t>
  </si>
  <si>
    <t>+0.3</t>
  </si>
  <si>
    <t>+1</t>
  </si>
  <si>
    <t>-0.3</t>
  </si>
  <si>
    <t>胸围</t>
  </si>
  <si>
    <t>0.5</t>
  </si>
  <si>
    <t>腰围</t>
  </si>
  <si>
    <t>摆围</t>
  </si>
  <si>
    <t>-1</t>
  </si>
  <si>
    <t>-0.2</t>
  </si>
  <si>
    <t>肩宽</t>
  </si>
  <si>
    <t>肩点短袖长</t>
  </si>
  <si>
    <t>0.3</t>
  </si>
  <si>
    <t>袖肥/2（参考值）</t>
  </si>
  <si>
    <t>+0.2</t>
  </si>
  <si>
    <t>短袖口/2</t>
  </si>
  <si>
    <t>领围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</si>
  <si>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</si>
  <si>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</si>
  <si>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</si>
  <si>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</si>
  <si>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</si>
  <si>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</si>
  <si>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</si>
  <si>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</si>
  <si>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</si>
  <si>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</si>
  <si>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</si>
  <si>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</si>
  <si>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</si>
  <si>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</si>
  <si>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</si>
  <si>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</si>
  <si>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</si>
  <si>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</si>
  <si>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期货</t>
  </si>
  <si>
    <t>产品名称</t>
  </si>
  <si>
    <t>男式POLO短袖T恤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</si>
  <si>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</si>
  <si>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</si>
  <si>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</si>
  <si>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</si>
  <si>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</si>
  <si>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</si>
  <si>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</si>
  <si>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</si>
  <si>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</si>
  <si>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</si>
  <si>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</si>
  <si>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</si>
  <si>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</si>
  <si>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</si>
  <si>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</si>
  <si>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r>
      <rPr>
        <b/>
        <sz val="10"/>
        <rFont val="宋体"/>
        <charset val="134"/>
      </rPr>
      <t>抽检</t>
    </r>
    <r>
      <rPr>
        <b/>
        <sz val="10"/>
        <rFont val="Arial"/>
        <charset val="134"/>
      </rPr>
      <t>√</t>
    </r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</si>
  <si>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</si>
  <si>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</si>
  <si>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</si>
  <si>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</si>
  <si>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</si>
  <si>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</si>
  <si>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</si>
  <si>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</si>
  <si>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</si>
  <si>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</si>
  <si>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</si>
  <si>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</si>
  <si>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</si>
  <si>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</si>
  <si>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</si>
  <si>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</si>
  <si>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</si>
  <si>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</si>
  <si>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藏蓝   S    M   L   XL   2XL    3XL </t>
  </si>
  <si>
    <t>风信子蓝   S    M   L   XL   2XL    3XL</t>
  </si>
  <si>
    <t>冷木灰  S    M   L   XL   2XL    3XL</t>
  </si>
  <si>
    <t>情况说明：</t>
  </si>
  <si>
    <t xml:space="preserve">【问题点描述】  </t>
  </si>
  <si>
    <t>1.脏污。1件</t>
  </si>
  <si>
    <t>2.面料勾纱.2件</t>
  </si>
  <si>
    <t>3.门筒问题。3件</t>
  </si>
  <si>
    <t>4.印花问题1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</si>
  <si>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</si>
  <si>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</si>
  <si>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</si>
  <si>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</si>
  <si>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</si>
  <si>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</si>
  <si>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</si>
  <si>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</si>
  <si>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</si>
  <si>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袖肥/2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</si>
  <si>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</si>
  <si>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</si>
  <si>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</si>
  <si>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</si>
  <si>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</si>
  <si>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</si>
  <si>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</si>
  <si>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</si>
  <si>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</si>
  <si>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</si>
  <si>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</si>
  <si>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</si>
  <si>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</si>
  <si>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</si>
  <si>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</si>
  <si>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</si>
  <si>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</si>
  <si>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</si>
  <si>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 xml:space="preserve">TAJJBL81745 </t>
  </si>
  <si>
    <t>源莱美</t>
  </si>
  <si>
    <t>YES</t>
  </si>
  <si>
    <t>黑色</t>
  </si>
  <si>
    <t xml:space="preserve">TAJJBL81745 TAJJBL82746 </t>
  </si>
  <si>
    <t>玲䓍蓝</t>
  </si>
  <si>
    <t>TAJJBL82746</t>
  </si>
  <si>
    <t>薄滕紫</t>
  </si>
  <si>
    <t>制表时间：2023年5月24日</t>
  </si>
  <si>
    <t>测试人签名：王槐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</si>
  <si>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</si>
  <si>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</si>
  <si>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</si>
  <si>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</si>
  <si>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</si>
  <si>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</si>
  <si>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</si>
  <si>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</si>
  <si>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</si>
  <si>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</si>
  <si>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</si>
  <si>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</si>
  <si>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</si>
  <si>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</si>
  <si>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</si>
  <si>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</si>
  <si>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</si>
  <si>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</si>
  <si>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</si>
  <si>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</si>
  <si>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</si>
  <si>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</si>
  <si>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</si>
  <si>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</si>
  <si>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</si>
  <si>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</si>
  <si>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</si>
  <si>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</si>
  <si>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</si>
  <si>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</si>
  <si>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</si>
  <si>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</si>
  <si>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</si>
  <si>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</si>
  <si>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</si>
  <si>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</si>
  <si>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</si>
  <si>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</si>
  <si>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</si>
  <si>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</si>
  <si>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</si>
  <si>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</si>
  <si>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</si>
  <si>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</si>
  <si>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</si>
  <si>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</si>
  <si>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</si>
  <si>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</si>
  <si>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</si>
  <si>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后片领下</t>
  </si>
  <si>
    <t>热转印</t>
  </si>
  <si>
    <t>未掉落</t>
  </si>
  <si>
    <t>制表时间：2023年5月26日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</si>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</sst>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8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3" borderId="82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3" applyNumberFormat="0" applyFill="0" applyAlignment="0" applyProtection="0">
      <alignment vertical="center"/>
    </xf>
    <xf numFmtId="0" fontId="43" fillId="0" borderId="8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8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17" borderId="85" applyNumberFormat="0" applyAlignment="0" applyProtection="0">
      <alignment vertical="center"/>
    </xf>
    <xf numFmtId="0" fontId="45" fillId="17" borderId="81" applyNumberFormat="0" applyAlignment="0" applyProtection="0">
      <alignment vertical="center"/>
    </xf>
    <xf numFmtId="0" fontId="46" fillId="18" borderId="86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9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/>
    <xf numFmtId="0" fontId="0" fillId="0" borderId="6" xfId="0" applyBorder="1"/>
    <xf numFmtId="0" fontId="0" fillId="0" borderId="7" xfId="0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/>
    </xf>
    <xf numFmtId="0" fontId="12" fillId="3" borderId="11" xfId="51" applyFont="1" applyFill="1" applyBorder="1" applyAlignment="1"/>
    <xf numFmtId="0" fontId="12" fillId="3" borderId="12" xfId="51" applyFont="1" applyFill="1" applyBorder="1" applyAlignment="1"/>
    <xf numFmtId="49" fontId="12" fillId="3" borderId="13" xfId="51" applyNumberFormat="1" applyFont="1" applyFill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/>
    </xf>
    <xf numFmtId="49" fontId="12" fillId="3" borderId="13" xfId="51" applyNumberFormat="1" applyFont="1" applyFill="1" applyBorder="1" applyAlignment="1">
      <alignment horizontal="right" vertical="center"/>
    </xf>
    <xf numFmtId="0" fontId="12" fillId="3" borderId="13" xfId="51" applyFont="1" applyFill="1" applyBorder="1" applyAlignment="1">
      <alignment horizontal="center"/>
    </xf>
    <xf numFmtId="0" fontId="11" fillId="3" borderId="0" xfId="51" applyFont="1" applyFill="1"/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2" fillId="3" borderId="14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5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16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7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18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15" xfId="52" applyNumberFormat="1" applyFont="1" applyFill="1" applyBorder="1" applyAlignment="1">
      <alignment horizontal="center" vertical="center"/>
    </xf>
    <xf numFmtId="49" fontId="12" fillId="3" borderId="19" xfId="52" applyNumberFormat="1" applyFont="1" applyFill="1" applyBorder="1" applyAlignment="1">
      <alignment horizontal="center" vertical="center"/>
    </xf>
    <xf numFmtId="49" fontId="12" fillId="3" borderId="15" xfId="52" applyNumberFormat="1" applyFont="1" applyFill="1" applyBorder="1" applyAlignment="1">
      <alignment horizontal="center" vertical="center"/>
    </xf>
    <xf numFmtId="49" fontId="12" fillId="3" borderId="20" xfId="52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/>
    </xf>
    <xf numFmtId="49" fontId="12" fillId="3" borderId="22" xfId="51" applyNumberFormat="1" applyFont="1" applyFill="1" applyBorder="1" applyAlignment="1">
      <alignment horizontal="center"/>
    </xf>
    <xf numFmtId="49" fontId="12" fillId="3" borderId="23" xfId="52" applyNumberFormat="1" applyFont="1" applyFill="1" applyBorder="1" applyAlignment="1">
      <alignment horizontal="center" vertical="center"/>
    </xf>
    <xf numFmtId="49" fontId="12" fillId="3" borderId="24" xfId="51" applyNumberFormat="1" applyFont="1" applyFill="1" applyBorder="1" applyAlignment="1">
      <alignment horizontal="center"/>
    </xf>
    <xf numFmtId="49" fontId="12" fillId="3" borderId="25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8" fillId="0" borderId="0" xfId="50" applyFill="1" applyAlignment="1">
      <alignment horizontal="left" vertical="center"/>
    </xf>
    <xf numFmtId="0" fontId="19" fillId="0" borderId="26" xfId="50" applyFont="1" applyFill="1" applyBorder="1" applyAlignment="1">
      <alignment horizontal="center" vertical="top"/>
    </xf>
    <xf numFmtId="0" fontId="20" fillId="0" borderId="27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8" fillId="0" borderId="28" xfId="50" applyFont="1" applyFill="1" applyBorder="1" applyAlignment="1">
      <alignment vertical="center"/>
    </xf>
    <xf numFmtId="0" fontId="20" fillId="0" borderId="28" xfId="50" applyFont="1" applyFill="1" applyBorder="1" applyAlignment="1">
      <alignment vertical="center"/>
    </xf>
    <xf numFmtId="0" fontId="8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vertical="center"/>
    </xf>
    <xf numFmtId="0" fontId="21" fillId="0" borderId="30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vertical="center"/>
    </xf>
    <xf numFmtId="58" fontId="8" fillId="0" borderId="30" xfId="50" applyNumberFormat="1" applyFont="1" applyFill="1" applyBorder="1" applyAlignment="1">
      <alignment horizontal="center" vertical="center"/>
    </xf>
    <xf numFmtId="0" fontId="8" fillId="0" borderId="30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righ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vertical="center"/>
    </xf>
    <xf numFmtId="0" fontId="21" fillId="0" borderId="32" xfId="50" applyFont="1" applyFill="1" applyBorder="1" applyAlignment="1">
      <alignment horizontal="right" vertical="center"/>
    </xf>
    <xf numFmtId="0" fontId="20" fillId="0" borderId="32" xfId="50" applyFont="1" applyFill="1" applyBorder="1" applyAlignment="1">
      <alignment vertical="center"/>
    </xf>
    <xf numFmtId="0" fontId="8" fillId="0" borderId="32" xfId="50" applyFont="1" applyFill="1" applyBorder="1" applyAlignment="1">
      <alignment vertical="center"/>
    </xf>
    <xf numFmtId="0" fontId="8" fillId="0" borderId="32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8" fillId="0" borderId="0" xfId="50" applyFont="1" applyFill="1" applyBorder="1" applyAlignment="1">
      <alignment vertical="center"/>
    </xf>
    <xf numFmtId="0" fontId="8" fillId="0" borderId="0" xfId="50" applyFont="1" applyFill="1" applyAlignment="1">
      <alignment horizontal="left" vertical="center"/>
    </xf>
    <xf numFmtId="0" fontId="20" fillId="0" borderId="27" xfId="50" applyFont="1" applyFill="1" applyBorder="1" applyAlignment="1">
      <alignment vertical="center"/>
    </xf>
    <xf numFmtId="0" fontId="8" fillId="0" borderId="33" xfId="50" applyFont="1" applyFill="1" applyBorder="1" applyAlignment="1">
      <alignment horizontal="center" vertical="center"/>
    </xf>
    <xf numFmtId="0" fontId="8" fillId="0" borderId="34" xfId="50" applyFont="1" applyFill="1" applyBorder="1" applyAlignment="1">
      <alignment horizontal="center" vertical="center"/>
    </xf>
    <xf numFmtId="0" fontId="8" fillId="0" borderId="30" xfId="50" applyFont="1" applyFill="1" applyBorder="1" applyAlignment="1">
      <alignment horizontal="left" vertical="center"/>
    </xf>
    <xf numFmtId="0" fontId="8" fillId="0" borderId="30" xfId="50" applyFont="1" applyFill="1" applyBorder="1" applyAlignment="1">
      <alignment vertical="center"/>
    </xf>
    <xf numFmtId="0" fontId="8" fillId="0" borderId="35" xfId="50" applyFont="1" applyFill="1" applyBorder="1" applyAlignment="1">
      <alignment horizontal="center" vertical="center"/>
    </xf>
    <xf numFmtId="0" fontId="8" fillId="0" borderId="36" xfId="50" applyFont="1" applyFill="1" applyBorder="1" applyAlignment="1">
      <alignment horizontal="center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8" fillId="0" borderId="0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8" fillId="0" borderId="29" xfId="50" applyFont="1" applyFill="1" applyBorder="1" applyAlignment="1">
      <alignment horizontal="left" vertical="center"/>
    </xf>
    <xf numFmtId="0" fontId="8" fillId="0" borderId="37" xfId="50" applyFont="1" applyFill="1" applyBorder="1" applyAlignment="1">
      <alignment horizontal="left" vertical="center"/>
    </xf>
    <xf numFmtId="0" fontId="8" fillId="0" borderId="36" xfId="50" applyFont="1" applyFill="1" applyBorder="1" applyAlignment="1">
      <alignment horizontal="left" vertical="center"/>
    </xf>
    <xf numFmtId="0" fontId="8" fillId="0" borderId="29" xfId="50" applyFont="1" applyFill="1" applyBorder="1" applyAlignment="1">
      <alignment horizontal="left" vertical="center" wrapText="1"/>
    </xf>
    <xf numFmtId="0" fontId="8" fillId="0" borderId="30" xfId="50" applyFont="1" applyFill="1" applyBorder="1" applyAlignment="1">
      <alignment horizontal="left" vertical="center" wrapText="1"/>
    </xf>
    <xf numFmtId="0" fontId="20" fillId="0" borderId="31" xfId="50" applyFont="1" applyFill="1" applyBorder="1" applyAlignment="1">
      <alignment horizontal="left" vertical="center"/>
    </xf>
    <xf numFmtId="0" fontId="18" fillId="0" borderId="32" xfId="50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left" vertical="center"/>
    </xf>
    <xf numFmtId="0" fontId="8" fillId="0" borderId="40" xfId="50" applyFont="1" applyFill="1" applyBorder="1" applyAlignment="1">
      <alignment horizontal="left" vertical="center"/>
    </xf>
    <xf numFmtId="0" fontId="8" fillId="0" borderId="41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8" fillId="0" borderId="32" xfId="50" applyFont="1" applyFill="1" applyBorder="1" applyAlignment="1">
      <alignment horizontal="center" vertical="center"/>
    </xf>
    <xf numFmtId="58" fontId="8" fillId="0" borderId="32" xfId="50" applyNumberFormat="1" applyFont="1" applyFill="1" applyBorder="1" applyAlignment="1">
      <alignment vertical="center"/>
    </xf>
    <xf numFmtId="0" fontId="20" fillId="0" borderId="32" xfId="50" applyFont="1" applyFill="1" applyBorder="1" applyAlignment="1">
      <alignment horizontal="center" vertical="center"/>
    </xf>
    <xf numFmtId="0" fontId="8" fillId="0" borderId="43" xfId="50" applyFont="1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center" vertical="center"/>
    </xf>
    <xf numFmtId="0" fontId="8" fillId="0" borderId="44" xfId="50" applyFont="1" applyFill="1" applyBorder="1" applyAlignment="1">
      <alignment horizontal="left" vertical="center"/>
    </xf>
    <xf numFmtId="0" fontId="8" fillId="0" borderId="45" xfId="50" applyFont="1" applyFill="1" applyBorder="1" applyAlignment="1">
      <alignment horizontal="left" vertical="center"/>
    </xf>
    <xf numFmtId="0" fontId="8" fillId="0" borderId="46" xfId="50" applyFont="1" applyFill="1" applyBorder="1" applyAlignment="1">
      <alignment horizontal="center" vertical="center"/>
    </xf>
    <xf numFmtId="0" fontId="8" fillId="0" borderId="47" xfId="50" applyFont="1" applyFill="1" applyBorder="1" applyAlignment="1">
      <alignment horizontal="center" vertical="center"/>
    </xf>
    <xf numFmtId="0" fontId="13" fillId="0" borderId="47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8" fillId="0" borderId="47" xfId="50" applyFont="1" applyFill="1" applyBorder="1" applyAlignment="1">
      <alignment horizontal="left" vertical="center"/>
    </xf>
    <xf numFmtId="0" fontId="8" fillId="0" borderId="44" xfId="50" applyFont="1" applyFill="1" applyBorder="1" applyAlignment="1">
      <alignment horizontal="left" vertical="center" wrapText="1"/>
    </xf>
    <xf numFmtId="0" fontId="18" fillId="0" borderId="45" xfId="50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8" fillId="0" borderId="48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8" fillId="0" borderId="45" xfId="50" applyFont="1" applyFill="1" applyBorder="1" applyAlignment="1">
      <alignment horizontal="center" vertical="center"/>
    </xf>
    <xf numFmtId="176" fontId="2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176" fontId="21" fillId="3" borderId="2" xfId="11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49" fontId="12" fillId="3" borderId="2" xfId="52" applyNumberFormat="1" applyFont="1" applyFill="1" applyBorder="1" applyAlignment="1">
      <alignment horizontal="right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6" xfId="51" applyFont="1" applyFill="1" applyBorder="1" applyAlignment="1" applyProtection="1">
      <alignment horizontal="center" vertical="center"/>
    </xf>
    <xf numFmtId="49" fontId="12" fillId="3" borderId="13" xfId="52" applyNumberFormat="1" applyFont="1" applyFill="1" applyBorder="1" applyAlignment="1">
      <alignment horizontal="center" vertical="center"/>
    </xf>
    <xf numFmtId="49" fontId="12" fillId="3" borderId="49" xfId="51" applyNumberFormat="1" applyFont="1" applyFill="1" applyBorder="1" applyAlignment="1">
      <alignment horizontal="center"/>
    </xf>
    <xf numFmtId="0" fontId="18" fillId="0" borderId="0" xfId="50" applyFont="1" applyAlignment="1">
      <alignment horizontal="left" vertical="center"/>
    </xf>
    <xf numFmtId="0" fontId="23" fillId="0" borderId="26" xfId="50" applyFont="1" applyBorder="1" applyAlignment="1">
      <alignment horizontal="center" vertical="top"/>
    </xf>
    <xf numFmtId="0" fontId="22" fillId="0" borderId="50" xfId="50" applyFont="1" applyBorder="1" applyAlignment="1">
      <alignment horizontal="left" vertical="center"/>
    </xf>
    <xf numFmtId="0" fontId="21" fillId="0" borderId="51" xfId="50" applyFont="1" applyBorder="1" applyAlignment="1">
      <alignment horizontal="center" vertical="center"/>
    </xf>
    <xf numFmtId="0" fontId="22" fillId="0" borderId="51" xfId="50" applyFont="1" applyBorder="1" applyAlignment="1">
      <alignment horizontal="center" vertical="center"/>
    </xf>
    <xf numFmtId="0" fontId="13" fillId="0" borderId="51" xfId="50" applyFont="1" applyBorder="1" applyAlignment="1">
      <alignment horizontal="left" vertical="center"/>
    </xf>
    <xf numFmtId="0" fontId="13" fillId="0" borderId="27" xfId="50" applyFont="1" applyBorder="1" applyAlignment="1">
      <alignment horizontal="center" vertical="center"/>
    </xf>
    <xf numFmtId="0" fontId="13" fillId="0" borderId="28" xfId="50" applyFont="1" applyBorder="1" applyAlignment="1">
      <alignment horizontal="center" vertical="center"/>
    </xf>
    <xf numFmtId="0" fontId="13" fillId="0" borderId="43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22" fillId="0" borderId="28" xfId="50" applyFont="1" applyBorder="1" applyAlignment="1">
      <alignment horizontal="center" vertical="center"/>
    </xf>
    <xf numFmtId="0" fontId="22" fillId="0" borderId="43" xfId="50" applyFont="1" applyBorder="1" applyAlignment="1">
      <alignment horizontal="center" vertical="center"/>
    </xf>
    <xf numFmtId="0" fontId="13" fillId="0" borderId="29" xfId="50" applyFont="1" applyBorder="1" applyAlignment="1">
      <alignment horizontal="left" vertical="center"/>
    </xf>
    <xf numFmtId="0" fontId="21" fillId="0" borderId="30" xfId="50" applyFont="1" applyBorder="1" applyAlignment="1">
      <alignment horizontal="center" vertical="center"/>
    </xf>
    <xf numFmtId="0" fontId="21" fillId="0" borderId="44" xfId="50" applyFont="1" applyBorder="1" applyAlignment="1">
      <alignment horizontal="center" vertical="center"/>
    </xf>
    <xf numFmtId="0" fontId="13" fillId="0" borderId="30" xfId="50" applyFont="1" applyBorder="1" applyAlignment="1">
      <alignment horizontal="left" vertical="center"/>
    </xf>
    <xf numFmtId="14" fontId="21" fillId="0" borderId="30" xfId="50" applyNumberFormat="1" applyFont="1" applyBorder="1" applyAlignment="1">
      <alignment horizontal="center" vertical="center"/>
    </xf>
    <xf numFmtId="14" fontId="21" fillId="0" borderId="44" xfId="50" applyNumberFormat="1" applyFont="1" applyBorder="1" applyAlignment="1">
      <alignment horizontal="center" vertical="center"/>
    </xf>
    <xf numFmtId="0" fontId="13" fillId="0" borderId="29" xfId="50" applyFont="1" applyBorder="1" applyAlignment="1">
      <alignment vertical="center"/>
    </xf>
    <xf numFmtId="0" fontId="8" fillId="0" borderId="30" xfId="50" applyFont="1" applyBorder="1" applyAlignment="1">
      <alignment horizontal="center" vertical="center"/>
    </xf>
    <xf numFmtId="0" fontId="8" fillId="0" borderId="44" xfId="50" applyFont="1" applyBorder="1" applyAlignment="1">
      <alignment horizontal="center" vertical="center"/>
    </xf>
    <xf numFmtId="0" fontId="21" fillId="0" borderId="30" xfId="50" applyFont="1" applyBorder="1" applyAlignment="1">
      <alignment vertical="center"/>
    </xf>
    <xf numFmtId="0" fontId="21" fillId="0" borderId="44" xfId="50" applyFont="1" applyBorder="1" applyAlignment="1">
      <alignment vertical="center"/>
    </xf>
    <xf numFmtId="0" fontId="13" fillId="0" borderId="29" xfId="50" applyFont="1" applyBorder="1" applyAlignment="1">
      <alignment horizontal="center" vertical="center"/>
    </xf>
    <xf numFmtId="0" fontId="21" fillId="0" borderId="29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21" fillId="0" borderId="32" xfId="50" applyFont="1" applyBorder="1" applyAlignment="1">
      <alignment horizontal="center" vertical="center"/>
    </xf>
    <xf numFmtId="0" fontId="21" fillId="0" borderId="45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14" fontId="21" fillId="0" borderId="32" xfId="50" applyNumberFormat="1" applyFont="1" applyBorder="1" applyAlignment="1">
      <alignment horizontal="center" vertical="center"/>
    </xf>
    <xf numFmtId="14" fontId="21" fillId="0" borderId="45" xfId="50" applyNumberFormat="1" applyFont="1" applyBorder="1" applyAlignment="1">
      <alignment horizontal="center" vertical="center"/>
    </xf>
    <xf numFmtId="0" fontId="21" fillId="0" borderId="31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3" fillId="0" borderId="27" xfId="50" applyFont="1" applyBorder="1" applyAlignment="1">
      <alignment vertical="center"/>
    </xf>
    <xf numFmtId="0" fontId="18" fillId="0" borderId="28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18" fillId="0" borderId="28" xfId="50" applyFont="1" applyBorder="1" applyAlignment="1">
      <alignment vertical="center"/>
    </xf>
    <xf numFmtId="0" fontId="13" fillId="0" borderId="28" xfId="50" applyFont="1" applyBorder="1" applyAlignment="1">
      <alignment vertical="center"/>
    </xf>
    <xf numFmtId="0" fontId="18" fillId="0" borderId="30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18" fillId="0" borderId="30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8" fillId="0" borderId="27" xfId="50" applyFont="1" applyBorder="1" applyAlignment="1">
      <alignment horizontal="left" vertical="center"/>
    </xf>
    <xf numFmtId="0" fontId="8" fillId="0" borderId="28" xfId="50" applyFont="1" applyBorder="1" applyAlignment="1">
      <alignment horizontal="left" vertical="center"/>
    </xf>
    <xf numFmtId="0" fontId="8" fillId="0" borderId="37" xfId="50" applyFont="1" applyBorder="1" applyAlignment="1">
      <alignment horizontal="left" vertical="center"/>
    </xf>
    <xf numFmtId="0" fontId="8" fillId="0" borderId="36" xfId="50" applyFont="1" applyBorder="1" applyAlignment="1">
      <alignment horizontal="left" vertical="center"/>
    </xf>
    <xf numFmtId="0" fontId="8" fillId="0" borderId="42" xfId="50" applyFont="1" applyBorder="1" applyAlignment="1">
      <alignment horizontal="left" vertical="center"/>
    </xf>
    <xf numFmtId="0" fontId="8" fillId="0" borderId="35" xfId="50" applyFont="1" applyBorder="1" applyAlignment="1">
      <alignment horizontal="left" vertical="center"/>
    </xf>
    <xf numFmtId="0" fontId="21" fillId="0" borderId="32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13" fillId="0" borderId="31" xfId="50" applyFont="1" applyBorder="1" applyAlignment="1">
      <alignment horizontal="center" vertical="center"/>
    </xf>
    <xf numFmtId="0" fontId="13" fillId="0" borderId="32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20" fillId="0" borderId="30" xfId="50" applyFont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22" fillId="0" borderId="52" xfId="50" applyFont="1" applyBorder="1" applyAlignment="1">
      <alignment vertical="center"/>
    </xf>
    <xf numFmtId="0" fontId="21" fillId="0" borderId="53" xfId="50" applyFont="1" applyBorder="1" applyAlignment="1">
      <alignment horizontal="center" vertical="center"/>
    </xf>
    <xf numFmtId="0" fontId="22" fillId="0" borderId="53" xfId="50" applyFont="1" applyBorder="1" applyAlignment="1">
      <alignment vertical="center"/>
    </xf>
    <xf numFmtId="0" fontId="21" fillId="0" borderId="53" xfId="50" applyFont="1" applyBorder="1" applyAlignment="1">
      <alignment vertical="center"/>
    </xf>
    <xf numFmtId="58" fontId="18" fillId="0" borderId="53" xfId="50" applyNumberFormat="1" applyFont="1" applyBorder="1" applyAlignment="1">
      <alignment vertical="center"/>
    </xf>
    <xf numFmtId="0" fontId="22" fillId="0" borderId="53" xfId="50" applyFont="1" applyBorder="1" applyAlignment="1">
      <alignment horizontal="center" vertical="center"/>
    </xf>
    <xf numFmtId="0" fontId="22" fillId="0" borderId="54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left" vertical="center"/>
    </xf>
    <xf numFmtId="0" fontId="22" fillId="0" borderId="55" xfId="50" applyFont="1" applyFill="1" applyBorder="1" applyAlignment="1">
      <alignment horizontal="center" vertical="center"/>
    </xf>
    <xf numFmtId="0" fontId="22" fillId="0" borderId="56" xfId="50" applyFont="1" applyFill="1" applyBorder="1" applyAlignment="1">
      <alignment horizontal="center" vertical="center"/>
    </xf>
    <xf numFmtId="0" fontId="22" fillId="0" borderId="31" xfId="50" applyFont="1" applyFill="1" applyBorder="1" applyAlignment="1">
      <alignment horizontal="center" vertical="center"/>
    </xf>
    <xf numFmtId="0" fontId="22" fillId="0" borderId="32" xfId="50" applyFont="1" applyFill="1" applyBorder="1" applyAlignment="1">
      <alignment horizontal="center" vertical="center"/>
    </xf>
    <xf numFmtId="0" fontId="18" fillId="0" borderId="51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21" fillId="0" borderId="44" xfId="50" applyFont="1" applyBorder="1" applyAlignment="1">
      <alignment horizontal="left" vertical="center"/>
    </xf>
    <xf numFmtId="0" fontId="13" fillId="0" borderId="44" xfId="50" applyFont="1" applyBorder="1" applyAlignment="1">
      <alignment horizontal="center" vertical="center"/>
    </xf>
    <xf numFmtId="0" fontId="21" fillId="0" borderId="45" xfId="50" applyFont="1" applyBorder="1" applyAlignment="1">
      <alignment horizontal="left" vertical="center"/>
    </xf>
    <xf numFmtId="0" fontId="21" fillId="0" borderId="43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43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47" xfId="50" applyFont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13" fillId="0" borderId="45" xfId="50" applyFont="1" applyBorder="1" applyAlignment="1">
      <alignment horizontal="center" vertical="center"/>
    </xf>
    <xf numFmtId="0" fontId="20" fillId="0" borderId="44" xfId="50" applyFont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21" fillId="0" borderId="58" xfId="50" applyFont="1" applyBorder="1" applyAlignment="1">
      <alignment horizontal="center" vertical="center"/>
    </xf>
    <xf numFmtId="0" fontId="22" fillId="0" borderId="59" xfId="50" applyFont="1" applyFill="1" applyBorder="1" applyAlignment="1">
      <alignment horizontal="left" vertical="center"/>
    </xf>
    <xf numFmtId="0" fontId="22" fillId="0" borderId="60" xfId="50" applyFont="1" applyFill="1" applyBorder="1" applyAlignment="1">
      <alignment horizontal="center" vertical="center"/>
    </xf>
    <xf numFmtId="0" fontId="22" fillId="0" borderId="45" xfId="50" applyFont="1" applyFill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2" fillId="3" borderId="61" xfId="51" applyFont="1" applyFill="1" applyBorder="1" applyAlignment="1"/>
    <xf numFmtId="49" fontId="12" fillId="3" borderId="3" xfId="51" applyNumberFormat="1" applyFont="1" applyFill="1" applyBorder="1" applyAlignment="1">
      <alignment horizontal="center"/>
    </xf>
    <xf numFmtId="49" fontId="12" fillId="3" borderId="3" xfId="51" applyNumberFormat="1" applyFont="1" applyFill="1" applyBorder="1" applyAlignment="1">
      <alignment horizontal="right"/>
    </xf>
    <xf numFmtId="49" fontId="12" fillId="3" borderId="3" xfId="51" applyNumberFormat="1" applyFont="1" applyFill="1" applyBorder="1" applyAlignment="1">
      <alignment horizontal="right" vertical="center"/>
    </xf>
    <xf numFmtId="0" fontId="11" fillId="3" borderId="62" xfId="51" applyFont="1" applyFill="1" applyBorder="1"/>
    <xf numFmtId="0" fontId="12" fillId="3" borderId="62" xfId="51" applyFont="1" applyFill="1" applyBorder="1"/>
    <xf numFmtId="0" fontId="0" fillId="3" borderId="62" xfId="52" applyFont="1" applyFill="1" applyBorder="1">
      <alignment vertical="center"/>
    </xf>
    <xf numFmtId="0" fontId="18" fillId="0" borderId="0" xfId="50" applyFont="1" applyBorder="1" applyAlignment="1">
      <alignment horizontal="left" vertical="center"/>
    </xf>
    <xf numFmtId="0" fontId="24" fillId="0" borderId="26" xfId="50" applyFont="1" applyBorder="1" applyAlignment="1">
      <alignment horizontal="center" vertical="top"/>
    </xf>
    <xf numFmtId="0" fontId="21" fillId="0" borderId="35" xfId="50" applyFont="1" applyBorder="1" applyAlignment="1">
      <alignment horizontal="left" vertical="center"/>
    </xf>
    <xf numFmtId="0" fontId="21" fillId="0" borderId="47" xfId="50" applyFont="1" applyBorder="1" applyAlignment="1">
      <alignment horizontal="left" vertical="center"/>
    </xf>
    <xf numFmtId="0" fontId="13" fillId="0" borderId="31" xfId="50" applyFont="1" applyBorder="1" applyAlignment="1">
      <alignment vertical="center"/>
    </xf>
    <xf numFmtId="0" fontId="13" fillId="0" borderId="63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22" fillId="0" borderId="53" xfId="50" applyFont="1" applyBorder="1" applyAlignment="1">
      <alignment horizontal="left" vertical="center"/>
    </xf>
    <xf numFmtId="0" fontId="13" fillId="0" borderId="55" xfId="50" applyFont="1" applyBorder="1" applyAlignment="1">
      <alignment vertical="center"/>
    </xf>
    <xf numFmtId="0" fontId="18" fillId="0" borderId="56" xfId="50" applyFont="1" applyBorder="1" applyAlignment="1">
      <alignment horizontal="left" vertical="center"/>
    </xf>
    <xf numFmtId="0" fontId="21" fillId="0" borderId="56" xfId="50" applyFont="1" applyBorder="1" applyAlignment="1">
      <alignment horizontal="left" vertical="center"/>
    </xf>
    <xf numFmtId="0" fontId="18" fillId="0" borderId="56" xfId="50" applyFont="1" applyBorder="1" applyAlignment="1">
      <alignment vertical="center"/>
    </xf>
    <xf numFmtId="0" fontId="13" fillId="0" borderId="56" xfId="50" applyFont="1" applyBorder="1" applyAlignment="1">
      <alignment vertical="center"/>
    </xf>
    <xf numFmtId="0" fontId="13" fillId="0" borderId="55" xfId="50" applyFont="1" applyBorder="1" applyAlignment="1">
      <alignment horizontal="center" vertical="center"/>
    </xf>
    <xf numFmtId="0" fontId="21" fillId="0" borderId="56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8" fillId="0" borderId="56" xfId="50" applyFont="1" applyBorder="1" applyAlignment="1">
      <alignment horizontal="center" vertical="center"/>
    </xf>
    <xf numFmtId="0" fontId="18" fillId="0" borderId="30" xfId="50" applyFont="1" applyBorder="1" applyAlignment="1">
      <alignment horizontal="center" vertical="center"/>
    </xf>
    <xf numFmtId="0" fontId="13" fillId="0" borderId="40" xfId="50" applyFont="1" applyBorder="1" applyAlignment="1">
      <alignment horizontal="left" vertical="center" wrapText="1"/>
    </xf>
    <xf numFmtId="0" fontId="13" fillId="0" borderId="41" xfId="50" applyFont="1" applyBorder="1" applyAlignment="1">
      <alignment horizontal="left" vertical="center" wrapText="1"/>
    </xf>
    <xf numFmtId="0" fontId="13" fillId="0" borderId="55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25" fillId="0" borderId="64" xfId="50" applyFont="1" applyBorder="1" applyAlignment="1">
      <alignment horizontal="left" vertical="center" wrapText="1"/>
    </xf>
    <xf numFmtId="9" fontId="21" fillId="0" borderId="30" xfId="50" applyNumberFormat="1" applyFont="1" applyBorder="1" applyAlignment="1">
      <alignment horizontal="center" vertical="center"/>
    </xf>
    <xf numFmtId="9" fontId="18" fillId="0" borderId="0" xfId="50" applyNumberFormat="1" applyFont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9" fontId="21" fillId="0" borderId="39" xfId="50" applyNumberFormat="1" applyFont="1" applyBorder="1" applyAlignment="1">
      <alignment horizontal="left" vertical="center"/>
    </xf>
    <xf numFmtId="9" fontId="21" fillId="0" borderId="34" xfId="50" applyNumberFormat="1" applyFont="1" applyBorder="1" applyAlignment="1">
      <alignment horizontal="left" vertical="center"/>
    </xf>
    <xf numFmtId="9" fontId="21" fillId="0" borderId="40" xfId="50" applyNumberFormat="1" applyFont="1" applyBorder="1" applyAlignment="1">
      <alignment horizontal="left" vertical="center"/>
    </xf>
    <xf numFmtId="9" fontId="21" fillId="0" borderId="41" xfId="50" applyNumberFormat="1" applyFont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65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2" fillId="0" borderId="38" xfId="50" applyFont="1" applyFill="1" applyBorder="1" applyAlignment="1">
      <alignment horizontal="left" vertical="center"/>
    </xf>
    <xf numFmtId="0" fontId="21" fillId="0" borderId="66" xfId="50" applyFont="1" applyFill="1" applyBorder="1" applyAlignment="1">
      <alignment horizontal="left" vertical="center"/>
    </xf>
    <xf numFmtId="0" fontId="21" fillId="0" borderId="67" xfId="50" applyFont="1" applyFill="1" applyBorder="1" applyAlignment="1">
      <alignment horizontal="left" vertical="center"/>
    </xf>
    <xf numFmtId="0" fontId="22" fillId="0" borderId="50" xfId="50" applyFont="1" applyBorder="1" applyAlignment="1">
      <alignment vertical="center"/>
    </xf>
    <xf numFmtId="0" fontId="26" fillId="0" borderId="53" xfId="50" applyFont="1" applyBorder="1" applyAlignment="1">
      <alignment horizontal="center" vertical="center"/>
    </xf>
    <xf numFmtId="0" fontId="22" fillId="0" borderId="51" xfId="50" applyFont="1" applyBorder="1" applyAlignment="1">
      <alignment vertical="center"/>
    </xf>
    <xf numFmtId="0" fontId="21" fillId="0" borderId="68" xfId="50" applyFont="1" applyBorder="1" applyAlignment="1">
      <alignment vertical="center"/>
    </xf>
    <xf numFmtId="0" fontId="22" fillId="0" borderId="68" xfId="50" applyFont="1" applyBorder="1" applyAlignment="1">
      <alignment vertical="center"/>
    </xf>
    <xf numFmtId="58" fontId="18" fillId="0" borderId="51" xfId="50" applyNumberFormat="1" applyFont="1" applyBorder="1" applyAlignment="1">
      <alignment vertical="center"/>
    </xf>
    <xf numFmtId="0" fontId="22" fillId="0" borderId="38" xfId="50" applyFont="1" applyBorder="1" applyAlignment="1">
      <alignment horizontal="center" vertical="center"/>
    </xf>
    <xf numFmtId="0" fontId="21" fillId="0" borderId="63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18" fillId="0" borderId="68" xfId="50" applyFont="1" applyBorder="1" applyAlignment="1">
      <alignment vertical="center"/>
    </xf>
    <xf numFmtId="0" fontId="13" fillId="0" borderId="69" xfId="50" applyFont="1" applyBorder="1" applyAlignment="1">
      <alignment horizontal="left" vertical="center"/>
    </xf>
    <xf numFmtId="0" fontId="22" fillId="0" borderId="59" xfId="50" applyFont="1" applyBorder="1" applyAlignment="1">
      <alignment horizontal="left" vertical="center"/>
    </xf>
    <xf numFmtId="0" fontId="21" fillId="0" borderId="60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8" xfId="50" applyFont="1" applyBorder="1" applyAlignment="1">
      <alignment horizontal="left" vertical="center" wrapText="1"/>
    </xf>
    <xf numFmtId="0" fontId="13" fillId="0" borderId="60" xfId="50" applyFont="1" applyBorder="1" applyAlignment="1">
      <alignment horizontal="left" vertical="center"/>
    </xf>
    <xf numFmtId="0" fontId="27" fillId="0" borderId="44" xfId="50" applyFont="1" applyBorder="1" applyAlignment="1">
      <alignment horizontal="left" vertical="center" wrapText="1"/>
    </xf>
    <xf numFmtId="0" fontId="27" fillId="0" borderId="44" xfId="50" applyFont="1" applyBorder="1" applyAlignment="1">
      <alignment horizontal="left" vertical="center"/>
    </xf>
    <xf numFmtId="0" fontId="8" fillId="0" borderId="44" xfId="5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9" fontId="21" fillId="0" borderId="46" xfId="50" applyNumberFormat="1" applyFont="1" applyBorder="1" applyAlignment="1">
      <alignment horizontal="left" vertical="center"/>
    </xf>
    <xf numFmtId="9" fontId="21" fillId="0" borderId="48" xfId="50" applyNumberFormat="1" applyFont="1" applyBorder="1" applyAlignment="1">
      <alignment horizontal="left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/>
    </xf>
    <xf numFmtId="0" fontId="21" fillId="0" borderId="70" xfId="50" applyFont="1" applyFill="1" applyBorder="1" applyAlignment="1">
      <alignment horizontal="left" vertical="center"/>
    </xf>
    <xf numFmtId="0" fontId="22" fillId="0" borderId="71" xfId="50" applyFont="1" applyBorder="1" applyAlignment="1">
      <alignment horizontal="center" vertical="center"/>
    </xf>
    <xf numFmtId="0" fontId="21" fillId="0" borderId="68" xfId="50" applyFont="1" applyBorder="1" applyAlignment="1">
      <alignment horizontal="center" vertical="center"/>
    </xf>
    <xf numFmtId="0" fontId="21" fillId="0" borderId="69" xfId="50" applyFont="1" applyBorder="1" applyAlignment="1">
      <alignment horizontal="center" vertical="center"/>
    </xf>
    <xf numFmtId="0" fontId="21" fillId="0" borderId="69" xfId="50" applyFont="1" applyFill="1" applyBorder="1" applyAlignment="1">
      <alignment horizontal="left" vertical="center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9" fillId="0" borderId="74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74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28" fillId="0" borderId="77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/>
    </xf>
    <xf numFmtId="0" fontId="29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314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0393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257425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314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257425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21336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0393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21336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2124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314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1336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21336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2057400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314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306705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248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2385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3057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2385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3057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2385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3057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2385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238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3057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3057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200025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31445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5240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1049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477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572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1912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8382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104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3144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5240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495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495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495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495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495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096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267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92678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90868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9267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90868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92678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90868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9267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92678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90868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90868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9267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90868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9267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90868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457450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495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314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21336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9267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9723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9723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494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986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224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494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494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85" customWidth="1"/>
    <col min="3" max="3" width="10.125" customWidth="1"/>
  </cols>
  <sheetData>
    <row r="1" ht="21" customHeight="1" spans="1:2">
      <c r="A1" s="386"/>
      <c r="B1" s="387" t="s">
        <v>0</v>
      </c>
    </row>
    <row r="2" spans="1:2">
      <c r="A2" s="9">
        <v>1</v>
      </c>
      <c r="B2" s="388" t="s">
        <v>1</v>
      </c>
    </row>
    <row r="3" spans="1:2">
      <c r="A3" s="9">
        <v>2</v>
      </c>
      <c r="B3" s="388" t="s">
        <v>2</v>
      </c>
    </row>
    <row r="4" spans="1:2">
      <c r="A4" s="9">
        <v>3</v>
      </c>
      <c r="B4" s="388" t="s">
        <v>3</v>
      </c>
    </row>
    <row r="5" spans="1:2">
      <c r="A5" s="9">
        <v>4</v>
      </c>
      <c r="B5" s="388" t="s">
        <v>4</v>
      </c>
    </row>
    <row r="6" spans="1:2">
      <c r="A6" s="9">
        <v>5</v>
      </c>
      <c r="B6" s="388" t="s">
        <v>5</v>
      </c>
    </row>
    <row r="7" ht="13.5" customHeight="1" spans="1:2">
      <c r="A7" s="9">
        <v>6</v>
      </c>
      <c r="B7" s="388" t="s">
        <v>6</v>
      </c>
    </row>
    <row r="8" s="384" customFormat="1" ht="15" customHeight="1" spans="1:2">
      <c r="A8" s="389">
        <v>7</v>
      </c>
      <c r="B8" s="390" t="s">
        <v>7</v>
      </c>
    </row>
    <row r="9" spans="1:2">
      <c r="A9" s="9"/>
      <c r="B9" s="388"/>
    </row>
    <row r="10" ht="18.95" customHeight="1" spans="1:2">
      <c r="A10" s="386"/>
      <c r="B10" s="391" t="s">
        <v>8</v>
      </c>
    </row>
    <row r="11" ht="15.95" customHeight="1" spans="1:2">
      <c r="A11" s="9">
        <v>1</v>
      </c>
      <c r="B11" s="392" t="s">
        <v>9</v>
      </c>
    </row>
    <row r="12" spans="1:2">
      <c r="A12" s="9">
        <v>2</v>
      </c>
      <c r="B12" s="388" t="s">
        <v>10</v>
      </c>
    </row>
    <row r="13" spans="1:2">
      <c r="A13" s="9">
        <v>3</v>
      </c>
      <c r="B13" s="390" t="s">
        <v>11</v>
      </c>
    </row>
    <row r="14" spans="1:2">
      <c r="A14" s="9">
        <v>4</v>
      </c>
      <c r="B14" s="388" t="s">
        <v>12</v>
      </c>
    </row>
    <row r="15" spans="1:2">
      <c r="A15" s="9">
        <v>5</v>
      </c>
      <c r="B15" s="388" t="s">
        <v>13</v>
      </c>
    </row>
    <row r="16" spans="1:2">
      <c r="A16" s="9">
        <v>6</v>
      </c>
      <c r="B16" s="388" t="s">
        <v>14</v>
      </c>
    </row>
    <row r="17" spans="1:2">
      <c r="A17" s="9">
        <v>7</v>
      </c>
      <c r="B17" s="388" t="s">
        <v>15</v>
      </c>
    </row>
    <row r="18" spans="1:2">
      <c r="A18" s="9"/>
      <c r="B18" s="388"/>
    </row>
    <row r="19" ht="20.25" spans="1:2">
      <c r="A19" s="386"/>
      <c r="B19" s="387" t="s">
        <v>16</v>
      </c>
    </row>
    <row r="20" spans="1:2">
      <c r="A20" s="9">
        <v>1</v>
      </c>
      <c r="B20" s="393" t="s">
        <v>17</v>
      </c>
    </row>
    <row r="21" spans="1:2">
      <c r="A21" s="9">
        <v>2</v>
      </c>
      <c r="B21" s="388" t="s">
        <v>18</v>
      </c>
    </row>
    <row r="22" spans="1:2">
      <c r="A22" s="9">
        <v>3</v>
      </c>
      <c r="B22" s="388" t="s">
        <v>19</v>
      </c>
    </row>
    <row r="23" spans="1:2">
      <c r="A23" s="9">
        <v>4</v>
      </c>
      <c r="B23" s="388" t="s">
        <v>20</v>
      </c>
    </row>
    <row r="24" spans="1:2">
      <c r="A24" s="9">
        <v>5</v>
      </c>
      <c r="B24" s="388" t="s">
        <v>21</v>
      </c>
    </row>
    <row r="25" spans="1:2">
      <c r="A25" s="9">
        <v>6</v>
      </c>
      <c r="B25" s="388" t="s">
        <v>22</v>
      </c>
    </row>
    <row r="26" spans="1:2">
      <c r="A26" s="9">
        <v>7</v>
      </c>
      <c r="B26" s="388" t="s">
        <v>23</v>
      </c>
    </row>
    <row r="27" spans="1:2">
      <c r="A27" s="9"/>
      <c r="B27" s="388"/>
    </row>
    <row r="28" ht="20.25" spans="1:2">
      <c r="A28" s="386"/>
      <c r="B28" s="387" t="s">
        <v>24</v>
      </c>
    </row>
    <row r="29" spans="1:2">
      <c r="A29" s="9">
        <v>1</v>
      </c>
      <c r="B29" s="393" t="s">
        <v>25</v>
      </c>
    </row>
    <row r="30" spans="1:2">
      <c r="A30" s="9">
        <v>2</v>
      </c>
      <c r="B30" s="388" t="s">
        <v>26</v>
      </c>
    </row>
    <row r="31" spans="1:2">
      <c r="A31" s="9">
        <v>3</v>
      </c>
      <c r="B31" s="388" t="s">
        <v>27</v>
      </c>
    </row>
    <row r="32" spans="1:2">
      <c r="A32" s="9">
        <v>4</v>
      </c>
      <c r="B32" s="388" t="s">
        <v>28</v>
      </c>
    </row>
    <row r="33" spans="1:2">
      <c r="A33" s="9">
        <v>5</v>
      </c>
      <c r="B33" s="388" t="s">
        <v>29</v>
      </c>
    </row>
    <row r="34" spans="1:2">
      <c r="A34" s="9">
        <v>6</v>
      </c>
      <c r="B34" s="388" t="s">
        <v>30</v>
      </c>
    </row>
    <row r="35" spans="1:2">
      <c r="A35" s="9">
        <v>7</v>
      </c>
      <c r="B35" s="388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4" t="s">
        <v>32</v>
      </c>
      <c r="C2" s="365"/>
      <c r="D2" s="365"/>
      <c r="E2" s="365"/>
      <c r="F2" s="365"/>
      <c r="G2" s="365"/>
      <c r="H2" s="365"/>
      <c r="I2" s="379"/>
    </row>
    <row r="3" ht="27.95" customHeight="1" spans="2:9">
      <c r="B3" s="366"/>
      <c r="C3" s="367"/>
      <c r="D3" s="368" t="s">
        <v>33</v>
      </c>
      <c r="E3" s="369"/>
      <c r="F3" s="370" t="s">
        <v>34</v>
      </c>
      <c r="G3" s="371"/>
      <c r="H3" s="368" t="s">
        <v>35</v>
      </c>
      <c r="I3" s="380"/>
    </row>
    <row r="4" ht="27.95" customHeight="1" spans="2:9">
      <c r="B4" s="366" t="s">
        <v>36</v>
      </c>
      <c r="C4" s="367" t="s">
        <v>37</v>
      </c>
      <c r="D4" s="367" t="s">
        <v>38</v>
      </c>
      <c r="E4" s="367" t="s">
        <v>39</v>
      </c>
      <c r="F4" s="372" t="s">
        <v>38</v>
      </c>
      <c r="G4" s="372" t="s">
        <v>39</v>
      </c>
      <c r="H4" s="367" t="s">
        <v>38</v>
      </c>
      <c r="I4" s="381" t="s">
        <v>39</v>
      </c>
    </row>
    <row r="5" ht="27.95" customHeight="1" spans="2:9">
      <c r="B5" s="373" t="s">
        <v>40</v>
      </c>
      <c r="C5" s="9">
        <v>13</v>
      </c>
      <c r="D5" s="9">
        <v>0</v>
      </c>
      <c r="E5" s="9">
        <v>1</v>
      </c>
      <c r="F5" s="374">
        <v>0</v>
      </c>
      <c r="G5" s="374">
        <v>1</v>
      </c>
      <c r="H5" s="9">
        <v>1</v>
      </c>
      <c r="I5" s="382">
        <v>2</v>
      </c>
    </row>
    <row r="6" ht="27.95" customHeight="1" spans="2:9">
      <c r="B6" s="373" t="s">
        <v>41</v>
      </c>
      <c r="C6" s="9">
        <v>20</v>
      </c>
      <c r="D6" s="9">
        <v>0</v>
      </c>
      <c r="E6" s="9">
        <v>1</v>
      </c>
      <c r="F6" s="374">
        <v>1</v>
      </c>
      <c r="G6" s="374">
        <v>2</v>
      </c>
      <c r="H6" s="9">
        <v>2</v>
      </c>
      <c r="I6" s="382">
        <v>3</v>
      </c>
    </row>
    <row r="7" ht="27.95" customHeight="1" spans="2:9">
      <c r="B7" s="373" t="s">
        <v>42</v>
      </c>
      <c r="C7" s="9">
        <v>32</v>
      </c>
      <c r="D7" s="9">
        <v>0</v>
      </c>
      <c r="E7" s="9">
        <v>1</v>
      </c>
      <c r="F7" s="374">
        <v>2</v>
      </c>
      <c r="G7" s="374">
        <v>3</v>
      </c>
      <c r="H7" s="9">
        <v>3</v>
      </c>
      <c r="I7" s="382">
        <v>4</v>
      </c>
    </row>
    <row r="8" ht="27.95" customHeight="1" spans="2:9">
      <c r="B8" s="373" t="s">
        <v>43</v>
      </c>
      <c r="C8" s="9">
        <v>50</v>
      </c>
      <c r="D8" s="9">
        <v>1</v>
      </c>
      <c r="E8" s="9">
        <v>2</v>
      </c>
      <c r="F8" s="374">
        <v>3</v>
      </c>
      <c r="G8" s="374">
        <v>4</v>
      </c>
      <c r="H8" s="9">
        <v>5</v>
      </c>
      <c r="I8" s="382">
        <v>6</v>
      </c>
    </row>
    <row r="9" ht="27.95" customHeight="1" spans="2:9">
      <c r="B9" s="373" t="s">
        <v>44</v>
      </c>
      <c r="C9" s="9">
        <v>80</v>
      </c>
      <c r="D9" s="9">
        <v>2</v>
      </c>
      <c r="E9" s="9">
        <v>3</v>
      </c>
      <c r="F9" s="374">
        <v>5</v>
      </c>
      <c r="G9" s="374">
        <v>6</v>
      </c>
      <c r="H9" s="9">
        <v>7</v>
      </c>
      <c r="I9" s="382">
        <v>8</v>
      </c>
    </row>
    <row r="10" ht="27.95" customHeight="1" spans="2:9">
      <c r="B10" s="373" t="s">
        <v>45</v>
      </c>
      <c r="C10" s="9">
        <v>125</v>
      </c>
      <c r="D10" s="9">
        <v>3</v>
      </c>
      <c r="E10" s="9">
        <v>4</v>
      </c>
      <c r="F10" s="374">
        <v>7</v>
      </c>
      <c r="G10" s="374">
        <v>8</v>
      </c>
      <c r="H10" s="9">
        <v>10</v>
      </c>
      <c r="I10" s="382">
        <v>11</v>
      </c>
    </row>
    <row r="11" ht="27.95" customHeight="1" spans="2:9">
      <c r="B11" s="373" t="s">
        <v>46</v>
      </c>
      <c r="C11" s="9">
        <v>200</v>
      </c>
      <c r="D11" s="9">
        <v>5</v>
      </c>
      <c r="E11" s="9">
        <v>6</v>
      </c>
      <c r="F11" s="374">
        <v>10</v>
      </c>
      <c r="G11" s="374">
        <v>11</v>
      </c>
      <c r="H11" s="9">
        <v>14</v>
      </c>
      <c r="I11" s="382">
        <v>15</v>
      </c>
    </row>
    <row r="12" ht="27.95" customHeight="1" spans="2:9">
      <c r="B12" s="375" t="s">
        <v>47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spans="2:4">
      <c r="B14" s="378" t="s">
        <v>48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zoomScalePageLayoutView="125" topLeftCell="A26" workbookViewId="0">
      <selection activeCell="H50" sqref="H50:I50"/>
    </sheetView>
  </sheetViews>
  <sheetFormatPr defaultColWidth="10.375" defaultRowHeight="16.5" customHeight="1"/>
  <cols>
    <col min="1" max="9" width="10.375" style="186"/>
    <col min="10" max="10" width="8.875" style="186" customWidth="1"/>
    <col min="11" max="11" width="12" style="186" customWidth="1"/>
    <col min="12" max="16384" width="10.375" style="186"/>
  </cols>
  <sheetData>
    <row r="1" ht="21" spans="1:11">
      <c r="A1" s="297" t="s">
        <v>49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>
      <c r="A2" s="188" t="s">
        <v>50</v>
      </c>
      <c r="B2" s="189" t="s">
        <v>51</v>
      </c>
      <c r="C2" s="189"/>
      <c r="D2" s="190" t="s">
        <v>52</v>
      </c>
      <c r="E2" s="190"/>
      <c r="F2" s="189" t="s">
        <v>53</v>
      </c>
      <c r="G2" s="189"/>
      <c r="H2" s="191" t="s">
        <v>54</v>
      </c>
      <c r="I2" s="264" t="s">
        <v>55</v>
      </c>
      <c r="J2" s="264"/>
      <c r="K2" s="265"/>
    </row>
    <row r="3" spans="1:11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>
      <c r="A4" s="198" t="s">
        <v>59</v>
      </c>
      <c r="B4" s="225" t="s">
        <v>60</v>
      </c>
      <c r="C4" s="266"/>
      <c r="D4" s="198" t="s">
        <v>61</v>
      </c>
      <c r="E4" s="201"/>
      <c r="F4" s="202">
        <v>45107</v>
      </c>
      <c r="G4" s="203"/>
      <c r="H4" s="198" t="s">
        <v>62</v>
      </c>
      <c r="I4" s="201"/>
      <c r="J4" s="225" t="s">
        <v>63</v>
      </c>
      <c r="K4" s="266" t="s">
        <v>64</v>
      </c>
    </row>
    <row r="5" spans="1:11">
      <c r="A5" s="204" t="s">
        <v>65</v>
      </c>
      <c r="B5" s="225" t="s">
        <v>66</v>
      </c>
      <c r="C5" s="266"/>
      <c r="D5" s="198" t="s">
        <v>67</v>
      </c>
      <c r="E5" s="201"/>
      <c r="F5" s="202">
        <v>45097</v>
      </c>
      <c r="G5" s="203"/>
      <c r="H5" s="198" t="s">
        <v>68</v>
      </c>
      <c r="I5" s="201"/>
      <c r="J5" s="225" t="s">
        <v>63</v>
      </c>
      <c r="K5" s="266" t="s">
        <v>64</v>
      </c>
    </row>
    <row r="6" spans="1:11">
      <c r="A6" s="198" t="s">
        <v>69</v>
      </c>
      <c r="B6" s="207">
        <v>3</v>
      </c>
      <c r="C6" s="208">
        <v>6</v>
      </c>
      <c r="D6" s="204" t="s">
        <v>70</v>
      </c>
      <c r="E6" s="227"/>
      <c r="F6" s="202">
        <v>45105</v>
      </c>
      <c r="G6" s="203"/>
      <c r="H6" s="198" t="s">
        <v>71</v>
      </c>
      <c r="I6" s="201"/>
      <c r="J6" s="225" t="s">
        <v>63</v>
      </c>
      <c r="K6" s="266" t="s">
        <v>64</v>
      </c>
    </row>
    <row r="7" spans="1:11">
      <c r="A7" s="198" t="s">
        <v>72</v>
      </c>
      <c r="B7" s="298">
        <v>2200</v>
      </c>
      <c r="C7" s="299"/>
      <c r="D7" s="204" t="s">
        <v>73</v>
      </c>
      <c r="E7" s="226"/>
      <c r="F7" s="202">
        <v>45111</v>
      </c>
      <c r="G7" s="203"/>
      <c r="H7" s="198" t="s">
        <v>74</v>
      </c>
      <c r="I7" s="201"/>
      <c r="J7" s="225" t="s">
        <v>63</v>
      </c>
      <c r="K7" s="266" t="s">
        <v>64</v>
      </c>
    </row>
    <row r="8" spans="1:11">
      <c r="A8" s="300"/>
      <c r="B8" s="212"/>
      <c r="C8" s="213"/>
      <c r="D8" s="211" t="s">
        <v>75</v>
      </c>
      <c r="E8" s="214"/>
      <c r="F8" s="215">
        <v>45113</v>
      </c>
      <c r="G8" s="216"/>
      <c r="H8" s="211" t="s">
        <v>76</v>
      </c>
      <c r="I8" s="214"/>
      <c r="J8" s="235" t="s">
        <v>63</v>
      </c>
      <c r="K8" s="268" t="s">
        <v>64</v>
      </c>
    </row>
    <row r="9" spans="1:11">
      <c r="A9" s="301" t="s">
        <v>77</v>
      </c>
      <c r="B9" s="302"/>
      <c r="C9" s="302"/>
      <c r="D9" s="302"/>
      <c r="E9" s="302"/>
      <c r="F9" s="302"/>
      <c r="G9" s="302"/>
      <c r="H9" s="302"/>
      <c r="I9" s="302"/>
      <c r="J9" s="302"/>
      <c r="K9" s="345"/>
    </row>
    <row r="10" ht="15" spans="1:11">
      <c r="A10" s="303" t="s">
        <v>78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6"/>
    </row>
    <row r="11" ht="14.25" spans="1:11">
      <c r="A11" s="305" t="s">
        <v>79</v>
      </c>
      <c r="B11" s="306" t="s">
        <v>80</v>
      </c>
      <c r="C11" s="307" t="s">
        <v>81</v>
      </c>
      <c r="D11" s="308"/>
      <c r="E11" s="309" t="s">
        <v>82</v>
      </c>
      <c r="F11" s="306" t="s">
        <v>80</v>
      </c>
      <c r="G11" s="307" t="s">
        <v>81</v>
      </c>
      <c r="H11" s="307" t="s">
        <v>83</v>
      </c>
      <c r="I11" s="309" t="s">
        <v>84</v>
      </c>
      <c r="J11" s="306" t="s">
        <v>80</v>
      </c>
      <c r="K11" s="347" t="s">
        <v>81</v>
      </c>
    </row>
    <row r="12" ht="14.25" spans="1:11">
      <c r="A12" s="204" t="s">
        <v>85</v>
      </c>
      <c r="B12" s="224" t="s">
        <v>80</v>
      </c>
      <c r="C12" s="225" t="s">
        <v>81</v>
      </c>
      <c r="D12" s="226"/>
      <c r="E12" s="227" t="s">
        <v>86</v>
      </c>
      <c r="F12" s="224" t="s">
        <v>80</v>
      </c>
      <c r="G12" s="225" t="s">
        <v>81</v>
      </c>
      <c r="H12" s="225" t="s">
        <v>83</v>
      </c>
      <c r="I12" s="227" t="s">
        <v>87</v>
      </c>
      <c r="J12" s="224" t="s">
        <v>80</v>
      </c>
      <c r="K12" s="266" t="s">
        <v>81</v>
      </c>
    </row>
    <row r="13" ht="14.25" spans="1:11">
      <c r="A13" s="204" t="s">
        <v>88</v>
      </c>
      <c r="B13" s="224" t="s">
        <v>80</v>
      </c>
      <c r="C13" s="225" t="s">
        <v>81</v>
      </c>
      <c r="D13" s="226"/>
      <c r="E13" s="227" t="s">
        <v>89</v>
      </c>
      <c r="F13" s="225" t="s">
        <v>90</v>
      </c>
      <c r="G13" s="225" t="s">
        <v>91</v>
      </c>
      <c r="H13" s="225" t="s">
        <v>83</v>
      </c>
      <c r="I13" s="227" t="s">
        <v>92</v>
      </c>
      <c r="J13" s="224" t="s">
        <v>80</v>
      </c>
      <c r="K13" s="266" t="s">
        <v>81</v>
      </c>
    </row>
    <row r="14" ht="15" spans="1:11">
      <c r="A14" s="211" t="s">
        <v>93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70"/>
    </row>
    <row r="15" ht="15" spans="1:11">
      <c r="A15" s="303" t="s">
        <v>94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6"/>
    </row>
    <row r="16" ht="14.25" spans="1:11">
      <c r="A16" s="310" t="s">
        <v>95</v>
      </c>
      <c r="B16" s="307" t="s">
        <v>90</v>
      </c>
      <c r="C16" s="307" t="s">
        <v>91</v>
      </c>
      <c r="D16" s="311"/>
      <c r="E16" s="312" t="s">
        <v>96</v>
      </c>
      <c r="F16" s="307" t="s">
        <v>90</v>
      </c>
      <c r="G16" s="307" t="s">
        <v>91</v>
      </c>
      <c r="H16" s="313"/>
      <c r="I16" s="312" t="s">
        <v>97</v>
      </c>
      <c r="J16" s="307" t="s">
        <v>90</v>
      </c>
      <c r="K16" s="347" t="s">
        <v>91</v>
      </c>
    </row>
    <row r="17" customHeight="1" spans="1:22">
      <c r="A17" s="209" t="s">
        <v>98</v>
      </c>
      <c r="B17" s="225" t="s">
        <v>90</v>
      </c>
      <c r="C17" s="225" t="s">
        <v>91</v>
      </c>
      <c r="D17" s="199"/>
      <c r="E17" s="241" t="s">
        <v>99</v>
      </c>
      <c r="F17" s="225" t="s">
        <v>90</v>
      </c>
      <c r="G17" s="225" t="s">
        <v>91</v>
      </c>
      <c r="H17" s="314"/>
      <c r="I17" s="241" t="s">
        <v>100</v>
      </c>
      <c r="J17" s="225" t="s">
        <v>90</v>
      </c>
      <c r="K17" s="266" t="s">
        <v>91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ht="18" customHeight="1" spans="1:11">
      <c r="A18" s="315" t="s">
        <v>101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9"/>
    </row>
    <row r="19" s="296" customFormat="1" ht="18" customHeight="1" spans="1:11">
      <c r="A19" s="303" t="s">
        <v>102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6"/>
    </row>
    <row r="20" customHeight="1" spans="1:11">
      <c r="A20" s="317" t="s">
        <v>103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50"/>
    </row>
    <row r="21" ht="21.75" customHeight="1" spans="1:11">
      <c r="A21" s="319" t="s">
        <v>104</v>
      </c>
      <c r="B21" s="241" t="s">
        <v>105</v>
      </c>
      <c r="C21" s="241" t="s">
        <v>106</v>
      </c>
      <c r="D21" s="241" t="s">
        <v>107</v>
      </c>
      <c r="E21" s="241" t="s">
        <v>108</v>
      </c>
      <c r="F21" s="241" t="s">
        <v>109</v>
      </c>
      <c r="G21" s="241" t="s">
        <v>110</v>
      </c>
      <c r="H21" s="241" t="s">
        <v>111</v>
      </c>
      <c r="I21" s="241" t="s">
        <v>112</v>
      </c>
      <c r="J21" s="241" t="s">
        <v>113</v>
      </c>
      <c r="K21" s="278" t="s">
        <v>114</v>
      </c>
    </row>
    <row r="22" customHeight="1" spans="1:11">
      <c r="A22" s="210" t="s">
        <v>115</v>
      </c>
      <c r="B22" s="320"/>
      <c r="C22" s="320"/>
      <c r="D22" s="321">
        <v>1</v>
      </c>
      <c r="E22" s="320">
        <v>1</v>
      </c>
      <c r="F22" s="320">
        <v>1</v>
      </c>
      <c r="G22" s="320">
        <v>1</v>
      </c>
      <c r="H22" s="320">
        <v>1</v>
      </c>
      <c r="I22" s="320">
        <v>1</v>
      </c>
      <c r="J22" s="320"/>
      <c r="K22" s="351"/>
    </row>
    <row r="23" customHeight="1" spans="1:11">
      <c r="A23" s="210"/>
      <c r="B23" s="320"/>
      <c r="C23" s="320"/>
      <c r="D23" s="320"/>
      <c r="E23" s="320"/>
      <c r="F23" s="320"/>
      <c r="G23" s="320"/>
      <c r="H23" s="320"/>
      <c r="I23" s="320"/>
      <c r="J23" s="320"/>
      <c r="K23" s="352"/>
    </row>
    <row r="24" customHeight="1" spans="1:11">
      <c r="A24" s="210" t="s">
        <v>116</v>
      </c>
      <c r="B24" s="320"/>
      <c r="C24" s="320"/>
      <c r="D24" s="320">
        <v>1</v>
      </c>
      <c r="E24" s="320">
        <v>1</v>
      </c>
      <c r="F24" s="320">
        <v>1</v>
      </c>
      <c r="G24" s="320">
        <v>1</v>
      </c>
      <c r="H24" s="320">
        <v>1</v>
      </c>
      <c r="I24" s="320">
        <v>1</v>
      </c>
      <c r="J24" s="320"/>
      <c r="K24" s="352"/>
    </row>
    <row r="25" customHeight="1" spans="1:11">
      <c r="A25" s="210"/>
      <c r="B25" s="320"/>
      <c r="C25" s="320"/>
      <c r="D25" s="320"/>
      <c r="E25" s="320"/>
      <c r="F25" s="320"/>
      <c r="G25" s="320"/>
      <c r="H25" s="320"/>
      <c r="I25" s="320"/>
      <c r="J25" s="320"/>
      <c r="K25" s="353"/>
    </row>
    <row r="26" customHeight="1" spans="1:11">
      <c r="A26" s="210" t="s">
        <v>117</v>
      </c>
      <c r="B26" s="320"/>
      <c r="C26" s="320"/>
      <c r="D26" s="320">
        <v>1</v>
      </c>
      <c r="E26" s="320">
        <v>1</v>
      </c>
      <c r="F26" s="320">
        <v>1</v>
      </c>
      <c r="G26" s="320">
        <v>1</v>
      </c>
      <c r="H26" s="320">
        <v>1</v>
      </c>
      <c r="I26" s="320">
        <v>1</v>
      </c>
      <c r="J26" s="320"/>
      <c r="K26" s="353"/>
    </row>
    <row r="27" customHeight="1" spans="1:11">
      <c r="A27" s="210"/>
      <c r="B27" s="320"/>
      <c r="C27" s="320"/>
      <c r="D27" s="320"/>
      <c r="E27" s="320"/>
      <c r="F27" s="320"/>
      <c r="G27" s="320"/>
      <c r="H27" s="320"/>
      <c r="I27" s="320"/>
      <c r="J27" s="320"/>
      <c r="K27" s="353"/>
    </row>
    <row r="28" customHeight="1" spans="1:11">
      <c r="A28" s="210"/>
      <c r="B28" s="320"/>
      <c r="C28" s="320"/>
      <c r="D28" s="320"/>
      <c r="E28" s="320"/>
      <c r="F28" s="320"/>
      <c r="G28" s="320"/>
      <c r="H28" s="320"/>
      <c r="I28" s="320"/>
      <c r="J28" s="320"/>
      <c r="K28" s="353"/>
    </row>
    <row r="29" ht="18" customHeight="1" spans="1:11">
      <c r="A29" s="322" t="s">
        <v>118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4"/>
    </row>
    <row r="30" ht="18.75" customHeight="1" spans="1:11">
      <c r="A30" s="324"/>
      <c r="B30" s="325"/>
      <c r="C30" s="325"/>
      <c r="D30" s="325"/>
      <c r="E30" s="325"/>
      <c r="F30" s="325"/>
      <c r="G30" s="325"/>
      <c r="H30" s="325"/>
      <c r="I30" s="325"/>
      <c r="J30" s="325"/>
      <c r="K30" s="355"/>
    </row>
    <row r="31" ht="18.75" customHeight="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56"/>
    </row>
    <row r="32" ht="18" customHeight="1" spans="1:11">
      <c r="A32" s="322" t="s">
        <v>119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54"/>
    </row>
    <row r="33" ht="14.25" spans="1:11">
      <c r="A33" s="328" t="s">
        <v>120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57"/>
    </row>
    <row r="34" ht="15" spans="1:11">
      <c r="A34" s="114" t="s">
        <v>121</v>
      </c>
      <c r="B34" s="116"/>
      <c r="C34" s="225" t="s">
        <v>63</v>
      </c>
      <c r="D34" s="225" t="s">
        <v>64</v>
      </c>
      <c r="E34" s="330" t="s">
        <v>122</v>
      </c>
      <c r="F34" s="331"/>
      <c r="G34" s="331"/>
      <c r="H34" s="331"/>
      <c r="I34" s="331"/>
      <c r="J34" s="331"/>
      <c r="K34" s="358"/>
    </row>
    <row r="35" ht="15" spans="1:11">
      <c r="A35" s="332" t="s">
        <v>123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spans="1:11">
      <c r="A36" s="333" t="s">
        <v>124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59"/>
    </row>
    <row r="37" spans="1:11">
      <c r="A37" s="248" t="s">
        <v>125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spans="1:11">
      <c r="A38" s="248" t="s">
        <v>126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4.2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5" spans="1:11">
      <c r="A43" s="243" t="s">
        <v>127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ht="15" spans="1:11">
      <c r="A44" s="303" t="s">
        <v>128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6"/>
    </row>
    <row r="45" ht="14.25" spans="1:11">
      <c r="A45" s="310" t="s">
        <v>129</v>
      </c>
      <c r="B45" s="307" t="s">
        <v>90</v>
      </c>
      <c r="C45" s="307" t="s">
        <v>91</v>
      </c>
      <c r="D45" s="307" t="s">
        <v>83</v>
      </c>
      <c r="E45" s="312" t="s">
        <v>130</v>
      </c>
      <c r="F45" s="307" t="s">
        <v>90</v>
      </c>
      <c r="G45" s="307" t="s">
        <v>91</v>
      </c>
      <c r="H45" s="307" t="s">
        <v>83</v>
      </c>
      <c r="I45" s="312" t="s">
        <v>131</v>
      </c>
      <c r="J45" s="307" t="s">
        <v>90</v>
      </c>
      <c r="K45" s="347" t="s">
        <v>91</v>
      </c>
    </row>
    <row r="46" ht="14.25" spans="1:11">
      <c r="A46" s="209" t="s">
        <v>82</v>
      </c>
      <c r="B46" s="225" t="s">
        <v>90</v>
      </c>
      <c r="C46" s="225" t="s">
        <v>91</v>
      </c>
      <c r="D46" s="225" t="s">
        <v>83</v>
      </c>
      <c r="E46" s="241" t="s">
        <v>89</v>
      </c>
      <c r="F46" s="225" t="s">
        <v>90</v>
      </c>
      <c r="G46" s="225" t="s">
        <v>91</v>
      </c>
      <c r="H46" s="225" t="s">
        <v>83</v>
      </c>
      <c r="I46" s="241" t="s">
        <v>100</v>
      </c>
      <c r="J46" s="225" t="s">
        <v>90</v>
      </c>
      <c r="K46" s="266" t="s">
        <v>91</v>
      </c>
    </row>
    <row r="47" ht="15" spans="1:11">
      <c r="A47" s="211" t="s">
        <v>93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70"/>
    </row>
    <row r="48" ht="15" spans="1:11">
      <c r="A48" s="332" t="s">
        <v>132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</row>
    <row r="49" spans="1:1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59"/>
    </row>
    <row r="50" spans="1:11">
      <c r="A50" s="335" t="s">
        <v>133</v>
      </c>
      <c r="B50" s="336" t="s">
        <v>134</v>
      </c>
      <c r="C50" s="336"/>
      <c r="D50" s="337" t="s">
        <v>135</v>
      </c>
      <c r="E50" s="338" t="s">
        <v>136</v>
      </c>
      <c r="F50" s="339" t="s">
        <v>137</v>
      </c>
      <c r="G50" s="340">
        <v>45111</v>
      </c>
      <c r="H50" s="341" t="s">
        <v>138</v>
      </c>
      <c r="I50" s="360"/>
      <c r="J50" s="361" t="s">
        <v>139</v>
      </c>
      <c r="K50" s="362"/>
    </row>
    <row r="51" spans="1:11">
      <c r="A51" s="332" t="s">
        <v>140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</row>
    <row r="52" ht="1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63"/>
    </row>
    <row r="53" ht="15" spans="1:11">
      <c r="A53" s="335" t="s">
        <v>133</v>
      </c>
      <c r="B53" s="336" t="s">
        <v>134</v>
      </c>
      <c r="C53" s="336"/>
      <c r="D53" s="337" t="s">
        <v>135</v>
      </c>
      <c r="E53" s="344"/>
      <c r="F53" s="339" t="s">
        <v>141</v>
      </c>
      <c r="G53" s="340"/>
      <c r="H53" s="341" t="s">
        <v>138</v>
      </c>
      <c r="I53" s="360"/>
      <c r="J53" s="361"/>
      <c r="K53" s="3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20" sqref="K19:K20"/>
    </sheetView>
  </sheetViews>
  <sheetFormatPr defaultColWidth="9" defaultRowHeight="26.1" customHeight="1"/>
  <cols>
    <col min="1" max="1" width="17.125" style="74" customWidth="1"/>
    <col min="2" max="7" width="9.375" style="74" customWidth="1"/>
    <col min="8" max="8" width="1.375" style="74" customWidth="1"/>
    <col min="9" max="9" width="16.5" style="74" customWidth="1"/>
    <col min="10" max="10" width="17" style="74" customWidth="1"/>
    <col min="11" max="11" width="18.5" style="74" customWidth="1"/>
    <col min="12" max="12" width="16.625" style="74" customWidth="1"/>
    <col min="13" max="13" width="14.125" style="74" customWidth="1"/>
    <col min="14" max="14" width="16.375" style="74" customWidth="1"/>
    <col min="15" max="16384" width="9" style="74"/>
  </cols>
  <sheetData>
    <row r="1" ht="30" customHeight="1" spans="1:14">
      <c r="A1" s="48" t="s">
        <v>142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9.1" customHeight="1" spans="1:14">
      <c r="A2" s="50" t="s">
        <v>59</v>
      </c>
      <c r="B2" s="51" t="s">
        <v>60</v>
      </c>
      <c r="C2" s="51"/>
      <c r="D2" s="52" t="s">
        <v>65</v>
      </c>
      <c r="E2" s="51" t="s">
        <v>66</v>
      </c>
      <c r="F2" s="51"/>
      <c r="G2" s="51"/>
      <c r="H2" s="53"/>
      <c r="I2" s="76" t="s">
        <v>54</v>
      </c>
      <c r="J2" s="51" t="s">
        <v>143</v>
      </c>
      <c r="K2" s="51"/>
      <c r="L2" s="51"/>
      <c r="M2" s="51"/>
      <c r="N2" s="77"/>
    </row>
    <row r="3" ht="29.1" customHeight="1" spans="1:14">
      <c r="A3" s="54" t="s">
        <v>144</v>
      </c>
      <c r="B3" s="55" t="s">
        <v>145</v>
      </c>
      <c r="C3" s="55"/>
      <c r="D3" s="55"/>
      <c r="E3" s="55"/>
      <c r="F3" s="55"/>
      <c r="G3" s="55"/>
      <c r="H3" s="56"/>
      <c r="I3" s="78" t="s">
        <v>146</v>
      </c>
      <c r="J3" s="78"/>
      <c r="K3" s="78"/>
      <c r="L3" s="78"/>
      <c r="M3" s="78"/>
      <c r="N3" s="79"/>
    </row>
    <row r="4" ht="29.1" customHeight="1" spans="1:14">
      <c r="A4" s="54"/>
      <c r="B4" s="57" t="s">
        <v>107</v>
      </c>
      <c r="C4" s="57" t="s">
        <v>108</v>
      </c>
      <c r="D4" s="58" t="s">
        <v>109</v>
      </c>
      <c r="E4" s="57" t="s">
        <v>110</v>
      </c>
      <c r="F4" s="57" t="s">
        <v>111</v>
      </c>
      <c r="G4" s="57" t="s">
        <v>112</v>
      </c>
      <c r="H4" s="56"/>
      <c r="I4" s="57" t="s">
        <v>107</v>
      </c>
      <c r="J4" s="57" t="s">
        <v>108</v>
      </c>
      <c r="K4" s="58" t="s">
        <v>109</v>
      </c>
      <c r="L4" s="57" t="s">
        <v>110</v>
      </c>
      <c r="M4" s="57" t="s">
        <v>111</v>
      </c>
      <c r="N4" s="57" t="s">
        <v>112</v>
      </c>
    </row>
    <row r="5" ht="29.1" customHeight="1" spans="1:14">
      <c r="A5" s="54"/>
      <c r="B5" s="59" t="s">
        <v>147</v>
      </c>
      <c r="C5" s="59" t="s">
        <v>148</v>
      </c>
      <c r="D5" s="60" t="s">
        <v>149</v>
      </c>
      <c r="E5" s="59" t="s">
        <v>150</v>
      </c>
      <c r="F5" s="59" t="s">
        <v>151</v>
      </c>
      <c r="G5" s="59" t="s">
        <v>152</v>
      </c>
      <c r="H5" s="56"/>
      <c r="I5" s="74" t="s">
        <v>116</v>
      </c>
      <c r="J5" s="80" t="s">
        <v>116</v>
      </c>
      <c r="K5" s="80" t="s">
        <v>117</v>
      </c>
      <c r="L5" s="80" t="s">
        <v>115</v>
      </c>
      <c r="M5" s="80" t="s">
        <v>116</v>
      </c>
      <c r="N5" s="81" t="s">
        <v>115</v>
      </c>
    </row>
    <row r="6" ht="29.1" customHeight="1" spans="1:14">
      <c r="A6" s="61" t="s">
        <v>153</v>
      </c>
      <c r="B6" s="62">
        <f>C6-1</f>
        <v>67</v>
      </c>
      <c r="C6" s="62">
        <f>D6-2</f>
        <v>68</v>
      </c>
      <c r="D6" s="63">
        <v>70</v>
      </c>
      <c r="E6" s="62">
        <f>D6+2</f>
        <v>72</v>
      </c>
      <c r="F6" s="62">
        <f>E6+2</f>
        <v>74</v>
      </c>
      <c r="G6" s="62">
        <f>F6+1</f>
        <v>75</v>
      </c>
      <c r="H6" s="56"/>
      <c r="I6" s="82" t="s">
        <v>154</v>
      </c>
      <c r="J6" s="82" t="s">
        <v>155</v>
      </c>
      <c r="K6" s="82" t="s">
        <v>156</v>
      </c>
      <c r="L6" s="82" t="s">
        <v>157</v>
      </c>
      <c r="M6" s="82" t="s">
        <v>158</v>
      </c>
      <c r="N6" s="83" t="s">
        <v>159</v>
      </c>
    </row>
    <row r="7" ht="29.1" customHeight="1" spans="1:14">
      <c r="A7" s="61" t="s">
        <v>160</v>
      </c>
      <c r="B7" s="64">
        <f t="shared" ref="B7:B9" si="0">C7-4</f>
        <v>100</v>
      </c>
      <c r="C7" s="64">
        <f t="shared" ref="C7:C9" si="1">D7-4</f>
        <v>104</v>
      </c>
      <c r="D7" s="60">
        <v>108</v>
      </c>
      <c r="E7" s="64">
        <f t="shared" ref="E7:E9" si="2">D7+4</f>
        <v>112</v>
      </c>
      <c r="F7" s="64">
        <f>E7+4</f>
        <v>116</v>
      </c>
      <c r="G7" s="64">
        <f t="shared" ref="G7:G9" si="3">F7+6</f>
        <v>122</v>
      </c>
      <c r="H7" s="56"/>
      <c r="I7" s="84" t="s">
        <v>158</v>
      </c>
      <c r="J7" s="84" t="s">
        <v>158</v>
      </c>
      <c r="K7" s="84" t="s">
        <v>158</v>
      </c>
      <c r="L7" s="84" t="s">
        <v>158</v>
      </c>
      <c r="M7" s="85" t="s">
        <v>161</v>
      </c>
      <c r="N7" s="86" t="s">
        <v>158</v>
      </c>
    </row>
    <row r="8" ht="29.1" customHeight="1" spans="1:14">
      <c r="A8" s="61" t="s">
        <v>162</v>
      </c>
      <c r="B8" s="64">
        <f t="shared" si="0"/>
        <v>98</v>
      </c>
      <c r="C8" s="64">
        <f t="shared" si="1"/>
        <v>102</v>
      </c>
      <c r="D8" s="60">
        <v>106</v>
      </c>
      <c r="E8" s="64">
        <f t="shared" si="2"/>
        <v>110</v>
      </c>
      <c r="F8" s="64">
        <f>E8+5</f>
        <v>115</v>
      </c>
      <c r="G8" s="64">
        <f t="shared" si="3"/>
        <v>121</v>
      </c>
      <c r="H8" s="56"/>
      <c r="I8" s="84" t="s">
        <v>90</v>
      </c>
      <c r="J8" s="84" t="s">
        <v>90</v>
      </c>
      <c r="K8" s="84" t="s">
        <v>156</v>
      </c>
      <c r="L8" s="84" t="s">
        <v>90</v>
      </c>
      <c r="M8" s="85" t="s">
        <v>90</v>
      </c>
      <c r="N8" s="86" t="s">
        <v>90</v>
      </c>
    </row>
    <row r="9" ht="29.1" customHeight="1" spans="1:14">
      <c r="A9" s="61" t="s">
        <v>163</v>
      </c>
      <c r="B9" s="64">
        <f t="shared" si="0"/>
        <v>98</v>
      </c>
      <c r="C9" s="64">
        <f t="shared" si="1"/>
        <v>102</v>
      </c>
      <c r="D9" s="60">
        <v>106</v>
      </c>
      <c r="E9" s="64">
        <f t="shared" si="2"/>
        <v>110</v>
      </c>
      <c r="F9" s="64">
        <f>E9+5</f>
        <v>115</v>
      </c>
      <c r="G9" s="64">
        <f t="shared" si="3"/>
        <v>121</v>
      </c>
      <c r="H9" s="56"/>
      <c r="I9" s="82" t="s">
        <v>154</v>
      </c>
      <c r="J9" s="82" t="s">
        <v>154</v>
      </c>
      <c r="K9" s="82" t="s">
        <v>156</v>
      </c>
      <c r="L9" s="82" t="s">
        <v>164</v>
      </c>
      <c r="M9" s="87" t="s">
        <v>165</v>
      </c>
      <c r="N9" s="88" t="s">
        <v>90</v>
      </c>
    </row>
    <row r="10" ht="29.1" customHeight="1" spans="1:14">
      <c r="A10" s="61" t="s">
        <v>166</v>
      </c>
      <c r="B10" s="64">
        <f>C10-1.2</f>
        <v>43.6</v>
      </c>
      <c r="C10" s="64">
        <f>D10-1.2</f>
        <v>44.8</v>
      </c>
      <c r="D10" s="60">
        <v>46</v>
      </c>
      <c r="E10" s="64">
        <f>D10+1.2</f>
        <v>47.2</v>
      </c>
      <c r="F10" s="64">
        <f>E10+1.2</f>
        <v>48.4</v>
      </c>
      <c r="G10" s="64">
        <f>F10+1.4</f>
        <v>49.8</v>
      </c>
      <c r="H10" s="56"/>
      <c r="I10" s="84" t="s">
        <v>159</v>
      </c>
      <c r="J10" s="84" t="s">
        <v>154</v>
      </c>
      <c r="K10" s="84" t="s">
        <v>90</v>
      </c>
      <c r="L10" s="84" t="s">
        <v>90</v>
      </c>
      <c r="M10" s="85" t="s">
        <v>154</v>
      </c>
      <c r="N10" s="89" t="s">
        <v>90</v>
      </c>
    </row>
    <row r="11" ht="29.1" customHeight="1" spans="1:14">
      <c r="A11" s="61" t="s">
        <v>167</v>
      </c>
      <c r="B11" s="64">
        <f>C11-0.5</f>
        <v>19</v>
      </c>
      <c r="C11" s="64">
        <f>D11-0.5</f>
        <v>19.5</v>
      </c>
      <c r="D11" s="60">
        <v>20</v>
      </c>
      <c r="E11" s="64">
        <f t="shared" ref="E11:G11" si="4">D11+0.5</f>
        <v>20.5</v>
      </c>
      <c r="F11" s="64">
        <f t="shared" si="4"/>
        <v>21</v>
      </c>
      <c r="G11" s="64">
        <f t="shared" si="4"/>
        <v>21.5</v>
      </c>
      <c r="H11" s="56"/>
      <c r="I11" s="84" t="s">
        <v>168</v>
      </c>
      <c r="J11" s="84" t="s">
        <v>90</v>
      </c>
      <c r="K11" s="84" t="s">
        <v>165</v>
      </c>
      <c r="L11" s="84" t="s">
        <v>90</v>
      </c>
      <c r="M11" s="85" t="s">
        <v>90</v>
      </c>
      <c r="N11" s="86" t="s">
        <v>90</v>
      </c>
    </row>
    <row r="12" ht="29.1" customHeight="1" spans="1:14">
      <c r="A12" s="61" t="s">
        <v>169</v>
      </c>
      <c r="B12" s="65">
        <f>C12-0.7</f>
        <v>18.1</v>
      </c>
      <c r="C12" s="65">
        <f>D12-0.7</f>
        <v>18.8</v>
      </c>
      <c r="D12" s="60">
        <v>19.5</v>
      </c>
      <c r="E12" s="65">
        <f>D12+0.7</f>
        <v>20.2</v>
      </c>
      <c r="F12" s="65">
        <f>E12+0.7</f>
        <v>20.9</v>
      </c>
      <c r="G12" s="65">
        <f>F12+0.95</f>
        <v>21.85</v>
      </c>
      <c r="H12" s="56"/>
      <c r="I12" s="84" t="s">
        <v>170</v>
      </c>
      <c r="J12" s="84" t="s">
        <v>90</v>
      </c>
      <c r="K12" s="84" t="s">
        <v>156</v>
      </c>
      <c r="L12" s="84" t="s">
        <v>90</v>
      </c>
      <c r="M12" s="85" t="s">
        <v>90</v>
      </c>
      <c r="N12" s="86" t="s">
        <v>90</v>
      </c>
    </row>
    <row r="13" ht="29.1" customHeight="1" spans="1:14">
      <c r="A13" s="66" t="s">
        <v>171</v>
      </c>
      <c r="B13" s="64">
        <f>C13-0.7</f>
        <v>15.6</v>
      </c>
      <c r="C13" s="64">
        <f>D13-0.7</f>
        <v>16.3</v>
      </c>
      <c r="D13" s="60">
        <v>17</v>
      </c>
      <c r="E13" s="64">
        <f>D13+0.7</f>
        <v>17.7</v>
      </c>
      <c r="F13" s="64">
        <f>E13+0.7</f>
        <v>18.4</v>
      </c>
      <c r="G13" s="64">
        <f>F13+0.95</f>
        <v>19.35</v>
      </c>
      <c r="H13" s="56"/>
      <c r="I13" s="84" t="s">
        <v>170</v>
      </c>
      <c r="J13" s="84" t="s">
        <v>170</v>
      </c>
      <c r="K13" s="84" t="s">
        <v>90</v>
      </c>
      <c r="L13" s="84" t="s">
        <v>90</v>
      </c>
      <c r="M13" s="85" t="s">
        <v>90</v>
      </c>
      <c r="N13" s="90" t="s">
        <v>90</v>
      </c>
    </row>
    <row r="14" ht="29.1" customHeight="1" spans="1:14">
      <c r="A14" s="67" t="s">
        <v>172</v>
      </c>
      <c r="B14" s="64">
        <f>C14-1</f>
        <v>43</v>
      </c>
      <c r="C14" s="64">
        <f>D14-1</f>
        <v>44</v>
      </c>
      <c r="D14" s="60">
        <v>45</v>
      </c>
      <c r="E14" s="64">
        <f>D14+1</f>
        <v>46</v>
      </c>
      <c r="F14" s="64">
        <f>E14+1</f>
        <v>47</v>
      </c>
      <c r="G14" s="64">
        <f>F14+1.5</f>
        <v>48.5</v>
      </c>
      <c r="H14" s="56"/>
      <c r="I14" s="84" t="s">
        <v>90</v>
      </c>
      <c r="J14" s="84" t="s">
        <v>90</v>
      </c>
      <c r="K14" s="84" t="s">
        <v>159</v>
      </c>
      <c r="L14" s="84" t="s">
        <v>90</v>
      </c>
      <c r="M14" s="85" t="s">
        <v>90</v>
      </c>
      <c r="N14" s="91" t="s">
        <v>165</v>
      </c>
    </row>
    <row r="15" ht="29.1" customHeight="1" spans="1:14">
      <c r="A15" s="289"/>
      <c r="B15" s="290"/>
      <c r="C15" s="291"/>
      <c r="D15" s="291"/>
      <c r="E15" s="292"/>
      <c r="F15" s="292"/>
      <c r="G15" s="290"/>
      <c r="H15" s="72"/>
      <c r="I15" s="92"/>
      <c r="J15" s="93"/>
      <c r="K15" s="94"/>
      <c r="L15" s="95"/>
      <c r="M15" s="95"/>
      <c r="N15" s="96"/>
    </row>
    <row r="16" ht="15" spans="1:14">
      <c r="A16" s="293" t="s">
        <v>122</v>
      </c>
      <c r="B16" s="294"/>
      <c r="C16" s="294"/>
      <c r="D16" s="295"/>
      <c r="E16" s="295"/>
      <c r="F16" s="295"/>
      <c r="G16" s="295"/>
      <c r="H16" s="75"/>
      <c r="I16" s="75"/>
      <c r="J16" s="75"/>
      <c r="K16" s="75"/>
      <c r="L16" s="75"/>
      <c r="M16" s="75"/>
      <c r="N16" s="75"/>
    </row>
    <row r="17" spans="1:14">
      <c r="A17" s="74" t="s">
        <v>173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>
      <c r="A18" s="75"/>
      <c r="B18" s="75"/>
      <c r="C18" s="75"/>
      <c r="D18" s="75"/>
      <c r="E18" s="75"/>
      <c r="F18" s="75"/>
      <c r="G18" s="75"/>
      <c r="H18" s="75"/>
      <c r="I18" s="73" t="s">
        <v>174</v>
      </c>
      <c r="J18" s="97">
        <v>45111</v>
      </c>
      <c r="K18" s="73" t="s">
        <v>175</v>
      </c>
      <c r="L18" s="73" t="s">
        <v>136</v>
      </c>
      <c r="M18" s="73" t="s">
        <v>176</v>
      </c>
      <c r="N18" s="74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186"/>
  </cols>
  <sheetData>
    <row r="1" ht="22.5" customHeight="1" spans="1:11">
      <c r="A1" s="187" t="s">
        <v>177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ht="17.25" customHeight="1" spans="1:11">
      <c r="A2" s="188" t="s">
        <v>50</v>
      </c>
      <c r="B2" s="189"/>
      <c r="C2" s="189"/>
      <c r="D2" s="190" t="s">
        <v>52</v>
      </c>
      <c r="E2" s="190"/>
      <c r="F2" s="189"/>
      <c r="G2" s="189"/>
      <c r="H2" s="191" t="s">
        <v>54</v>
      </c>
      <c r="I2" s="264"/>
      <c r="J2" s="264"/>
      <c r="K2" s="265"/>
    </row>
    <row r="3" customHeight="1" spans="1:11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customHeight="1" spans="1:11">
      <c r="A4" s="198" t="s">
        <v>59</v>
      </c>
      <c r="B4" s="199"/>
      <c r="C4" s="200"/>
      <c r="D4" s="198" t="s">
        <v>61</v>
      </c>
      <c r="E4" s="201"/>
      <c r="F4" s="202"/>
      <c r="G4" s="203"/>
      <c r="H4" s="198" t="s">
        <v>178</v>
      </c>
      <c r="I4" s="201"/>
      <c r="J4" s="225" t="s">
        <v>63</v>
      </c>
      <c r="K4" s="266" t="s">
        <v>64</v>
      </c>
    </row>
    <row r="5" customHeight="1" spans="1:11">
      <c r="A5" s="204" t="s">
        <v>65</v>
      </c>
      <c r="B5" s="205"/>
      <c r="C5" s="206"/>
      <c r="D5" s="198" t="s">
        <v>179</v>
      </c>
      <c r="E5" s="201"/>
      <c r="F5" s="199"/>
      <c r="G5" s="200"/>
      <c r="H5" s="198" t="s">
        <v>180</v>
      </c>
      <c r="I5" s="201"/>
      <c r="J5" s="225" t="s">
        <v>63</v>
      </c>
      <c r="K5" s="266" t="s">
        <v>64</v>
      </c>
    </row>
    <row r="6" customHeight="1" spans="1:11">
      <c r="A6" s="198" t="s">
        <v>69</v>
      </c>
      <c r="B6" s="207"/>
      <c r="C6" s="208"/>
      <c r="D6" s="198" t="s">
        <v>181</v>
      </c>
      <c r="E6" s="201"/>
      <c r="F6" s="199"/>
      <c r="G6" s="200"/>
      <c r="H6" s="209" t="s">
        <v>182</v>
      </c>
      <c r="I6" s="241"/>
      <c r="J6" s="241"/>
      <c r="K6" s="267"/>
    </row>
    <row r="7" customHeight="1" spans="1:11">
      <c r="A7" s="198" t="s">
        <v>72</v>
      </c>
      <c r="B7" s="199"/>
      <c r="C7" s="200"/>
      <c r="D7" s="198" t="s">
        <v>183</v>
      </c>
      <c r="E7" s="201"/>
      <c r="F7" s="199"/>
      <c r="G7" s="200"/>
      <c r="H7" s="210"/>
      <c r="I7" s="225"/>
      <c r="J7" s="225"/>
      <c r="K7" s="266"/>
    </row>
    <row r="8" customHeight="1" spans="1:11">
      <c r="A8" s="211"/>
      <c r="B8" s="212"/>
      <c r="C8" s="213"/>
      <c r="D8" s="211" t="s">
        <v>75</v>
      </c>
      <c r="E8" s="214"/>
      <c r="F8" s="215"/>
      <c r="G8" s="216"/>
      <c r="H8" s="217"/>
      <c r="I8" s="235"/>
      <c r="J8" s="235"/>
      <c r="K8" s="268"/>
    </row>
    <row r="9" customHeight="1" spans="1:11">
      <c r="A9" s="218" t="s">
        <v>184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customHeight="1" spans="1:11">
      <c r="A10" s="219" t="s">
        <v>79</v>
      </c>
      <c r="B10" s="220" t="s">
        <v>80</v>
      </c>
      <c r="C10" s="221" t="s">
        <v>81</v>
      </c>
      <c r="D10" s="222"/>
      <c r="E10" s="223" t="s">
        <v>84</v>
      </c>
      <c r="F10" s="220" t="s">
        <v>80</v>
      </c>
      <c r="G10" s="221" t="s">
        <v>81</v>
      </c>
      <c r="H10" s="220"/>
      <c r="I10" s="223" t="s">
        <v>82</v>
      </c>
      <c r="J10" s="220" t="s">
        <v>80</v>
      </c>
      <c r="K10" s="269" t="s">
        <v>81</v>
      </c>
    </row>
    <row r="11" customHeight="1" spans="1:11">
      <c r="A11" s="204" t="s">
        <v>85</v>
      </c>
      <c r="B11" s="224" t="s">
        <v>80</v>
      </c>
      <c r="C11" s="225" t="s">
        <v>81</v>
      </c>
      <c r="D11" s="226"/>
      <c r="E11" s="227" t="s">
        <v>87</v>
      </c>
      <c r="F11" s="224" t="s">
        <v>80</v>
      </c>
      <c r="G11" s="225" t="s">
        <v>81</v>
      </c>
      <c r="H11" s="224"/>
      <c r="I11" s="227" t="s">
        <v>92</v>
      </c>
      <c r="J11" s="224" t="s">
        <v>80</v>
      </c>
      <c r="K11" s="266" t="s">
        <v>81</v>
      </c>
    </row>
    <row r="12" customHeight="1" spans="1:11">
      <c r="A12" s="211" t="s">
        <v>122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70"/>
    </row>
    <row r="13" customHeight="1" spans="1:11">
      <c r="A13" s="228" t="s">
        <v>185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/>
      <c r="B14" s="230"/>
      <c r="C14" s="230"/>
      <c r="D14" s="230"/>
      <c r="E14" s="230"/>
      <c r="F14" s="230"/>
      <c r="G14" s="230"/>
      <c r="H14" s="230"/>
      <c r="I14" s="271"/>
      <c r="J14" s="271"/>
      <c r="K14" s="272"/>
    </row>
    <row r="15" customHeight="1" spans="1:11">
      <c r="A15" s="231"/>
      <c r="B15" s="232"/>
      <c r="C15" s="232"/>
      <c r="D15" s="233"/>
      <c r="E15" s="234"/>
      <c r="F15" s="232"/>
      <c r="G15" s="232"/>
      <c r="H15" s="233"/>
      <c r="I15" s="273"/>
      <c r="J15" s="274"/>
      <c r="K15" s="275"/>
    </row>
    <row r="16" customHeight="1" spans="1:11">
      <c r="A16" s="217"/>
      <c r="B16" s="235"/>
      <c r="C16" s="235"/>
      <c r="D16" s="235"/>
      <c r="E16" s="235"/>
      <c r="F16" s="235"/>
      <c r="G16" s="235"/>
      <c r="H16" s="235"/>
      <c r="I16" s="235"/>
      <c r="J16" s="235"/>
      <c r="K16" s="268"/>
    </row>
    <row r="17" customHeight="1" spans="1:11">
      <c r="A17" s="228" t="s">
        <v>186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29"/>
      <c r="B18" s="230"/>
      <c r="C18" s="230"/>
      <c r="D18" s="230"/>
      <c r="E18" s="230"/>
      <c r="F18" s="230"/>
      <c r="G18" s="230"/>
      <c r="H18" s="230"/>
      <c r="I18" s="271"/>
      <c r="J18" s="271"/>
      <c r="K18" s="272"/>
    </row>
    <row r="19" customHeight="1" spans="1:11">
      <c r="A19" s="231"/>
      <c r="B19" s="232"/>
      <c r="C19" s="232"/>
      <c r="D19" s="233"/>
      <c r="E19" s="234"/>
      <c r="F19" s="232"/>
      <c r="G19" s="232"/>
      <c r="H19" s="233"/>
      <c r="I19" s="273"/>
      <c r="J19" s="274"/>
      <c r="K19" s="275"/>
    </row>
    <row r="20" customHeight="1" spans="1:11">
      <c r="A20" s="217"/>
      <c r="B20" s="235"/>
      <c r="C20" s="235"/>
      <c r="D20" s="235"/>
      <c r="E20" s="235"/>
      <c r="F20" s="235"/>
      <c r="G20" s="235"/>
      <c r="H20" s="235"/>
      <c r="I20" s="235"/>
      <c r="J20" s="235"/>
      <c r="K20" s="268"/>
    </row>
    <row r="21" customHeight="1" spans="1:11">
      <c r="A21" s="236" t="s">
        <v>119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102" t="s">
        <v>120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66"/>
    </row>
    <row r="23" customHeight="1" spans="1:11">
      <c r="A23" s="114" t="s">
        <v>121</v>
      </c>
      <c r="B23" s="116"/>
      <c r="C23" s="225" t="s">
        <v>63</v>
      </c>
      <c r="D23" s="225" t="s">
        <v>64</v>
      </c>
      <c r="E23" s="113"/>
      <c r="F23" s="113"/>
      <c r="G23" s="113"/>
      <c r="H23" s="113"/>
      <c r="I23" s="113"/>
      <c r="J23" s="113"/>
      <c r="K23" s="160"/>
    </row>
    <row r="24" customHeight="1" spans="1:11">
      <c r="A24" s="237" t="s">
        <v>187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customHeight="1" spans="1:11">
      <c r="A26" s="218" t="s">
        <v>128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customHeight="1" spans="1:11">
      <c r="A27" s="192" t="s">
        <v>129</v>
      </c>
      <c r="B27" s="221" t="s">
        <v>90</v>
      </c>
      <c r="C27" s="221" t="s">
        <v>91</v>
      </c>
      <c r="D27" s="221" t="s">
        <v>83</v>
      </c>
      <c r="E27" s="193" t="s">
        <v>130</v>
      </c>
      <c r="F27" s="221" t="s">
        <v>90</v>
      </c>
      <c r="G27" s="221" t="s">
        <v>91</v>
      </c>
      <c r="H27" s="221" t="s">
        <v>83</v>
      </c>
      <c r="I27" s="193" t="s">
        <v>131</v>
      </c>
      <c r="J27" s="221" t="s">
        <v>90</v>
      </c>
      <c r="K27" s="269" t="s">
        <v>91</v>
      </c>
    </row>
    <row r="28" customHeight="1" spans="1:11">
      <c r="A28" s="209" t="s">
        <v>82</v>
      </c>
      <c r="B28" s="225" t="s">
        <v>90</v>
      </c>
      <c r="C28" s="225" t="s">
        <v>91</v>
      </c>
      <c r="D28" s="225" t="s">
        <v>83</v>
      </c>
      <c r="E28" s="241" t="s">
        <v>89</v>
      </c>
      <c r="F28" s="225" t="s">
        <v>90</v>
      </c>
      <c r="G28" s="225" t="s">
        <v>91</v>
      </c>
      <c r="H28" s="225" t="s">
        <v>83</v>
      </c>
      <c r="I28" s="241" t="s">
        <v>100</v>
      </c>
      <c r="J28" s="225" t="s">
        <v>90</v>
      </c>
      <c r="K28" s="266" t="s">
        <v>91</v>
      </c>
    </row>
    <row r="29" customHeight="1" spans="1:11">
      <c r="A29" s="198" t="s">
        <v>93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customHeight="1" spans="1:11">
      <c r="A31" s="245" t="s">
        <v>188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ht="17.25" customHeight="1" spans="1:11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ht="17.25" customHeight="1" spans="1:1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7.25" customHeight="1" spans="1:11">
      <c r="A43" s="243" t="s">
        <v>127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customHeight="1" spans="1:11">
      <c r="A44" s="245" t="s">
        <v>189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ht="18" customHeight="1" spans="1:11">
      <c r="A45" s="250" t="s">
        <v>122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ht="21" customHeight="1" spans="1:11">
      <c r="A48" s="252" t="s">
        <v>133</v>
      </c>
      <c r="B48" s="253" t="s">
        <v>134</v>
      </c>
      <c r="C48" s="253"/>
      <c r="D48" s="254" t="s">
        <v>135</v>
      </c>
      <c r="E48" s="255"/>
      <c r="F48" s="254" t="s">
        <v>137</v>
      </c>
      <c r="G48" s="256"/>
      <c r="H48" s="257" t="s">
        <v>138</v>
      </c>
      <c r="I48" s="257"/>
      <c r="J48" s="253"/>
      <c r="K48" s="283"/>
    </row>
    <row r="49" customHeight="1" spans="1:11">
      <c r="A49" s="258" t="s">
        <v>140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ht="21" customHeight="1" spans="1:11">
      <c r="A52" s="252" t="s">
        <v>133</v>
      </c>
      <c r="B52" s="253" t="s">
        <v>134</v>
      </c>
      <c r="C52" s="253"/>
      <c r="D52" s="254" t="s">
        <v>135</v>
      </c>
      <c r="E52" s="254"/>
      <c r="F52" s="254" t="s">
        <v>137</v>
      </c>
      <c r="G52" s="254"/>
      <c r="H52" s="257" t="s">
        <v>138</v>
      </c>
      <c r="I52" s="257"/>
      <c r="J52" s="287"/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E16" sqref="E16"/>
    </sheetView>
  </sheetViews>
  <sheetFormatPr defaultColWidth="9" defaultRowHeight="26.1" customHeight="1"/>
  <cols>
    <col min="1" max="1" width="17.125" style="74" customWidth="1"/>
    <col min="2" max="7" width="9.375" style="74" customWidth="1"/>
    <col min="8" max="8" width="1.375" style="74" customWidth="1"/>
    <col min="9" max="14" width="15.625" style="74" customWidth="1"/>
    <col min="15" max="16384" width="9" style="74"/>
  </cols>
  <sheetData>
    <row r="1" ht="30" customHeight="1" spans="1:14">
      <c r="A1" s="48" t="s">
        <v>142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9.1" customHeight="1" spans="1:14">
      <c r="A2" s="50" t="s">
        <v>59</v>
      </c>
      <c r="B2" s="51"/>
      <c r="C2" s="51"/>
      <c r="D2" s="52" t="s">
        <v>65</v>
      </c>
      <c r="E2" s="51"/>
      <c r="F2" s="51"/>
      <c r="G2" s="51"/>
      <c r="H2" s="53"/>
      <c r="I2" s="76" t="s">
        <v>54</v>
      </c>
      <c r="J2" s="51"/>
      <c r="K2" s="51"/>
      <c r="L2" s="51"/>
      <c r="M2" s="51"/>
      <c r="N2" s="77"/>
    </row>
    <row r="3" ht="29.1" customHeight="1" spans="1:14">
      <c r="A3" s="54" t="s">
        <v>144</v>
      </c>
      <c r="B3" s="55" t="s">
        <v>145</v>
      </c>
      <c r="C3" s="55"/>
      <c r="D3" s="55"/>
      <c r="E3" s="55"/>
      <c r="F3" s="55"/>
      <c r="G3" s="55"/>
      <c r="H3" s="56"/>
      <c r="I3" s="78" t="s">
        <v>146</v>
      </c>
      <c r="J3" s="78"/>
      <c r="K3" s="78"/>
      <c r="L3" s="78"/>
      <c r="M3" s="78"/>
      <c r="N3" s="79"/>
    </row>
    <row r="4" ht="29.1" customHeight="1" spans="1:14">
      <c r="A4" s="54"/>
      <c r="B4" s="57" t="s">
        <v>107</v>
      </c>
      <c r="C4" s="57" t="s">
        <v>108</v>
      </c>
      <c r="D4" s="58" t="s">
        <v>109</v>
      </c>
      <c r="E4" s="57" t="s">
        <v>110</v>
      </c>
      <c r="F4" s="57" t="s">
        <v>111</v>
      </c>
      <c r="G4" s="57" t="s">
        <v>112</v>
      </c>
      <c r="H4" s="56"/>
      <c r="I4" s="182"/>
      <c r="J4" s="182"/>
      <c r="K4" s="182"/>
      <c r="L4" s="182"/>
      <c r="M4" s="182"/>
      <c r="N4" s="183"/>
    </row>
    <row r="5" ht="29.1" customHeight="1" spans="1:14">
      <c r="A5" s="54"/>
      <c r="B5" s="176"/>
      <c r="C5" s="176"/>
      <c r="D5" s="58"/>
      <c r="E5" s="176"/>
      <c r="F5" s="176"/>
      <c r="G5" s="176"/>
      <c r="H5" s="56"/>
      <c r="I5" s="80"/>
      <c r="J5" s="80"/>
      <c r="K5" s="80"/>
      <c r="L5" s="80"/>
      <c r="M5" s="80"/>
      <c r="N5" s="81"/>
    </row>
    <row r="6" ht="29.1" customHeight="1" spans="1:14">
      <c r="A6" s="61"/>
      <c r="B6" s="176"/>
      <c r="C6" s="176"/>
      <c r="D6" s="177"/>
      <c r="E6" s="176"/>
      <c r="F6" s="176"/>
      <c r="G6" s="176"/>
      <c r="H6" s="56"/>
      <c r="I6" s="82"/>
      <c r="J6" s="82"/>
      <c r="K6" s="82"/>
      <c r="L6" s="82"/>
      <c r="M6" s="82"/>
      <c r="N6" s="83"/>
    </row>
    <row r="7" ht="29.1" customHeight="1" spans="1:14">
      <c r="A7" s="61"/>
      <c r="B7" s="176"/>
      <c r="C7" s="176"/>
      <c r="D7" s="177"/>
      <c r="E7" s="176"/>
      <c r="F7" s="176"/>
      <c r="G7" s="176"/>
      <c r="H7" s="56"/>
      <c r="I7" s="84"/>
      <c r="J7" s="84"/>
      <c r="K7" s="84"/>
      <c r="L7" s="84"/>
      <c r="M7" s="85"/>
      <c r="N7" s="90"/>
    </row>
    <row r="8" ht="29.1" customHeight="1" spans="1:14">
      <c r="A8" s="61"/>
      <c r="B8" s="176"/>
      <c r="C8" s="176"/>
      <c r="D8" s="177"/>
      <c r="E8" s="176"/>
      <c r="F8" s="176"/>
      <c r="G8" s="176"/>
      <c r="H8" s="56"/>
      <c r="I8" s="84"/>
      <c r="J8" s="84"/>
      <c r="K8" s="84"/>
      <c r="L8" s="84"/>
      <c r="M8" s="85"/>
      <c r="N8" s="90"/>
    </row>
    <row r="9" ht="29.1" customHeight="1" spans="1:14">
      <c r="A9" s="61"/>
      <c r="B9" s="176"/>
      <c r="C9" s="176"/>
      <c r="D9" s="177"/>
      <c r="E9" s="176"/>
      <c r="F9" s="176"/>
      <c r="G9" s="176"/>
      <c r="H9" s="56"/>
      <c r="I9" s="82"/>
      <c r="J9" s="82"/>
      <c r="K9" s="82"/>
      <c r="L9" s="82"/>
      <c r="M9" s="87"/>
      <c r="N9" s="88"/>
    </row>
    <row r="10" ht="29.1" customHeight="1" spans="1:14">
      <c r="A10" s="61"/>
      <c r="B10" s="176"/>
      <c r="C10" s="176"/>
      <c r="D10" s="177"/>
      <c r="E10" s="176"/>
      <c r="F10" s="176"/>
      <c r="G10" s="176"/>
      <c r="H10" s="56"/>
      <c r="I10" s="84"/>
      <c r="J10" s="84"/>
      <c r="K10" s="84"/>
      <c r="L10" s="84"/>
      <c r="M10" s="85"/>
      <c r="N10" s="90"/>
    </row>
    <row r="11" ht="29.1" customHeight="1" spans="1:14">
      <c r="A11" s="61"/>
      <c r="B11" s="176"/>
      <c r="C11" s="176"/>
      <c r="D11" s="177"/>
      <c r="E11" s="176"/>
      <c r="F11" s="176"/>
      <c r="G11" s="176"/>
      <c r="H11" s="56"/>
      <c r="I11" s="84"/>
      <c r="J11" s="84"/>
      <c r="K11" s="84"/>
      <c r="L11" s="84"/>
      <c r="M11" s="85"/>
      <c r="N11" s="90"/>
    </row>
    <row r="12" ht="29.1" customHeight="1" spans="1:14">
      <c r="A12" s="61"/>
      <c r="B12" s="176"/>
      <c r="C12" s="176"/>
      <c r="D12" s="177"/>
      <c r="E12" s="176"/>
      <c r="F12" s="176"/>
      <c r="G12" s="176"/>
      <c r="H12" s="56"/>
      <c r="I12" s="84"/>
      <c r="J12" s="84"/>
      <c r="K12" s="84"/>
      <c r="L12" s="84"/>
      <c r="M12" s="85"/>
      <c r="N12" s="90"/>
    </row>
    <row r="13" ht="29.1" customHeight="1" spans="1:14">
      <c r="A13" s="66"/>
      <c r="B13" s="178"/>
      <c r="C13" s="179"/>
      <c r="D13" s="180"/>
      <c r="E13" s="179"/>
      <c r="F13" s="179"/>
      <c r="G13" s="179"/>
      <c r="H13" s="56"/>
      <c r="I13" s="84"/>
      <c r="J13" s="84"/>
      <c r="K13" s="84"/>
      <c r="L13" s="84"/>
      <c r="M13" s="85"/>
      <c r="N13" s="90"/>
    </row>
    <row r="14" ht="29.1" customHeight="1" spans="1:14">
      <c r="A14" s="67"/>
      <c r="B14" s="84"/>
      <c r="C14" s="181"/>
      <c r="D14" s="181"/>
      <c r="E14" s="181"/>
      <c r="F14" s="181"/>
      <c r="G14" s="84"/>
      <c r="H14" s="56"/>
      <c r="I14" s="84"/>
      <c r="J14" s="84"/>
      <c r="K14" s="84"/>
      <c r="L14" s="84"/>
      <c r="M14" s="85"/>
      <c r="N14" s="90"/>
    </row>
    <row r="15" ht="29.1" customHeight="1" spans="1:14">
      <c r="A15" s="68"/>
      <c r="B15" s="69"/>
      <c r="C15" s="70"/>
      <c r="D15" s="70"/>
      <c r="E15" s="71"/>
      <c r="F15" s="71"/>
      <c r="G15" s="69"/>
      <c r="H15" s="72"/>
      <c r="I15" s="69"/>
      <c r="J15" s="69"/>
      <c r="K15" s="184"/>
      <c r="L15" s="69"/>
      <c r="M15" s="69"/>
      <c r="N15" s="185"/>
    </row>
    <row r="16" ht="15" spans="1:14">
      <c r="A16" s="73" t="s">
        <v>122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ht="14.25" spans="1:14">
      <c r="A17" s="74" t="s">
        <v>173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ht="14.25" spans="1:13">
      <c r="A18" s="75"/>
      <c r="B18" s="75"/>
      <c r="C18" s="75"/>
      <c r="D18" s="75"/>
      <c r="E18" s="75"/>
      <c r="F18" s="75"/>
      <c r="G18" s="75"/>
      <c r="H18" s="75"/>
      <c r="I18" s="73" t="s">
        <v>174</v>
      </c>
      <c r="J18" s="97"/>
      <c r="K18" s="73" t="s">
        <v>175</v>
      </c>
      <c r="L18" s="73"/>
      <c r="M18" s="73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zoomScalePageLayoutView="125" topLeftCell="A13" workbookViewId="0">
      <selection activeCell="G44" sqref="G44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9.125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ht="26.25" spans="1:11">
      <c r="A1" s="101" t="s">
        <v>190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50</v>
      </c>
      <c r="B2" s="103" t="s">
        <v>191</v>
      </c>
      <c r="C2" s="103"/>
      <c r="D2" s="104" t="s">
        <v>59</v>
      </c>
      <c r="E2" s="105"/>
      <c r="F2" s="106" t="s">
        <v>192</v>
      </c>
      <c r="G2" s="107" t="s">
        <v>193</v>
      </c>
      <c r="H2" s="107"/>
      <c r="I2" s="136" t="s">
        <v>54</v>
      </c>
      <c r="J2" s="107" t="s">
        <v>55</v>
      </c>
      <c r="K2" s="159"/>
    </row>
    <row r="3" spans="1:11">
      <c r="A3" s="108" t="s">
        <v>72</v>
      </c>
      <c r="B3" s="109">
        <v>2200</v>
      </c>
      <c r="C3" s="109"/>
      <c r="D3" s="110" t="s">
        <v>194</v>
      </c>
      <c r="E3" s="111">
        <v>45107</v>
      </c>
      <c r="F3" s="112"/>
      <c r="G3" s="112"/>
      <c r="H3" s="113" t="s">
        <v>195</v>
      </c>
      <c r="I3" s="113"/>
      <c r="J3" s="113"/>
      <c r="K3" s="160"/>
    </row>
    <row r="4" spans="1:11">
      <c r="A4" s="114" t="s">
        <v>69</v>
      </c>
      <c r="B4" s="115">
        <v>3</v>
      </c>
      <c r="C4" s="115">
        <v>6</v>
      </c>
      <c r="D4" s="116" t="s">
        <v>196</v>
      </c>
      <c r="E4" s="112"/>
      <c r="F4" s="112"/>
      <c r="G4" s="112"/>
      <c r="H4" s="116" t="s">
        <v>197</v>
      </c>
      <c r="I4" s="116"/>
      <c r="J4" s="129" t="s">
        <v>63</v>
      </c>
      <c r="K4" s="161" t="s">
        <v>64</v>
      </c>
    </row>
    <row r="5" spans="1:11">
      <c r="A5" s="114" t="s">
        <v>198</v>
      </c>
      <c r="B5" s="109">
        <v>1</v>
      </c>
      <c r="C5" s="109"/>
      <c r="D5" s="110" t="s">
        <v>199</v>
      </c>
      <c r="E5" s="110" t="s">
        <v>200</v>
      </c>
      <c r="F5" s="110" t="s">
        <v>201</v>
      </c>
      <c r="G5" s="110" t="s">
        <v>202</v>
      </c>
      <c r="H5" s="116" t="s">
        <v>203</v>
      </c>
      <c r="I5" s="116"/>
      <c r="J5" s="129" t="s">
        <v>63</v>
      </c>
      <c r="K5" s="161" t="s">
        <v>64</v>
      </c>
    </row>
    <row r="6" spans="1:11">
      <c r="A6" s="117" t="s">
        <v>204</v>
      </c>
      <c r="B6" s="118">
        <v>60</v>
      </c>
      <c r="C6" s="118"/>
      <c r="D6" s="119" t="s">
        <v>205</v>
      </c>
      <c r="E6" s="120">
        <v>2183</v>
      </c>
      <c r="F6" s="121"/>
      <c r="G6" s="119"/>
      <c r="H6" s="122" t="s">
        <v>206</v>
      </c>
      <c r="I6" s="122"/>
      <c r="J6" s="121" t="s">
        <v>63</v>
      </c>
      <c r="K6" s="162" t="s">
        <v>64</v>
      </c>
    </row>
    <row r="7" ht="1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207</v>
      </c>
      <c r="B8" s="106" t="s">
        <v>208</v>
      </c>
      <c r="C8" s="106" t="s">
        <v>209</v>
      </c>
      <c r="D8" s="106" t="s">
        <v>210</v>
      </c>
      <c r="E8" s="106" t="s">
        <v>211</v>
      </c>
      <c r="F8" s="106" t="s">
        <v>212</v>
      </c>
      <c r="G8" s="127"/>
      <c r="H8" s="128"/>
      <c r="I8" s="128"/>
      <c r="J8" s="128"/>
      <c r="K8" s="163"/>
    </row>
    <row r="9" spans="1:11">
      <c r="A9" s="114" t="s">
        <v>213</v>
      </c>
      <c r="B9" s="116"/>
      <c r="C9" s="129" t="s">
        <v>63</v>
      </c>
      <c r="D9" s="129" t="s">
        <v>64</v>
      </c>
      <c r="E9" s="110" t="s">
        <v>214</v>
      </c>
      <c r="F9" s="130" t="s">
        <v>215</v>
      </c>
      <c r="G9" s="131"/>
      <c r="H9" s="132"/>
      <c r="I9" s="132"/>
      <c r="J9" s="132"/>
      <c r="K9" s="164"/>
    </row>
    <row r="10" spans="1:11">
      <c r="A10" s="114" t="s">
        <v>216</v>
      </c>
      <c r="B10" s="116"/>
      <c r="C10" s="129" t="s">
        <v>63</v>
      </c>
      <c r="D10" s="129" t="s">
        <v>64</v>
      </c>
      <c r="E10" s="110" t="s">
        <v>217</v>
      </c>
      <c r="F10" s="130" t="s">
        <v>218</v>
      </c>
      <c r="G10" s="131" t="s">
        <v>219</v>
      </c>
      <c r="H10" s="132"/>
      <c r="I10" s="132"/>
      <c r="J10" s="132"/>
      <c r="K10" s="164"/>
    </row>
    <row r="11" spans="1:11">
      <c r="A11" s="133" t="s">
        <v>184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5"/>
    </row>
    <row r="12" spans="1:11">
      <c r="A12" s="108" t="s">
        <v>84</v>
      </c>
      <c r="B12" s="129" t="s">
        <v>80</v>
      </c>
      <c r="C12" s="129" t="s">
        <v>81</v>
      </c>
      <c r="D12" s="130"/>
      <c r="E12" s="110" t="s">
        <v>82</v>
      </c>
      <c r="F12" s="129" t="s">
        <v>80</v>
      </c>
      <c r="G12" s="129" t="s">
        <v>81</v>
      </c>
      <c r="H12" s="129"/>
      <c r="I12" s="110" t="s">
        <v>220</v>
      </c>
      <c r="J12" s="129" t="s">
        <v>80</v>
      </c>
      <c r="K12" s="161" t="s">
        <v>81</v>
      </c>
    </row>
    <row r="13" spans="1:11">
      <c r="A13" s="108" t="s">
        <v>87</v>
      </c>
      <c r="B13" s="129" t="s">
        <v>80</v>
      </c>
      <c r="C13" s="129" t="s">
        <v>81</v>
      </c>
      <c r="D13" s="130"/>
      <c r="E13" s="110" t="s">
        <v>92</v>
      </c>
      <c r="F13" s="129" t="s">
        <v>80</v>
      </c>
      <c r="G13" s="129" t="s">
        <v>81</v>
      </c>
      <c r="H13" s="129"/>
      <c r="I13" s="110" t="s">
        <v>221</v>
      </c>
      <c r="J13" s="129" t="s">
        <v>80</v>
      </c>
      <c r="K13" s="161" t="s">
        <v>81</v>
      </c>
    </row>
    <row r="14" ht="15" spans="1:11">
      <c r="A14" s="117" t="s">
        <v>222</v>
      </c>
      <c r="B14" s="121" t="s">
        <v>80</v>
      </c>
      <c r="C14" s="121" t="s">
        <v>81</v>
      </c>
      <c r="D14" s="120"/>
      <c r="E14" s="119" t="s">
        <v>223</v>
      </c>
      <c r="F14" s="121" t="s">
        <v>80</v>
      </c>
      <c r="G14" s="121" t="s">
        <v>81</v>
      </c>
      <c r="H14" s="121"/>
      <c r="I14" s="119" t="s">
        <v>224</v>
      </c>
      <c r="J14" s="121" t="s">
        <v>80</v>
      </c>
      <c r="K14" s="162" t="s">
        <v>81</v>
      </c>
    </row>
    <row r="15" ht="1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="98" customFormat="1" spans="1:11">
      <c r="A16" s="102" t="s">
        <v>225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6"/>
    </row>
    <row r="17" spans="1:11">
      <c r="A17" s="114" t="s">
        <v>226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7"/>
    </row>
    <row r="18" spans="1:11">
      <c r="A18" s="114" t="s">
        <v>227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7"/>
    </row>
    <row r="19" spans="1:11">
      <c r="A19" s="137" t="s">
        <v>228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1"/>
    </row>
    <row r="20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8"/>
    </row>
    <row r="21" spans="1:11">
      <c r="A21" s="138" t="s">
        <v>229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68"/>
    </row>
    <row r="22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8"/>
    </row>
    <row r="23" spans="1:11">
      <c r="A23" s="140" t="s">
        <v>230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69"/>
    </row>
    <row r="24" spans="1:11">
      <c r="A24" s="114" t="s">
        <v>121</v>
      </c>
      <c r="B24" s="116"/>
      <c r="C24" s="129" t="s">
        <v>63</v>
      </c>
      <c r="D24" s="129" t="s">
        <v>64</v>
      </c>
      <c r="E24" s="113"/>
      <c r="F24" s="113"/>
      <c r="G24" s="113"/>
      <c r="H24" s="113"/>
      <c r="I24" s="113"/>
      <c r="J24" s="113"/>
      <c r="K24" s="160"/>
    </row>
    <row r="25" ht="15" spans="1:11">
      <c r="A25" s="142" t="s">
        <v>231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70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232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71"/>
    </row>
    <row r="28" spans="1:11">
      <c r="A28" s="147" t="s">
        <v>233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2"/>
    </row>
    <row r="29" spans="1:11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72"/>
    </row>
    <row r="30" spans="1:11">
      <c r="A30" s="147" t="s">
        <v>234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72"/>
    </row>
    <row r="31" spans="1:11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72"/>
    </row>
    <row r="32" spans="1:11">
      <c r="A32" s="147" t="s">
        <v>235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72"/>
    </row>
    <row r="33" ht="23.1" customHeight="1" spans="1:1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72"/>
    </row>
    <row r="34" ht="23.1" customHeight="1" spans="1:11">
      <c r="A34" s="138" t="s">
        <v>236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68"/>
    </row>
    <row r="35" ht="23.1" customHeight="1" spans="1:11">
      <c r="A35" s="149"/>
      <c r="B35" s="139"/>
      <c r="C35" s="139"/>
      <c r="D35" s="139"/>
      <c r="E35" s="139"/>
      <c r="F35" s="139"/>
      <c r="G35" s="139"/>
      <c r="H35" s="139"/>
      <c r="I35" s="139"/>
      <c r="J35" s="139"/>
      <c r="K35" s="168"/>
    </row>
    <row r="36" ht="23.1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3"/>
    </row>
    <row r="37" ht="18.75" customHeight="1" spans="1:11">
      <c r="A37" s="152" t="s">
        <v>237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4"/>
    </row>
    <row r="38" s="99" customFormat="1" ht="18.75" customHeight="1" spans="1:11">
      <c r="A38" s="114" t="s">
        <v>238</v>
      </c>
      <c r="B38" s="116"/>
      <c r="C38" s="116"/>
      <c r="D38" s="113" t="s">
        <v>239</v>
      </c>
      <c r="E38" s="113"/>
      <c r="F38" s="154" t="s">
        <v>240</v>
      </c>
      <c r="G38" s="155"/>
      <c r="H38" s="116" t="s">
        <v>241</v>
      </c>
      <c r="I38" s="116"/>
      <c r="J38" s="116" t="s">
        <v>242</v>
      </c>
      <c r="K38" s="167"/>
    </row>
    <row r="39" ht="18.75" customHeight="1" spans="1:13">
      <c r="A39" s="114" t="s">
        <v>122</v>
      </c>
      <c r="B39" s="116" t="s">
        <v>243</v>
      </c>
      <c r="C39" s="116"/>
      <c r="D39" s="116"/>
      <c r="E39" s="116"/>
      <c r="F39" s="116"/>
      <c r="G39" s="116"/>
      <c r="H39" s="116"/>
      <c r="I39" s="116"/>
      <c r="J39" s="116"/>
      <c r="K39" s="167"/>
      <c r="M39" s="99"/>
    </row>
    <row r="40" ht="30.95" customHeight="1" spans="1:11">
      <c r="A40" s="114"/>
      <c r="B40" s="116"/>
      <c r="C40" s="116"/>
      <c r="D40" s="116"/>
      <c r="E40" s="116"/>
      <c r="F40" s="116"/>
      <c r="G40" s="116"/>
      <c r="H40" s="116"/>
      <c r="I40" s="116"/>
      <c r="J40" s="116"/>
      <c r="K40" s="167"/>
    </row>
    <row r="4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7"/>
    </row>
    <row r="42" ht="32.1" customHeight="1" spans="1:11">
      <c r="A42" s="117" t="s">
        <v>133</v>
      </c>
      <c r="B42" s="156" t="s">
        <v>244</v>
      </c>
      <c r="C42" s="156"/>
      <c r="D42" s="119" t="s">
        <v>245</v>
      </c>
      <c r="E42" s="120" t="s">
        <v>136</v>
      </c>
      <c r="F42" s="119" t="s">
        <v>137</v>
      </c>
      <c r="G42" s="157">
        <v>45112</v>
      </c>
      <c r="H42" s="158" t="s">
        <v>138</v>
      </c>
      <c r="I42" s="158"/>
      <c r="J42" s="156" t="s">
        <v>139</v>
      </c>
      <c r="K42" s="17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I3" sqref="I3:N3"/>
    </sheetView>
  </sheetViews>
  <sheetFormatPr defaultColWidth="9" defaultRowHeight="14.25"/>
  <cols>
    <col min="1" max="1" width="12.5" customWidth="1"/>
    <col min="2" max="7" width="9.375" customWidth="1"/>
    <col min="9" max="14" width="15.625" customWidth="1"/>
  </cols>
  <sheetData>
    <row r="1" ht="30" customHeight="1" spans="1:14">
      <c r="A1" s="48" t="s">
        <v>142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8.5" customHeight="1" spans="1:14">
      <c r="A2" s="50" t="s">
        <v>59</v>
      </c>
      <c r="B2" s="51" t="s">
        <v>60</v>
      </c>
      <c r="C2" s="51"/>
      <c r="D2" s="52" t="s">
        <v>65</v>
      </c>
      <c r="E2" s="51" t="s">
        <v>66</v>
      </c>
      <c r="F2" s="51"/>
      <c r="G2" s="51"/>
      <c r="H2" s="53"/>
      <c r="I2" s="76" t="s">
        <v>54</v>
      </c>
      <c r="J2" s="51" t="s">
        <v>143</v>
      </c>
      <c r="K2" s="51"/>
      <c r="L2" s="51"/>
      <c r="M2" s="51"/>
      <c r="N2" s="77"/>
    </row>
    <row r="3" ht="28.5" customHeight="1" spans="1:14">
      <c r="A3" s="54" t="s">
        <v>144</v>
      </c>
      <c r="B3" s="55" t="s">
        <v>145</v>
      </c>
      <c r="C3" s="55"/>
      <c r="D3" s="55"/>
      <c r="E3" s="55"/>
      <c r="F3" s="55"/>
      <c r="G3" s="55"/>
      <c r="H3" s="56"/>
      <c r="I3" s="78" t="s">
        <v>146</v>
      </c>
      <c r="J3" s="78"/>
      <c r="K3" s="78"/>
      <c r="L3" s="78"/>
      <c r="M3" s="78"/>
      <c r="N3" s="79"/>
    </row>
    <row r="4" ht="28.5" customHeight="1" spans="1:14">
      <c r="A4" s="54"/>
      <c r="B4" s="57" t="s">
        <v>107</v>
      </c>
      <c r="C4" s="57" t="s">
        <v>108</v>
      </c>
      <c r="D4" s="58" t="s">
        <v>109</v>
      </c>
      <c r="E4" s="57" t="s">
        <v>110</v>
      </c>
      <c r="F4" s="57" t="s">
        <v>111</v>
      </c>
      <c r="G4" s="57" t="s">
        <v>112</v>
      </c>
      <c r="H4" s="56"/>
      <c r="I4" s="57" t="s">
        <v>107</v>
      </c>
      <c r="J4" s="57" t="s">
        <v>108</v>
      </c>
      <c r="K4" s="58" t="s">
        <v>109</v>
      </c>
      <c r="L4" s="57" t="s">
        <v>110</v>
      </c>
      <c r="M4" s="57" t="s">
        <v>111</v>
      </c>
      <c r="N4" s="57" t="s">
        <v>112</v>
      </c>
    </row>
    <row r="5" ht="28.5" customHeight="1" spans="1:14">
      <c r="A5" s="54"/>
      <c r="B5" s="59" t="s">
        <v>147</v>
      </c>
      <c r="C5" s="59" t="s">
        <v>148</v>
      </c>
      <c r="D5" s="60" t="s">
        <v>149</v>
      </c>
      <c r="E5" s="59" t="s">
        <v>150</v>
      </c>
      <c r="F5" s="59" t="s">
        <v>151</v>
      </c>
      <c r="G5" s="59" t="s">
        <v>152</v>
      </c>
      <c r="H5" s="56"/>
      <c r="I5" s="80" t="s">
        <v>115</v>
      </c>
      <c r="J5" s="80" t="s">
        <v>115</v>
      </c>
      <c r="K5" s="80" t="s">
        <v>116</v>
      </c>
      <c r="L5" s="80" t="s">
        <v>116</v>
      </c>
      <c r="M5" s="80" t="s">
        <v>117</v>
      </c>
      <c r="N5" s="81" t="s">
        <v>116</v>
      </c>
    </row>
    <row r="6" ht="28.5" customHeight="1" spans="1:14">
      <c r="A6" s="61" t="s">
        <v>153</v>
      </c>
      <c r="B6" s="62">
        <f>C6-1</f>
        <v>67</v>
      </c>
      <c r="C6" s="62">
        <f>D6-2</f>
        <v>68</v>
      </c>
      <c r="D6" s="63">
        <v>70</v>
      </c>
      <c r="E6" s="62">
        <f>D6+2</f>
        <v>72</v>
      </c>
      <c r="F6" s="62">
        <f>E6+2</f>
        <v>74</v>
      </c>
      <c r="G6" s="62">
        <f>F6+1</f>
        <v>75</v>
      </c>
      <c r="H6" s="56"/>
      <c r="I6" s="82" t="s">
        <v>154</v>
      </c>
      <c r="J6" s="82" t="s">
        <v>155</v>
      </c>
      <c r="K6" s="82" t="s">
        <v>156</v>
      </c>
      <c r="L6" s="82" t="s">
        <v>157</v>
      </c>
      <c r="M6" s="82" t="s">
        <v>158</v>
      </c>
      <c r="N6" s="83" t="s">
        <v>159</v>
      </c>
    </row>
    <row r="7" ht="28.5" customHeight="1" spans="1:14">
      <c r="A7" s="61" t="s">
        <v>160</v>
      </c>
      <c r="B7" s="64">
        <f t="shared" ref="B7:B9" si="0">C7-4</f>
        <v>100</v>
      </c>
      <c r="C7" s="64">
        <f t="shared" ref="C7:C9" si="1">D7-4</f>
        <v>104</v>
      </c>
      <c r="D7" s="60">
        <v>108</v>
      </c>
      <c r="E7" s="64">
        <f t="shared" ref="E7:E9" si="2">D7+4</f>
        <v>112</v>
      </c>
      <c r="F7" s="64">
        <f>E7+4</f>
        <v>116</v>
      </c>
      <c r="G7" s="64">
        <f t="shared" ref="G7:G9" si="3">F7+6</f>
        <v>122</v>
      </c>
      <c r="H7" s="56"/>
      <c r="I7" s="84" t="s">
        <v>158</v>
      </c>
      <c r="J7" s="84" t="s">
        <v>158</v>
      </c>
      <c r="K7" s="84" t="s">
        <v>158</v>
      </c>
      <c r="L7" s="84" t="s">
        <v>158</v>
      </c>
      <c r="M7" s="85" t="s">
        <v>161</v>
      </c>
      <c r="N7" s="86" t="s">
        <v>158</v>
      </c>
    </row>
    <row r="8" ht="28.5" customHeight="1" spans="1:14">
      <c r="A8" s="61" t="s">
        <v>162</v>
      </c>
      <c r="B8" s="64">
        <f t="shared" si="0"/>
        <v>98</v>
      </c>
      <c r="C8" s="64">
        <f t="shared" si="1"/>
        <v>102</v>
      </c>
      <c r="D8" s="60">
        <v>106</v>
      </c>
      <c r="E8" s="64">
        <f t="shared" si="2"/>
        <v>110</v>
      </c>
      <c r="F8" s="64">
        <f>E8+5</f>
        <v>115</v>
      </c>
      <c r="G8" s="64">
        <f t="shared" si="3"/>
        <v>121</v>
      </c>
      <c r="H8" s="56"/>
      <c r="I8" s="84" t="s">
        <v>90</v>
      </c>
      <c r="J8" s="84" t="s">
        <v>90</v>
      </c>
      <c r="K8" s="84" t="s">
        <v>156</v>
      </c>
      <c r="L8" s="84" t="s">
        <v>90</v>
      </c>
      <c r="M8" s="85" t="s">
        <v>90</v>
      </c>
      <c r="N8" s="86" t="s">
        <v>90</v>
      </c>
    </row>
    <row r="9" ht="28.5" customHeight="1" spans="1:14">
      <c r="A9" s="61" t="s">
        <v>163</v>
      </c>
      <c r="B9" s="64">
        <f t="shared" si="0"/>
        <v>98</v>
      </c>
      <c r="C9" s="64">
        <f t="shared" si="1"/>
        <v>102</v>
      </c>
      <c r="D9" s="60">
        <v>106</v>
      </c>
      <c r="E9" s="64">
        <f t="shared" si="2"/>
        <v>110</v>
      </c>
      <c r="F9" s="64">
        <f>E9+5</f>
        <v>115</v>
      </c>
      <c r="G9" s="64">
        <f t="shared" si="3"/>
        <v>121</v>
      </c>
      <c r="H9" s="56"/>
      <c r="I9" s="82" t="s">
        <v>154</v>
      </c>
      <c r="J9" s="82" t="s">
        <v>154</v>
      </c>
      <c r="K9" s="82" t="s">
        <v>156</v>
      </c>
      <c r="L9" s="82" t="s">
        <v>164</v>
      </c>
      <c r="M9" s="87" t="s">
        <v>165</v>
      </c>
      <c r="N9" s="88" t="s">
        <v>90</v>
      </c>
    </row>
    <row r="10" ht="28.5" customHeight="1" spans="1:14">
      <c r="A10" s="61" t="s">
        <v>166</v>
      </c>
      <c r="B10" s="64">
        <f>C10-1.2</f>
        <v>43.6</v>
      </c>
      <c r="C10" s="64">
        <f>D10-1.2</f>
        <v>44.8</v>
      </c>
      <c r="D10" s="60">
        <v>46</v>
      </c>
      <c r="E10" s="64">
        <f>D10+1.2</f>
        <v>47.2</v>
      </c>
      <c r="F10" s="64">
        <f>E10+1.2</f>
        <v>48.4</v>
      </c>
      <c r="G10" s="64">
        <f>F10+1.4</f>
        <v>49.8</v>
      </c>
      <c r="H10" s="56"/>
      <c r="I10" s="84" t="s">
        <v>159</v>
      </c>
      <c r="J10" s="84" t="s">
        <v>154</v>
      </c>
      <c r="K10" s="84" t="s">
        <v>90</v>
      </c>
      <c r="L10" s="84" t="s">
        <v>90</v>
      </c>
      <c r="M10" s="85" t="s">
        <v>154</v>
      </c>
      <c r="N10" s="89" t="s">
        <v>90</v>
      </c>
    </row>
    <row r="11" ht="28.5" customHeight="1" spans="1:14">
      <c r="A11" s="61" t="s">
        <v>167</v>
      </c>
      <c r="B11" s="64">
        <f>C11-0.5</f>
        <v>19</v>
      </c>
      <c r="C11" s="64">
        <f>D11-0.5</f>
        <v>19.5</v>
      </c>
      <c r="D11" s="60">
        <v>20</v>
      </c>
      <c r="E11" s="64">
        <f t="shared" ref="E11:G11" si="4">D11+0.5</f>
        <v>20.5</v>
      </c>
      <c r="F11" s="64">
        <f t="shared" si="4"/>
        <v>21</v>
      </c>
      <c r="G11" s="64">
        <f t="shared" si="4"/>
        <v>21.5</v>
      </c>
      <c r="H11" s="56"/>
      <c r="I11" s="84" t="s">
        <v>168</v>
      </c>
      <c r="J11" s="84" t="s">
        <v>90</v>
      </c>
      <c r="K11" s="84" t="s">
        <v>165</v>
      </c>
      <c r="L11" s="84" t="s">
        <v>90</v>
      </c>
      <c r="M11" s="85" t="s">
        <v>90</v>
      </c>
      <c r="N11" s="86" t="s">
        <v>90</v>
      </c>
    </row>
    <row r="12" ht="28.5" customHeight="1" spans="1:14">
      <c r="A12" s="61" t="s">
        <v>246</v>
      </c>
      <c r="B12" s="65">
        <f>C12-0.7</f>
        <v>18.1</v>
      </c>
      <c r="C12" s="65">
        <f>D12-0.7</f>
        <v>18.8</v>
      </c>
      <c r="D12" s="60">
        <v>19.5</v>
      </c>
      <c r="E12" s="65">
        <f>D12+0.7</f>
        <v>20.2</v>
      </c>
      <c r="F12" s="65">
        <f>E12+0.7</f>
        <v>20.9</v>
      </c>
      <c r="G12" s="65">
        <f>F12+0.95</f>
        <v>21.85</v>
      </c>
      <c r="H12" s="56"/>
      <c r="I12" s="84" t="s">
        <v>170</v>
      </c>
      <c r="J12" s="84" t="s">
        <v>90</v>
      </c>
      <c r="K12" s="84" t="s">
        <v>156</v>
      </c>
      <c r="L12" s="84" t="s">
        <v>90</v>
      </c>
      <c r="M12" s="85" t="s">
        <v>90</v>
      </c>
      <c r="N12" s="86" t="s">
        <v>90</v>
      </c>
    </row>
    <row r="13" ht="28.5" customHeight="1" spans="1:14">
      <c r="A13" s="66" t="s">
        <v>171</v>
      </c>
      <c r="B13" s="64">
        <f>C13-0.7</f>
        <v>15.6</v>
      </c>
      <c r="C13" s="64">
        <f>D13-0.7</f>
        <v>16.3</v>
      </c>
      <c r="D13" s="60">
        <v>17</v>
      </c>
      <c r="E13" s="64">
        <f>D13+0.7</f>
        <v>17.7</v>
      </c>
      <c r="F13" s="64">
        <f>E13+0.7</f>
        <v>18.4</v>
      </c>
      <c r="G13" s="64">
        <f>F13+0.95</f>
        <v>19.35</v>
      </c>
      <c r="H13" s="56"/>
      <c r="I13" s="84" t="s">
        <v>170</v>
      </c>
      <c r="J13" s="84" t="s">
        <v>170</v>
      </c>
      <c r="K13" s="84" t="s">
        <v>90</v>
      </c>
      <c r="L13" s="84" t="s">
        <v>90</v>
      </c>
      <c r="M13" s="85" t="s">
        <v>90</v>
      </c>
      <c r="N13" s="90" t="s">
        <v>90</v>
      </c>
    </row>
    <row r="14" ht="28.5" customHeight="1" spans="1:14">
      <c r="A14" s="67" t="s">
        <v>172</v>
      </c>
      <c r="B14" s="64">
        <f>C14-1</f>
        <v>43</v>
      </c>
      <c r="C14" s="64">
        <f>D14-1</f>
        <v>44</v>
      </c>
      <c r="D14" s="60">
        <v>45</v>
      </c>
      <c r="E14" s="64">
        <f>D14+1</f>
        <v>46</v>
      </c>
      <c r="F14" s="64">
        <f>E14+1</f>
        <v>47</v>
      </c>
      <c r="G14" s="64">
        <f>F14+1.5</f>
        <v>48.5</v>
      </c>
      <c r="H14" s="56"/>
      <c r="I14" s="84" t="s">
        <v>90</v>
      </c>
      <c r="J14" s="84" t="s">
        <v>90</v>
      </c>
      <c r="K14" s="84" t="s">
        <v>159</v>
      </c>
      <c r="L14" s="84" t="s">
        <v>90</v>
      </c>
      <c r="M14" s="85" t="s">
        <v>90</v>
      </c>
      <c r="N14" s="91" t="s">
        <v>165</v>
      </c>
    </row>
    <row r="15" ht="28.5" customHeight="1" spans="1:14">
      <c r="A15" s="68"/>
      <c r="B15" s="69"/>
      <c r="C15" s="70"/>
      <c r="D15" s="70"/>
      <c r="E15" s="71"/>
      <c r="F15" s="71"/>
      <c r="G15" s="69"/>
      <c r="H15" s="72"/>
      <c r="I15" s="92"/>
      <c r="J15" s="93"/>
      <c r="K15" s="94"/>
      <c r="L15" s="95"/>
      <c r="M15" s="95"/>
      <c r="N15" s="96"/>
    </row>
    <row r="16" ht="15" spans="1:14">
      <c r="A16" s="73" t="s">
        <v>122</v>
      </c>
      <c r="B16" s="74"/>
      <c r="C16" s="74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4">
      <c r="A17" s="74" t="s">
        <v>173</v>
      </c>
      <c r="B17" s="74"/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>
      <c r="A18" s="75"/>
      <c r="B18" s="75"/>
      <c r="C18" s="75"/>
      <c r="D18" s="75"/>
      <c r="E18" s="75"/>
      <c r="F18" s="75"/>
      <c r="G18" s="75"/>
      <c r="H18" s="75"/>
      <c r="I18" s="73" t="s">
        <v>174</v>
      </c>
      <c r="J18" s="97">
        <v>45112</v>
      </c>
      <c r="K18" s="73" t="s">
        <v>175</v>
      </c>
      <c r="L18" s="73" t="s">
        <v>136</v>
      </c>
      <c r="M18" s="73" t="s">
        <v>176</v>
      </c>
      <c r="N18" s="74" t="s">
        <v>139</v>
      </c>
    </row>
    <row r="19" spans="1:14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PageLayoutView="125" workbookViewId="0">
      <selection activeCell="F22" sqref="F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248</v>
      </c>
      <c r="B2" s="5" t="s">
        <v>249</v>
      </c>
      <c r="C2" s="5" t="s">
        <v>250</v>
      </c>
      <c r="D2" s="5" t="s">
        <v>251</v>
      </c>
      <c r="E2" s="5" t="s">
        <v>252</v>
      </c>
      <c r="F2" s="5" t="s">
        <v>253</v>
      </c>
      <c r="G2" s="5" t="s">
        <v>254</v>
      </c>
      <c r="H2" s="5" t="s">
        <v>255</v>
      </c>
      <c r="I2" s="4" t="s">
        <v>256</v>
      </c>
      <c r="J2" s="4" t="s">
        <v>257</v>
      </c>
      <c r="K2" s="4" t="s">
        <v>258</v>
      </c>
      <c r="L2" s="4" t="s">
        <v>259</v>
      </c>
      <c r="M2" s="4" t="s">
        <v>260</v>
      </c>
      <c r="N2" s="5" t="s">
        <v>261</v>
      </c>
      <c r="O2" s="5" t="s">
        <v>262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263</v>
      </c>
      <c r="J3" s="4" t="s">
        <v>263</v>
      </c>
      <c r="K3" s="4" t="s">
        <v>263</v>
      </c>
      <c r="L3" s="4" t="s">
        <v>263</v>
      </c>
      <c r="M3" s="4" t="s">
        <v>263</v>
      </c>
      <c r="N3" s="7"/>
      <c r="O3" s="7"/>
    </row>
    <row r="4" ht="17" customHeight="1" spans="1:15">
      <c r="A4" s="10">
        <v>2</v>
      </c>
      <c r="B4" s="20">
        <v>230511004</v>
      </c>
      <c r="C4" s="10" t="s">
        <v>264</v>
      </c>
      <c r="D4" s="21" t="s">
        <v>115</v>
      </c>
      <c r="E4" s="22" t="s">
        <v>265</v>
      </c>
      <c r="F4" s="22" t="s">
        <v>266</v>
      </c>
      <c r="G4" s="10"/>
      <c r="H4" s="10"/>
      <c r="I4" s="27">
        <v>1</v>
      </c>
      <c r="J4" s="27">
        <v>0</v>
      </c>
      <c r="K4" s="27">
        <v>1</v>
      </c>
      <c r="L4" s="27">
        <v>0</v>
      </c>
      <c r="M4" s="27">
        <v>2</v>
      </c>
      <c r="N4" s="10"/>
      <c r="O4" s="10" t="s">
        <v>267</v>
      </c>
    </row>
    <row r="5" ht="17" customHeight="1" spans="1:15">
      <c r="A5" s="10">
        <v>3</v>
      </c>
      <c r="B5" s="20">
        <v>230511005</v>
      </c>
      <c r="C5" s="10" t="s">
        <v>264</v>
      </c>
      <c r="D5" s="21" t="s">
        <v>268</v>
      </c>
      <c r="E5" s="22" t="s">
        <v>269</v>
      </c>
      <c r="F5" s="22" t="s">
        <v>266</v>
      </c>
      <c r="G5" s="10"/>
      <c r="H5" s="10"/>
      <c r="I5" s="27">
        <v>0</v>
      </c>
      <c r="J5" s="27">
        <v>1</v>
      </c>
      <c r="K5" s="27">
        <v>1</v>
      </c>
      <c r="L5" s="27">
        <v>1</v>
      </c>
      <c r="M5" s="27">
        <v>1</v>
      </c>
      <c r="N5" s="10"/>
      <c r="O5" s="10" t="s">
        <v>267</v>
      </c>
    </row>
    <row r="6" ht="17" customHeight="1" spans="1:15">
      <c r="A6" s="10">
        <v>4</v>
      </c>
      <c r="B6" s="20">
        <v>230511006</v>
      </c>
      <c r="C6" s="10" t="s">
        <v>264</v>
      </c>
      <c r="D6" s="21" t="s">
        <v>117</v>
      </c>
      <c r="E6" s="22" t="s">
        <v>60</v>
      </c>
      <c r="F6" s="22" t="s">
        <v>266</v>
      </c>
      <c r="G6" s="10"/>
      <c r="H6" s="10"/>
      <c r="I6" s="27">
        <v>2</v>
      </c>
      <c r="J6" s="27">
        <v>0</v>
      </c>
      <c r="K6" s="27">
        <v>1</v>
      </c>
      <c r="L6" s="27">
        <v>0</v>
      </c>
      <c r="M6" s="27">
        <v>1</v>
      </c>
      <c r="N6" s="10"/>
      <c r="O6" s="10" t="s">
        <v>267</v>
      </c>
    </row>
    <row r="7" ht="17" customHeight="1" spans="1:15">
      <c r="A7" s="10">
        <v>5</v>
      </c>
      <c r="B7" s="20">
        <v>130511008</v>
      </c>
      <c r="C7" s="10" t="s">
        <v>264</v>
      </c>
      <c r="D7" s="23" t="s">
        <v>270</v>
      </c>
      <c r="E7" s="9" t="s">
        <v>271</v>
      </c>
      <c r="F7" s="22" t="s">
        <v>266</v>
      </c>
      <c r="G7" s="9"/>
      <c r="H7" s="9"/>
      <c r="I7" s="27">
        <v>3</v>
      </c>
      <c r="J7" s="27">
        <v>0</v>
      </c>
      <c r="K7" s="27">
        <v>2</v>
      </c>
      <c r="L7" s="27">
        <v>0</v>
      </c>
      <c r="M7" s="27">
        <v>0</v>
      </c>
      <c r="N7" s="9"/>
      <c r="O7" s="10" t="s">
        <v>267</v>
      </c>
    </row>
    <row r="8" ht="17" customHeight="1" spans="1:15">
      <c r="A8" s="10">
        <v>6</v>
      </c>
      <c r="B8" s="20">
        <v>130511007</v>
      </c>
      <c r="C8" s="10" t="s">
        <v>264</v>
      </c>
      <c r="D8" s="23" t="s">
        <v>272</v>
      </c>
      <c r="E8" s="9" t="s">
        <v>271</v>
      </c>
      <c r="F8" s="22" t="s">
        <v>266</v>
      </c>
      <c r="G8" s="9"/>
      <c r="H8" s="9"/>
      <c r="I8" s="27">
        <v>2</v>
      </c>
      <c r="J8" s="27">
        <v>0</v>
      </c>
      <c r="K8" s="27">
        <v>1</v>
      </c>
      <c r="L8" s="27">
        <v>0</v>
      </c>
      <c r="M8" s="27">
        <v>2</v>
      </c>
      <c r="N8" s="9"/>
      <c r="O8" s="10" t="s">
        <v>267</v>
      </c>
    </row>
    <row r="9" s="2" customFormat="1" ht="18.75" spans="1:15">
      <c r="A9" s="11" t="s">
        <v>273</v>
      </c>
      <c r="B9" s="12"/>
      <c r="C9" s="12"/>
      <c r="D9" s="13"/>
      <c r="E9" s="14"/>
      <c r="F9" s="32"/>
      <c r="G9" s="32"/>
      <c r="H9" s="32"/>
      <c r="I9" s="26"/>
      <c r="J9" s="11" t="s">
        <v>274</v>
      </c>
      <c r="K9" s="12"/>
      <c r="L9" s="12"/>
      <c r="M9" s="13"/>
      <c r="N9" s="12"/>
      <c r="O9" s="19"/>
    </row>
    <row r="10" ht="16.5" spans="1:15">
      <c r="A10" s="15" t="s">
        <v>275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8 O9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PageLayoutView="125" workbookViewId="0">
      <selection activeCell="A10" sqref="A10:E10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248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277</v>
      </c>
      <c r="H2" s="4"/>
      <c r="I2" s="4" t="s">
        <v>278</v>
      </c>
      <c r="J2" s="4"/>
      <c r="K2" s="6" t="s">
        <v>279</v>
      </c>
      <c r="L2" s="45" t="s">
        <v>280</v>
      </c>
      <c r="M2" s="17" t="s">
        <v>281</v>
      </c>
    </row>
    <row r="3" s="1" customFormat="1" ht="16.5" spans="1:13">
      <c r="A3" s="4"/>
      <c r="B3" s="7"/>
      <c r="C3" s="7"/>
      <c r="D3" s="7"/>
      <c r="E3" s="7"/>
      <c r="F3" s="7"/>
      <c r="G3" s="4" t="s">
        <v>282</v>
      </c>
      <c r="H3" s="4" t="s">
        <v>283</v>
      </c>
      <c r="I3" s="4" t="s">
        <v>282</v>
      </c>
      <c r="J3" s="4" t="s">
        <v>283</v>
      </c>
      <c r="K3" s="8"/>
      <c r="L3" s="46"/>
      <c r="M3" s="18"/>
    </row>
    <row r="4" spans="1:13">
      <c r="A4" s="9"/>
      <c r="B4" s="10" t="s">
        <v>266</v>
      </c>
      <c r="C4" s="20">
        <v>230511004</v>
      </c>
      <c r="D4" s="10" t="s">
        <v>264</v>
      </c>
      <c r="E4" s="21" t="s">
        <v>115</v>
      </c>
      <c r="F4" s="22" t="s">
        <v>265</v>
      </c>
      <c r="G4" s="10">
        <v>0.85</v>
      </c>
      <c r="H4" s="10">
        <v>1.2</v>
      </c>
      <c r="I4" s="10">
        <v>1.8</v>
      </c>
      <c r="J4" s="10">
        <v>2</v>
      </c>
      <c r="K4" s="10"/>
      <c r="L4" s="10"/>
      <c r="M4" s="10" t="s">
        <v>267</v>
      </c>
    </row>
    <row r="5" spans="1:13">
      <c r="A5" s="9"/>
      <c r="B5" s="10" t="s">
        <v>266</v>
      </c>
      <c r="C5" s="20">
        <v>230511005</v>
      </c>
      <c r="D5" s="10" t="s">
        <v>264</v>
      </c>
      <c r="E5" s="21" t="s">
        <v>268</v>
      </c>
      <c r="F5" s="22" t="s">
        <v>269</v>
      </c>
      <c r="G5" s="10">
        <v>0.85</v>
      </c>
      <c r="H5" s="10">
        <v>1.5</v>
      </c>
      <c r="I5" s="10">
        <v>1.2</v>
      </c>
      <c r="J5" s="10">
        <v>2.2</v>
      </c>
      <c r="K5" s="10"/>
      <c r="L5" s="10"/>
      <c r="M5" s="10" t="s">
        <v>267</v>
      </c>
    </row>
    <row r="6" spans="1:13">
      <c r="A6" s="9"/>
      <c r="B6" s="10" t="s">
        <v>266</v>
      </c>
      <c r="C6" s="20">
        <v>230511006</v>
      </c>
      <c r="D6" s="10" t="s">
        <v>264</v>
      </c>
      <c r="E6" s="21" t="s">
        <v>117</v>
      </c>
      <c r="F6" s="22" t="s">
        <v>60</v>
      </c>
      <c r="G6" s="10">
        <v>0.85</v>
      </c>
      <c r="H6" s="10">
        <v>1.2</v>
      </c>
      <c r="I6" s="10">
        <v>1.8</v>
      </c>
      <c r="J6" s="10">
        <v>1.8</v>
      </c>
      <c r="K6" s="10"/>
      <c r="L6" s="10"/>
      <c r="M6" s="10" t="s">
        <v>267</v>
      </c>
    </row>
    <row r="7" spans="1:13">
      <c r="A7" s="9"/>
      <c r="B7" s="10" t="s">
        <v>266</v>
      </c>
      <c r="C7" s="20">
        <v>130511008</v>
      </c>
      <c r="D7" s="10" t="s">
        <v>264</v>
      </c>
      <c r="E7" s="23" t="s">
        <v>270</v>
      </c>
      <c r="F7" s="9" t="s">
        <v>271</v>
      </c>
      <c r="G7" s="10">
        <v>1</v>
      </c>
      <c r="H7" s="10">
        <v>1.2</v>
      </c>
      <c r="I7" s="10">
        <v>2.2</v>
      </c>
      <c r="J7" s="10">
        <v>2</v>
      </c>
      <c r="K7" s="10"/>
      <c r="L7" s="10"/>
      <c r="M7" s="10" t="s">
        <v>267</v>
      </c>
    </row>
    <row r="8" spans="1:13">
      <c r="A8" s="9"/>
      <c r="B8" s="10" t="s">
        <v>266</v>
      </c>
      <c r="C8" s="20">
        <v>130511007</v>
      </c>
      <c r="D8" s="10" t="s">
        <v>264</v>
      </c>
      <c r="E8" s="23" t="s">
        <v>272</v>
      </c>
      <c r="F8" s="9" t="s">
        <v>271</v>
      </c>
      <c r="G8" s="10">
        <v>1</v>
      </c>
      <c r="H8" s="10">
        <v>1.2</v>
      </c>
      <c r="I8" s="10">
        <v>1.4</v>
      </c>
      <c r="J8" s="10">
        <v>1.6</v>
      </c>
      <c r="K8" s="9"/>
      <c r="L8" s="9"/>
      <c r="M8" s="10" t="s">
        <v>267</v>
      </c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2" customFormat="1" ht="18.75" spans="1:13">
      <c r="A10" s="11" t="s">
        <v>273</v>
      </c>
      <c r="B10" s="12"/>
      <c r="C10" s="12"/>
      <c r="D10" s="12"/>
      <c r="E10" s="13"/>
      <c r="F10" s="14"/>
      <c r="G10" s="26"/>
      <c r="H10" s="11" t="s">
        <v>284</v>
      </c>
      <c r="I10" s="12"/>
      <c r="J10" s="12"/>
      <c r="K10" s="13"/>
      <c r="L10" s="47"/>
      <c r="M10" s="19"/>
    </row>
    <row r="11" ht="16.5" spans="1:13">
      <c r="A11" s="44" t="s">
        <v>285</v>
      </c>
      <c r="B11" s="4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8 M9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287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33" t="s">
        <v>288</v>
      </c>
      <c r="H2" s="34"/>
      <c r="I2" s="42"/>
      <c r="J2" s="33" t="s">
        <v>289</v>
      </c>
      <c r="K2" s="34"/>
      <c r="L2" s="42"/>
      <c r="M2" s="33" t="s">
        <v>290</v>
      </c>
      <c r="N2" s="34"/>
      <c r="O2" s="42"/>
      <c r="P2" s="33" t="s">
        <v>291</v>
      </c>
      <c r="Q2" s="34"/>
      <c r="R2" s="42"/>
      <c r="S2" s="34" t="s">
        <v>292</v>
      </c>
      <c r="T2" s="34"/>
      <c r="U2" s="42"/>
      <c r="V2" s="29" t="s">
        <v>293</v>
      </c>
      <c r="W2" s="29" t="s">
        <v>262</v>
      </c>
    </row>
    <row r="3" s="1" customFormat="1" ht="16.5" spans="1:23">
      <c r="A3" s="7"/>
      <c r="B3" s="35"/>
      <c r="C3" s="35"/>
      <c r="D3" s="35"/>
      <c r="E3" s="35"/>
      <c r="F3" s="35"/>
      <c r="G3" s="4" t="s">
        <v>294</v>
      </c>
      <c r="H3" s="4" t="s">
        <v>65</v>
      </c>
      <c r="I3" s="4" t="s">
        <v>253</v>
      </c>
      <c r="J3" s="4" t="s">
        <v>294</v>
      </c>
      <c r="K3" s="4" t="s">
        <v>65</v>
      </c>
      <c r="L3" s="4" t="s">
        <v>253</v>
      </c>
      <c r="M3" s="4" t="s">
        <v>294</v>
      </c>
      <c r="N3" s="4" t="s">
        <v>65</v>
      </c>
      <c r="O3" s="4" t="s">
        <v>253</v>
      </c>
      <c r="P3" s="4" t="s">
        <v>294</v>
      </c>
      <c r="Q3" s="4" t="s">
        <v>65</v>
      </c>
      <c r="R3" s="4" t="s">
        <v>253</v>
      </c>
      <c r="S3" s="4" t="s">
        <v>294</v>
      </c>
      <c r="T3" s="4" t="s">
        <v>65</v>
      </c>
      <c r="U3" s="4" t="s">
        <v>253</v>
      </c>
      <c r="V3" s="43"/>
      <c r="W3" s="43"/>
    </row>
    <row r="4" spans="1:23">
      <c r="A4" s="36" t="s">
        <v>295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7"/>
      <c r="B5" s="10"/>
      <c r="C5" s="38"/>
      <c r="D5" s="38"/>
      <c r="E5" s="38"/>
      <c r="F5" s="38"/>
      <c r="G5" s="33" t="s">
        <v>296</v>
      </c>
      <c r="H5" s="34"/>
      <c r="I5" s="42"/>
      <c r="J5" s="33" t="s">
        <v>297</v>
      </c>
      <c r="K5" s="34"/>
      <c r="L5" s="42"/>
      <c r="M5" s="33" t="s">
        <v>298</v>
      </c>
      <c r="N5" s="34"/>
      <c r="O5" s="42"/>
      <c r="P5" s="33" t="s">
        <v>299</v>
      </c>
      <c r="Q5" s="34"/>
      <c r="R5" s="42"/>
      <c r="S5" s="34" t="s">
        <v>300</v>
      </c>
      <c r="T5" s="34"/>
      <c r="U5" s="42"/>
      <c r="V5" s="10"/>
      <c r="W5" s="10"/>
    </row>
    <row r="6" ht="16.5" spans="1:23">
      <c r="A6" s="37"/>
      <c r="B6" s="10"/>
      <c r="C6" s="38"/>
      <c r="D6" s="38"/>
      <c r="E6" s="38"/>
      <c r="F6" s="38"/>
      <c r="G6" s="4" t="s">
        <v>294</v>
      </c>
      <c r="H6" s="4" t="s">
        <v>65</v>
      </c>
      <c r="I6" s="4" t="s">
        <v>253</v>
      </c>
      <c r="J6" s="4" t="s">
        <v>294</v>
      </c>
      <c r="K6" s="4" t="s">
        <v>65</v>
      </c>
      <c r="L6" s="4" t="s">
        <v>253</v>
      </c>
      <c r="M6" s="4" t="s">
        <v>294</v>
      </c>
      <c r="N6" s="4" t="s">
        <v>65</v>
      </c>
      <c r="O6" s="4" t="s">
        <v>253</v>
      </c>
      <c r="P6" s="4" t="s">
        <v>294</v>
      </c>
      <c r="Q6" s="4" t="s">
        <v>65</v>
      </c>
      <c r="R6" s="4" t="s">
        <v>253</v>
      </c>
      <c r="S6" s="4" t="s">
        <v>294</v>
      </c>
      <c r="T6" s="4" t="s">
        <v>65</v>
      </c>
      <c r="U6" s="4" t="s">
        <v>253</v>
      </c>
      <c r="V6" s="10"/>
      <c r="W6" s="10"/>
    </row>
    <row r="7" spans="1:23">
      <c r="A7" s="39"/>
      <c r="B7" s="10"/>
      <c r="C7" s="38"/>
      <c r="D7" s="38"/>
      <c r="E7" s="38"/>
      <c r="F7" s="3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0" t="s">
        <v>301</v>
      </c>
      <c r="B8" s="40"/>
      <c r="C8" s="40"/>
      <c r="D8" s="40"/>
      <c r="E8" s="40"/>
      <c r="F8" s="4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41"/>
      <c r="C9" s="41"/>
      <c r="D9" s="41"/>
      <c r="E9" s="41"/>
      <c r="F9" s="4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0" t="s">
        <v>302</v>
      </c>
      <c r="B10" s="40"/>
      <c r="C10" s="40"/>
      <c r="D10" s="40"/>
      <c r="E10" s="40"/>
      <c r="F10" s="4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1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0" t="s">
        <v>303</v>
      </c>
      <c r="B12" s="40"/>
      <c r="C12" s="40"/>
      <c r="D12" s="40"/>
      <c r="E12" s="40"/>
      <c r="F12" s="4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41"/>
      <c r="C13" s="41"/>
      <c r="D13" s="41"/>
      <c r="E13" s="41"/>
      <c r="F13" s="4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40" t="s">
        <v>304</v>
      </c>
      <c r="B14" s="40"/>
      <c r="C14" s="40"/>
      <c r="D14" s="40"/>
      <c r="E14" s="40"/>
      <c r="F14" s="4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305</v>
      </c>
      <c r="B17" s="12"/>
      <c r="C17" s="12"/>
      <c r="D17" s="12"/>
      <c r="E17" s="13"/>
      <c r="F17" s="14"/>
      <c r="G17" s="26"/>
      <c r="H17" s="32"/>
      <c r="I17" s="32"/>
      <c r="J17" s="11" t="s">
        <v>306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6.25" customHeight="1" spans="1:23">
      <c r="A18" s="15" t="s">
        <v>307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309</v>
      </c>
      <c r="B2" s="29" t="s">
        <v>249</v>
      </c>
      <c r="C2" s="29" t="s">
        <v>250</v>
      </c>
      <c r="D2" s="29" t="s">
        <v>251</v>
      </c>
      <c r="E2" s="29" t="s">
        <v>252</v>
      </c>
      <c r="F2" s="29" t="s">
        <v>253</v>
      </c>
      <c r="G2" s="28" t="s">
        <v>310</v>
      </c>
      <c r="H2" s="28" t="s">
        <v>311</v>
      </c>
      <c r="I2" s="28" t="s">
        <v>312</v>
      </c>
      <c r="J2" s="28" t="s">
        <v>311</v>
      </c>
      <c r="K2" s="28" t="s">
        <v>313</v>
      </c>
      <c r="L2" s="28" t="s">
        <v>311</v>
      </c>
      <c r="M2" s="29" t="s">
        <v>293</v>
      </c>
      <c r="N2" s="29" t="s">
        <v>262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0" t="s">
        <v>309</v>
      </c>
      <c r="B4" s="31" t="s">
        <v>314</v>
      </c>
      <c r="C4" s="31" t="s">
        <v>294</v>
      </c>
      <c r="D4" s="31" t="s">
        <v>251</v>
      </c>
      <c r="E4" s="29" t="s">
        <v>252</v>
      </c>
      <c r="F4" s="29" t="s">
        <v>253</v>
      </c>
      <c r="G4" s="28" t="s">
        <v>310</v>
      </c>
      <c r="H4" s="28" t="s">
        <v>311</v>
      </c>
      <c r="I4" s="28" t="s">
        <v>312</v>
      </c>
      <c r="J4" s="28" t="s">
        <v>311</v>
      </c>
      <c r="K4" s="28" t="s">
        <v>313</v>
      </c>
      <c r="L4" s="28" t="s">
        <v>311</v>
      </c>
      <c r="M4" s="29" t="s">
        <v>293</v>
      </c>
      <c r="N4" s="29" t="s">
        <v>262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305</v>
      </c>
      <c r="B11" s="12"/>
      <c r="C11" s="12"/>
      <c r="D11" s="13"/>
      <c r="E11" s="14"/>
      <c r="F11" s="32"/>
      <c r="G11" s="26"/>
      <c r="H11" s="32"/>
      <c r="I11" s="11" t="s">
        <v>306</v>
      </c>
      <c r="J11" s="12"/>
      <c r="K11" s="12"/>
      <c r="L11" s="12"/>
      <c r="M11" s="12"/>
      <c r="N11" s="19"/>
    </row>
    <row r="12" ht="16.5" spans="1:14">
      <c r="A12" s="15" t="s">
        <v>315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zoomScalePageLayoutView="125" workbookViewId="0">
      <selection activeCell="K8" sqref="K8:K12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287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317</v>
      </c>
      <c r="H2" s="4" t="s">
        <v>318</v>
      </c>
      <c r="I2" s="4" t="s">
        <v>319</v>
      </c>
      <c r="J2" s="4" t="s">
        <v>320</v>
      </c>
      <c r="K2" s="5" t="s">
        <v>293</v>
      </c>
      <c r="L2" s="5" t="s">
        <v>262</v>
      </c>
    </row>
    <row r="3" spans="1:12">
      <c r="A3" s="9"/>
      <c r="B3" s="10" t="s">
        <v>266</v>
      </c>
      <c r="C3" s="20">
        <v>230511004</v>
      </c>
      <c r="D3" s="10" t="s">
        <v>264</v>
      </c>
      <c r="E3" s="21" t="s">
        <v>115</v>
      </c>
      <c r="F3" s="22" t="s">
        <v>265</v>
      </c>
      <c r="G3" s="10" t="s">
        <v>321</v>
      </c>
      <c r="H3" s="10" t="s">
        <v>322</v>
      </c>
      <c r="I3" s="10"/>
      <c r="J3" s="10"/>
      <c r="K3" s="10" t="s">
        <v>323</v>
      </c>
      <c r="L3" s="10"/>
    </row>
    <row r="4" spans="1:12">
      <c r="A4" s="9"/>
      <c r="B4" s="10" t="s">
        <v>266</v>
      </c>
      <c r="C4" s="20">
        <v>230511005</v>
      </c>
      <c r="D4" s="10" t="s">
        <v>264</v>
      </c>
      <c r="E4" s="21" t="s">
        <v>268</v>
      </c>
      <c r="F4" s="22" t="s">
        <v>269</v>
      </c>
      <c r="G4" s="10" t="s">
        <v>321</v>
      </c>
      <c r="H4" s="10" t="s">
        <v>322</v>
      </c>
      <c r="I4" s="10"/>
      <c r="J4" s="10"/>
      <c r="K4" s="10" t="s">
        <v>323</v>
      </c>
      <c r="L4" s="10"/>
    </row>
    <row r="5" spans="1:12">
      <c r="A5" s="9"/>
      <c r="B5" s="10" t="s">
        <v>266</v>
      </c>
      <c r="C5" s="20">
        <v>230511006</v>
      </c>
      <c r="D5" s="10" t="s">
        <v>264</v>
      </c>
      <c r="E5" s="21" t="s">
        <v>117</v>
      </c>
      <c r="F5" s="22" t="s">
        <v>60</v>
      </c>
      <c r="G5" s="10" t="s">
        <v>321</v>
      </c>
      <c r="H5" s="10" t="s">
        <v>322</v>
      </c>
      <c r="I5" s="10"/>
      <c r="J5" s="10"/>
      <c r="K5" s="10" t="s">
        <v>323</v>
      </c>
      <c r="L5" s="10"/>
    </row>
    <row r="6" spans="1:12">
      <c r="A6" s="9"/>
      <c r="B6" s="10" t="s">
        <v>266</v>
      </c>
      <c r="C6" s="20">
        <v>130511008</v>
      </c>
      <c r="D6" s="10" t="s">
        <v>264</v>
      </c>
      <c r="E6" s="23" t="s">
        <v>270</v>
      </c>
      <c r="F6" s="9" t="s">
        <v>271</v>
      </c>
      <c r="G6" s="10" t="s">
        <v>321</v>
      </c>
      <c r="H6" s="10" t="s">
        <v>322</v>
      </c>
      <c r="I6" s="10"/>
      <c r="J6" s="10"/>
      <c r="K6" s="10" t="s">
        <v>323</v>
      </c>
      <c r="L6" s="10"/>
    </row>
    <row r="7" spans="1:12">
      <c r="A7" s="9"/>
      <c r="B7" s="10" t="s">
        <v>266</v>
      </c>
      <c r="C7" s="20">
        <v>130511007</v>
      </c>
      <c r="D7" s="10" t="s">
        <v>264</v>
      </c>
      <c r="E7" s="23" t="s">
        <v>272</v>
      </c>
      <c r="F7" s="9" t="s">
        <v>271</v>
      </c>
      <c r="G7" s="10" t="s">
        <v>321</v>
      </c>
      <c r="H7" s="10" t="s">
        <v>322</v>
      </c>
      <c r="I7" s="10"/>
      <c r="J7" s="10"/>
      <c r="K7" s="10" t="s">
        <v>323</v>
      </c>
      <c r="L7" s="9"/>
    </row>
    <row r="8" spans="1:12">
      <c r="A8" s="9"/>
      <c r="B8" s="10" t="s">
        <v>266</v>
      </c>
      <c r="C8" s="20">
        <v>230511004</v>
      </c>
      <c r="D8" s="10" t="s">
        <v>264</v>
      </c>
      <c r="E8" s="21" t="s">
        <v>115</v>
      </c>
      <c r="F8" s="22" t="s">
        <v>265</v>
      </c>
      <c r="G8" s="10" t="s">
        <v>324</v>
      </c>
      <c r="H8" s="10"/>
      <c r="I8" s="9" t="s">
        <v>325</v>
      </c>
      <c r="J8" s="9"/>
      <c r="K8" s="10" t="s">
        <v>326</v>
      </c>
      <c r="L8" s="9"/>
    </row>
    <row r="9" spans="1:12">
      <c r="A9" s="9"/>
      <c r="B9" s="10" t="s">
        <v>266</v>
      </c>
      <c r="C9" s="20">
        <v>230511005</v>
      </c>
      <c r="D9" s="10" t="s">
        <v>264</v>
      </c>
      <c r="E9" s="21" t="s">
        <v>268</v>
      </c>
      <c r="F9" s="22" t="s">
        <v>269</v>
      </c>
      <c r="G9" s="10" t="s">
        <v>324</v>
      </c>
      <c r="H9" s="10"/>
      <c r="I9" s="9" t="s">
        <v>325</v>
      </c>
      <c r="J9" s="9"/>
      <c r="K9" s="10" t="s">
        <v>326</v>
      </c>
      <c r="L9" s="9"/>
    </row>
    <row r="10" spans="1:12">
      <c r="A10" s="9"/>
      <c r="B10" s="10" t="s">
        <v>266</v>
      </c>
      <c r="C10" s="20">
        <v>230511006</v>
      </c>
      <c r="D10" s="10" t="s">
        <v>264</v>
      </c>
      <c r="E10" s="21" t="s">
        <v>117</v>
      </c>
      <c r="F10" s="22" t="s">
        <v>60</v>
      </c>
      <c r="G10" s="10" t="s">
        <v>324</v>
      </c>
      <c r="H10" s="10"/>
      <c r="I10" s="9" t="s">
        <v>325</v>
      </c>
      <c r="J10" s="9"/>
      <c r="K10" s="10" t="s">
        <v>326</v>
      </c>
      <c r="L10" s="9"/>
    </row>
    <row r="11" spans="1:12">
      <c r="A11" s="9"/>
      <c r="B11" s="10" t="s">
        <v>266</v>
      </c>
      <c r="C11" s="20">
        <v>130511008</v>
      </c>
      <c r="D11" s="10" t="s">
        <v>264</v>
      </c>
      <c r="E11" s="23" t="s">
        <v>270</v>
      </c>
      <c r="F11" s="9" t="s">
        <v>271</v>
      </c>
      <c r="G11" s="10" t="s">
        <v>324</v>
      </c>
      <c r="H11" s="10"/>
      <c r="I11" s="9" t="s">
        <v>325</v>
      </c>
      <c r="J11" s="9"/>
      <c r="K11" s="10" t="s">
        <v>326</v>
      </c>
      <c r="L11" s="9"/>
    </row>
    <row r="12" spans="1:12">
      <c r="A12" s="9"/>
      <c r="B12" s="10" t="s">
        <v>266</v>
      </c>
      <c r="C12" s="20">
        <v>130511007</v>
      </c>
      <c r="D12" s="10" t="s">
        <v>264</v>
      </c>
      <c r="E12" s="23" t="s">
        <v>272</v>
      </c>
      <c r="F12" s="9" t="s">
        <v>271</v>
      </c>
      <c r="G12" s="10" t="s">
        <v>324</v>
      </c>
      <c r="H12" s="9"/>
      <c r="I12" s="9" t="s">
        <v>325</v>
      </c>
      <c r="J12" s="9"/>
      <c r="K12" s="10" t="s">
        <v>326</v>
      </c>
      <c r="L12" s="9"/>
    </row>
    <row r="13" spans="1:12">
      <c r="A13" s="9"/>
      <c r="B13" s="10"/>
      <c r="C13" s="20"/>
      <c r="D13" s="10"/>
      <c r="E13" s="21"/>
      <c r="F13" s="22"/>
      <c r="G13" s="10"/>
      <c r="H13" s="9"/>
      <c r="I13" s="10"/>
      <c r="J13" s="9"/>
      <c r="K13" s="27"/>
      <c r="L13" s="9"/>
    </row>
    <row r="14" spans="1:12">
      <c r="A14" s="9"/>
      <c r="B14" s="10"/>
      <c r="C14" s="20"/>
      <c r="D14" s="10"/>
      <c r="E14" s="21"/>
      <c r="F14" s="22"/>
      <c r="G14" s="10"/>
      <c r="H14" s="9"/>
      <c r="I14" s="10"/>
      <c r="J14" s="9"/>
      <c r="K14" s="27"/>
      <c r="L14" s="9"/>
    </row>
    <row r="15" spans="1:12">
      <c r="A15" s="9"/>
      <c r="B15" s="10"/>
      <c r="C15" s="20"/>
      <c r="D15" s="10"/>
      <c r="E15" s="21"/>
      <c r="F15" s="22"/>
      <c r="G15" s="10"/>
      <c r="H15" s="9"/>
      <c r="I15" s="10"/>
      <c r="J15" s="9"/>
      <c r="K15" s="27"/>
      <c r="L15" s="9"/>
    </row>
    <row r="16" spans="1:12">
      <c r="A16" s="9"/>
      <c r="B16" s="10"/>
      <c r="C16" s="20"/>
      <c r="D16" s="10"/>
      <c r="E16" s="23"/>
      <c r="F16" s="9"/>
      <c r="G16" s="10"/>
      <c r="H16" s="9"/>
      <c r="I16" s="10"/>
      <c r="J16" s="9"/>
      <c r="K16" s="27"/>
      <c r="L16" s="9"/>
    </row>
    <row r="17" spans="1:12">
      <c r="A17" s="9"/>
      <c r="B17" s="10"/>
      <c r="C17" s="20"/>
      <c r="D17" s="10"/>
      <c r="E17" s="23"/>
      <c r="F17" s="9"/>
      <c r="G17" s="10"/>
      <c r="H17" s="9"/>
      <c r="I17" s="10"/>
      <c r="J17" s="9"/>
      <c r="K17" s="27"/>
      <c r="L17" s="9"/>
    </row>
    <row r="18" spans="1:12">
      <c r="A18" s="9"/>
      <c r="B18" s="10"/>
      <c r="C18" s="9"/>
      <c r="D18" s="10"/>
      <c r="E18" s="9"/>
      <c r="F18" s="9"/>
      <c r="G18" s="10"/>
      <c r="H18" s="10"/>
      <c r="I18" s="10"/>
      <c r="J18" s="9"/>
      <c r="K18" s="27"/>
      <c r="L18" s="9"/>
    </row>
    <row r="19" spans="1:12">
      <c r="A19" s="9"/>
      <c r="B19" s="10"/>
      <c r="C19" s="9"/>
      <c r="D19" s="10"/>
      <c r="E19" s="9"/>
      <c r="F19" s="9"/>
      <c r="G19" s="10"/>
      <c r="H19" s="9"/>
      <c r="I19" s="10"/>
      <c r="J19" s="9"/>
      <c r="K19" s="27"/>
      <c r="L19" s="9"/>
    </row>
    <row r="20" spans="1:12">
      <c r="A20" s="9"/>
      <c r="B20" s="10"/>
      <c r="C20" s="24"/>
      <c r="D20" s="10"/>
      <c r="E20" s="25"/>
      <c r="F20" s="9"/>
      <c r="G20" s="10"/>
      <c r="H20" s="9"/>
      <c r="I20" s="10"/>
      <c r="J20" s="9"/>
      <c r="K20" s="27"/>
      <c r="L20" s="9"/>
    </row>
    <row r="21" s="2" customFormat="1" ht="18.75" spans="1:12">
      <c r="A21" s="11" t="s">
        <v>327</v>
      </c>
      <c r="B21" s="12"/>
      <c r="C21" s="12"/>
      <c r="D21" s="12"/>
      <c r="E21" s="13"/>
      <c r="F21" s="14"/>
      <c r="G21" s="26"/>
      <c r="H21" s="11" t="s">
        <v>328</v>
      </c>
      <c r="I21" s="12"/>
      <c r="J21" s="12"/>
      <c r="K21" s="12"/>
      <c r="L21" s="19"/>
    </row>
    <row r="22" ht="72" customHeight="1" spans="1:12">
      <c r="A22" s="15" t="s">
        <v>329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</row>
  </sheetData>
  <mergeCells count="5">
    <mergeCell ref="A1:J1"/>
    <mergeCell ref="A21:E21"/>
    <mergeCell ref="F21:G21"/>
    <mergeCell ref="H21:J21"/>
    <mergeCell ref="A22:L22"/>
  </mergeCells>
  <dataValidations count="1">
    <dataValidation type="list" allowBlank="1" showInputMessage="1" showErrorMessage="1" sqref="L3:L8 L9:L12 L13:L15 L16:L18 L19:L2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248</v>
      </c>
      <c r="B2" s="5" t="s">
        <v>253</v>
      </c>
      <c r="C2" s="5" t="s">
        <v>294</v>
      </c>
      <c r="D2" s="5" t="s">
        <v>251</v>
      </c>
      <c r="E2" s="5" t="s">
        <v>252</v>
      </c>
      <c r="F2" s="4" t="s">
        <v>331</v>
      </c>
      <c r="G2" s="4" t="s">
        <v>278</v>
      </c>
      <c r="H2" s="6" t="s">
        <v>279</v>
      </c>
      <c r="I2" s="17" t="s">
        <v>281</v>
      </c>
    </row>
    <row r="3" s="1" customFormat="1" ht="16.5" spans="1:9">
      <c r="A3" s="4"/>
      <c r="B3" s="7"/>
      <c r="C3" s="7"/>
      <c r="D3" s="7"/>
      <c r="E3" s="7"/>
      <c r="F3" s="4" t="s">
        <v>332</v>
      </c>
      <c r="G3" s="4" t="s">
        <v>282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 t="s">
        <v>267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305</v>
      </c>
      <c r="B12" s="12"/>
      <c r="C12" s="12"/>
      <c r="D12" s="13"/>
      <c r="E12" s="14"/>
      <c r="F12" s="11" t="s">
        <v>306</v>
      </c>
      <c r="G12" s="12"/>
      <c r="H12" s="13"/>
      <c r="I12" s="19"/>
    </row>
    <row r="13" ht="45.75" customHeight="1" spans="1:9">
      <c r="A13" s="15" t="s">
        <v>333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2023-07-06T09:26:50Z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A341A2CAD52A493C8AB74952E6C95486_13</vt:lpwstr>
  </property>
  <property fmtid="{D5CDD505-2E9C-101B-9397-08002B2CF9AE}" pid="3" name="KSOProductBuildVer">
    <vt:lpwstr>2052-11.1.0.14309</vt:lpwstr>
  </property>
</Properties>
</file>