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优溢23FW\QAFFAL95614\7-4尾期验货\"/>
    </mc:Choice>
  </mc:AlternateContent>
  <xr:revisionPtr revIDLastSave="0" documentId="13_ncr:1_{F958C009-E8E0-462E-AF0E-178E7466F417}" xr6:coauthVersionLast="47" xr6:coauthVersionMax="47" xr10:uidLastSave="{00000000-0000-0000-0000-000000000000}"/>
  <bookViews>
    <workbookView xWindow="-120" yWindow="-120" windowWidth="20730" windowHeight="11160" tabRatio="864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 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5">#REF!</definedName>
    <definedName name="TAB_RANGE">'[2]3-15'!$A$8:$S$29</definedName>
    <definedName name="xlbcz001" localSheetId="3">[3]拉链属性!$A$2:$A$46</definedName>
    <definedName name="xlbcz001" localSheetId="5">[3]拉链属性!$A$2:$A$46</definedName>
    <definedName name="xlbqt001" localSheetId="3">[4]拉链属性!$A$44:$A$53</definedName>
    <definedName name="xlbqt001" localSheetId="5">[4]拉链属性!$A$44:$A$53</definedName>
    <definedName name="版型吊牌编码" localSheetId="3">#REF!</definedName>
    <definedName name="版型吊牌编码" localSheetId="5">#REF!</definedName>
    <definedName name="标准" localSheetId="3">#REF!</definedName>
    <definedName name="标准" localSheetId="5">#REF!</definedName>
    <definedName name="标准编码" localSheetId="3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5">#REF!</definedName>
    <definedName name="大类" localSheetId="3">#REF!</definedName>
    <definedName name="大类" localSheetId="5">#REF!</definedName>
    <definedName name="大类名称" localSheetId="3">#REF!</definedName>
    <definedName name="大类名称" localSheetId="5">#REF!</definedName>
    <definedName name="单位1" localSheetId="3">#REF!</definedName>
    <definedName name="单位1" localSheetId="5">#REF!</definedName>
    <definedName name="单位编码" localSheetId="3">#REF!</definedName>
    <definedName name="单位编码" localSheetId="5">#REF!</definedName>
    <definedName name="吊牌编码" localSheetId="3">#REF!</definedName>
    <definedName name="吊牌编码" localSheetId="5">#REF!</definedName>
    <definedName name="吊钟编码" localSheetId="3">#REF!</definedName>
    <definedName name="吊钟编码" localSheetId="5">#REF!</definedName>
    <definedName name="反光材料编码" localSheetId="3">#REF!</definedName>
    <definedName name="反光材料编码" localSheetId="5">#REF!</definedName>
    <definedName name="辅料" localSheetId="3">#REF!</definedName>
    <definedName name="辅料" localSheetId="5">#REF!</definedName>
    <definedName name="辅料编码" localSheetId="3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5">#REF!</definedName>
    <definedName name="钩扣编码" localSheetId="3">#REF!</definedName>
    <definedName name="钩扣编码" localSheetId="5">#REF!</definedName>
    <definedName name="横机" localSheetId="3">#REF!</definedName>
    <definedName name="横机" localSheetId="5">#REF!</definedName>
    <definedName name="横机编码" localSheetId="3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5">#REF!</definedName>
    <definedName name="金属牌编码" localSheetId="3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5">#REF!</definedName>
    <definedName name="拉链" localSheetId="3">#REF!</definedName>
    <definedName name="拉链" localSheetId="5">#REF!</definedName>
    <definedName name="拉链编码" localSheetId="3">#REF!</definedName>
    <definedName name="拉链编码" localSheetId="5">#REF!</definedName>
    <definedName name="拉头" localSheetId="3">#REF!</definedName>
    <definedName name="拉头" localSheetId="5">#REF!</definedName>
    <definedName name="拉头编码" localSheetId="3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5">#REF!</definedName>
    <definedName name="拉头色" localSheetId="3">#REF!</definedName>
    <definedName name="拉头色" localSheetId="5">#REF!</definedName>
    <definedName name="拉头颜色" localSheetId="3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5">#REF!</definedName>
    <definedName name="面辅料颜色" localSheetId="3">#REF!</definedName>
    <definedName name="面辅料颜色" localSheetId="5">#REF!</definedName>
    <definedName name="面料编号" localSheetId="3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5">#REF!</definedName>
    <definedName name="色号" localSheetId="3">#REF!</definedName>
    <definedName name="色号" localSheetId="5">#REF!</definedName>
    <definedName name="色号1" localSheetId="3">#REF!</definedName>
    <definedName name="色号1" localSheetId="5">#REF!</definedName>
    <definedName name="色号颜色" localSheetId="3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5">#REF!</definedName>
    <definedName name="烫唛编码" localSheetId="3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5">#REF!</definedName>
    <definedName name="洗水" localSheetId="3">#REF!</definedName>
    <definedName name="洗水" localSheetId="5">#REF!</definedName>
    <definedName name="洗水1">[1]洗水!#REF!</definedName>
    <definedName name="洗水编码" localSheetId="3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5">#REF!</definedName>
    <definedName name="胸杯编码" localSheetId="3">#REF!</definedName>
    <definedName name="胸杯编码" localSheetId="5">#REF!</definedName>
    <definedName name="绣花" localSheetId="3">#REF!</definedName>
    <definedName name="绣花" localSheetId="5">#REF!</definedName>
    <definedName name="绣花编码" localSheetId="3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5">#REF!</definedName>
    <definedName name="颜色" localSheetId="3">#REF!</definedName>
    <definedName name="颜色" localSheetId="5">#REF!</definedName>
    <definedName name="印花" localSheetId="3">#REF!</definedName>
    <definedName name="印花" localSheetId="5">#REF!</definedName>
    <definedName name="印花编码" localSheetId="3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5">#REF!</definedName>
    <definedName name="主料" localSheetId="3">#REF!</definedName>
    <definedName name="主料" localSheetId="5">#REF!</definedName>
    <definedName name="主料编码" localSheetId="3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8" i="17" l="1"/>
  <c r="E8" i="17"/>
  <c r="F8" i="17"/>
  <c r="G8" i="17"/>
  <c r="B8" i="17"/>
  <c r="H7" i="12"/>
  <c r="H6" i="12"/>
  <c r="H5" i="12"/>
  <c r="H4" i="12"/>
  <c r="K8" i="8"/>
  <c r="K7" i="8"/>
  <c r="K6" i="8"/>
  <c r="K5" i="8"/>
  <c r="K4" i="8"/>
  <c r="N8" i="7"/>
  <c r="N7" i="7"/>
  <c r="N6" i="7"/>
  <c r="N5" i="7"/>
  <c r="N4" i="7"/>
  <c r="D10" i="17"/>
  <c r="E10" i="17"/>
  <c r="F10" i="17"/>
  <c r="G10" i="17"/>
  <c r="B10" i="17"/>
  <c r="D9" i="17"/>
  <c r="E9" i="17"/>
  <c r="F9" i="17"/>
  <c r="G9" i="17"/>
  <c r="B9" i="17"/>
  <c r="D7" i="17"/>
  <c r="E7" i="17"/>
  <c r="F7" i="17"/>
  <c r="G7" i="17"/>
  <c r="B7" i="17"/>
  <c r="D6" i="17"/>
  <c r="E6" i="17"/>
  <c r="F6" i="17"/>
  <c r="G6" i="17"/>
  <c r="B6" i="17"/>
  <c r="D13" i="15"/>
  <c r="E13" i="15"/>
  <c r="F13" i="15"/>
  <c r="G13" i="15"/>
  <c r="B13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<sst xmlns="http://schemas.openxmlformats.org/spreadsheetml/2006/main" count="736" uniqueCount="326">
  <si>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</si>
  <si>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</si>
  <si>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</si>
  <si>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</si>
  <si>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</si>
  <si>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</si>
  <si>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</si>
  <si>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</si>
  <si>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</si>
  <si>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</si>
  <si>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</si>
  <si>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</si>
  <si>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</si>
  <si>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</si>
  <si>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</si>
  <si>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</si>
  <si>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</si>
  <si>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</si>
  <si>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</si>
  <si>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</si>
  <si>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</si>
  <si>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</si>
  <si>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</si>
  <si>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</si>
  <si>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</si>
  <si>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</si>
  <si>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</si>
  <si>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</si>
  <si>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</si>
  <si>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</si>
  <si>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</si>
  <si>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</si>
  <si>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</si>
  <si>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</si>
  <si>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</si>
  <si>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</si>
  <si>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</si>
  <si>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</si>
  <si>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</si>
  <si>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</si>
  <si>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</si>
  <si>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</si>
  <si>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</si>
  <si>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</si>
  <si>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</si>
  <si>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</si>
  <si>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</si>
  <si>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</si>
  <si>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</si>
  <si>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</si>
  <si>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</si>
  <si>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</si>
  <si>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</si>
  <si>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</si>
  <si>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</si>
  <si>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</si>
  <si>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</si>
  <si>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</si>
  <si>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</si>
  <si>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</si>
  <si>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</si>
  <si>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</si>
  <si>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QAFFAL95614</t>
  </si>
  <si>
    <t>合同交期</t>
  </si>
  <si>
    <t>产前确认样</t>
  </si>
  <si>
    <t>有</t>
  </si>
  <si>
    <t>无</t>
  </si>
  <si>
    <t>品名</t>
  </si>
  <si>
    <t>儿童抓绒马甲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</si>
  <si>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</si>
  <si>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</si>
  <si>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</si>
  <si>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</si>
  <si>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</si>
  <si>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</si>
  <si>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</si>
  <si>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</si>
  <si>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</si>
  <si>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</si>
  <si>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CGDD23033000086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</si>
  <si>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</si>
  <si>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</si>
  <si>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</si>
  <si>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</si>
  <si>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</si>
  <si>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</si>
  <si>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</si>
  <si>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</si>
  <si>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</si>
  <si>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</si>
  <si>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</si>
  <si>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</si>
  <si>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</si>
  <si>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</si>
  <si>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</si>
  <si>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</si>
  <si>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</si>
  <si>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</si>
  <si>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</si>
  <si>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</si>
  <si>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</si>
  <si>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</si>
  <si>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</si>
  <si>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</si>
  <si>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</si>
  <si>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</si>
  <si>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</si>
  <si>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</si>
  <si>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</si>
  <si>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</si>
  <si>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</si>
  <si>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秋日黄</t>
  </si>
  <si>
    <t>风铃紫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</si>
  <si>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</si>
  <si>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风铃紫2件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</si>
  <si>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</si>
  <si>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</si>
  <si>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</si>
  <si>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</si>
  <si>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</si>
  <si>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1、贴前袋压线大小不顺直</t>
  </si>
  <si>
    <t>2、上前中拉链，领骨错位，拉链底外阔，线路松，前中拉链压线有大小</t>
  </si>
  <si>
    <t>3、上领前领窝容皱，包领压线大小</t>
  </si>
  <si>
    <t>4、夹圈织带容位不均匀，不平服，脚口织容皱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</si>
  <si>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</si>
  <si>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</si>
  <si>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</si>
  <si>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</si>
  <si>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</si>
  <si>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</si>
  <si>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</si>
  <si>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</si>
  <si>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</si>
  <si>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</si>
  <si>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</si>
  <si>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</si>
  <si>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</si>
  <si>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</si>
  <si>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</si>
  <si>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</si>
  <si>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</si>
  <si>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</si>
  <si>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</si>
  <si>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</si>
  <si>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</si>
  <si>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</si>
  <si>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</si>
  <si>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</si>
  <si>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</si>
  <si>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</si>
  <si>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洗前</t>
  </si>
  <si>
    <t>洗后</t>
  </si>
  <si>
    <t>XXXL</t>
  </si>
  <si>
    <t>后中长</t>
  </si>
  <si>
    <t>/</t>
  </si>
  <si>
    <t>180/104B</t>
  </si>
  <si>
    <t>胸围</t>
  </si>
  <si>
    <t>+1</t>
  </si>
  <si>
    <t>摆围(拉量)</t>
  </si>
  <si>
    <t>摆围(平量)</t>
  </si>
  <si>
    <t>肩宽</t>
  </si>
  <si>
    <t>+0.4</t>
  </si>
  <si>
    <t>上领围</t>
  </si>
  <si>
    <r>
      <rPr>
        <b/>
        <sz val="11"/>
        <rFont val="宋体"/>
        <family val="3"/>
        <charset val="134"/>
      </rPr>
      <t>下</t>
    </r>
    <r>
      <rPr>
        <b/>
        <sz val="11"/>
        <rFont val="仿宋_GB2312"/>
        <charset val="134"/>
      </rPr>
      <t>领围</t>
    </r>
  </si>
  <si>
    <t>领高</t>
  </si>
  <si>
    <t>夹直</t>
  </si>
  <si>
    <t>订拉链长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</si>
  <si>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</si>
  <si>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</si>
  <si>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</si>
  <si>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</si>
  <si>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</si>
  <si>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</si>
  <si>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</si>
  <si>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</si>
  <si>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</si>
  <si>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</si>
  <si>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</si>
  <si>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</si>
  <si>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</si>
  <si>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</si>
  <si>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</si>
  <si>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</si>
  <si>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</si>
  <si>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</si>
  <si>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</si>
  <si>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</si>
  <si>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</si>
  <si>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</si>
  <si>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</si>
  <si>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</si>
  <si>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</si>
  <si>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采购凭证编号：CGDD23033000086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</si>
  <si>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</si>
  <si>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</si>
  <si>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</si>
  <si>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</si>
  <si>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</si>
  <si>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</si>
  <si>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</si>
  <si>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</si>
  <si>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</si>
  <si>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</si>
  <si>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</si>
  <si>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</si>
  <si>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</si>
  <si>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</si>
  <si>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</si>
  <si>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1、领形不圆顺，后领织带包边有宽窄</t>
  </si>
  <si>
    <t>2、夹圈不平服，脚边容位不均匀</t>
  </si>
  <si>
    <t>3、线头、油污要清理干净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</si>
  <si>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</si>
  <si>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</si>
  <si>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</si>
  <si>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</si>
  <si>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</si>
  <si>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</si>
  <si>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</si>
  <si>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</si>
  <si>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</si>
  <si>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唐云辉</t>
  </si>
  <si>
    <t>/  +0.5</t>
  </si>
  <si>
    <t>+0.5  +0.5</t>
  </si>
  <si>
    <t>/  /</t>
  </si>
  <si>
    <t>-1  /</t>
  </si>
  <si>
    <t>-1  -0.5</t>
  </si>
  <si>
    <t>-1  -1</t>
  </si>
  <si>
    <t>-2  -1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</si>
  <si>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</si>
  <si>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</si>
  <si>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</si>
  <si>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</si>
  <si>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</si>
  <si>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</si>
  <si>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</si>
  <si>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</si>
  <si>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</si>
  <si>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</si>
  <si>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</si>
  <si>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</si>
  <si>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</si>
  <si>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</si>
  <si>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</si>
  <si>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</si>
  <si>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</si>
  <si>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FH230303107</t>
  </si>
  <si>
    <t>复合绒/摇粒绒</t>
  </si>
  <si>
    <t>水手蓝</t>
  </si>
  <si>
    <t>QAFFL95614</t>
  </si>
  <si>
    <t>海天</t>
  </si>
  <si>
    <t>FH230303108</t>
  </si>
  <si>
    <t>FH230303110</t>
  </si>
  <si>
    <t>FH230303102</t>
  </si>
  <si>
    <t>数码蓝</t>
  </si>
  <si>
    <t>FH230303109</t>
  </si>
  <si>
    <t>水晶绿</t>
  </si>
  <si>
    <t>制表时间：2023/4/15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</si>
  <si>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</si>
  <si>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</si>
  <si>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</si>
  <si>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</si>
  <si>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</si>
  <si>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</si>
  <si>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</si>
  <si>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</si>
  <si>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</si>
  <si>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</si>
  <si>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%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</si>
  <si>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</si>
  <si>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</si>
  <si>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</si>
  <si>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</si>
  <si>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</si>
  <si>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</si>
  <si>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</si>
  <si>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</si>
  <si>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</si>
  <si>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</si>
  <si>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</si>
  <si>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</si>
  <si>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</si>
  <si>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</si>
  <si>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</si>
  <si>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</si>
  <si>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</si>
  <si>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</si>
  <si>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制表时间：2022/4/20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</si>
  <si>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</si>
  <si>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</si>
  <si>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</si>
  <si>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</si>
  <si>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</si>
  <si>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</si>
  <si>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</si>
  <si>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</si>
  <si>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</si>
  <si>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</si>
  <si>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</si>
  <si>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</si>
  <si>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</si>
  <si>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</si>
  <si>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</si>
  <si>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</si>
  <si>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南京嘉美服饰标牌厂</t>
  </si>
  <si>
    <t>前幅</t>
  </si>
  <si>
    <t>TOREAD椭圆立体硅胶章（4.5*2.3CM）</t>
  </si>
  <si>
    <t>芜湖莹凯服饰有限公司</t>
  </si>
  <si>
    <t xml:space="preserve">视野LOGO布底反光硅胶印（2.5*2.5CM） </t>
  </si>
  <si>
    <t>制表时间：2023/5/16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</si>
  <si>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</si>
  <si>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</si>
  <si>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</si>
  <si>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</si>
  <si>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</si>
  <si>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</si>
  <si>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弹力压花织带</t>
  </si>
  <si>
    <t>23FW风铃紫</t>
  </si>
  <si>
    <t>23FW秋日黄</t>
  </si>
  <si>
    <t xml:space="preserve">光面对折弹力包边带（尼龙+氨纶） 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</si>
  <si>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</si>
  <si>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</si>
  <si>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</si>
  <si>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②检验明细：齐色齐</t>
    <phoneticPr fontId="53" type="noConversion"/>
  </si>
  <si>
    <t>-2-2</t>
    <phoneticPr fontId="53" type="noConversion"/>
  </si>
  <si>
    <t>-1  -1.5</t>
    <phoneticPr fontId="53" type="noConversion"/>
  </si>
  <si>
    <t>-1  -2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</si>
</sst>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0.00_ "/>
    <numFmt numFmtId="180" formatCode="_ [$¥-804]* #,##0.00_ ;_ [$¥-804]* \-#,##0.00_ ;_ [$¥-804]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name val="仿宋_GB231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8" fillId="0" borderId="0">
      <alignment horizontal="center"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>
      <alignment vertical="center"/>
    </xf>
    <xf numFmtId="0" fontId="15" fillId="0" borderId="0"/>
    <xf numFmtId="0" fontId="49" fillId="0" borderId="0">
      <alignment horizontal="center"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6" fillId="0" borderId="0" xfId="0" applyFont="1"/>
    <xf numFmtId="0" fontId="6" fillId="0" borderId="2" xfId="0" applyFont="1" applyBorder="1" applyAlignment="1">
      <alignment horizontal="center"/>
    </xf>
    <xf numFmtId="9" fontId="6" fillId="0" borderId="2" xfId="0" applyNumberFormat="1" applyFont="1" applyBorder="1" applyAlignment="1">
      <alignment horizontal="center" vertical="center"/>
    </xf>
    <xf numFmtId="0" fontId="14" fillId="0" borderId="0" xfId="5" applyFont="1"/>
    <xf numFmtId="0" fontId="15" fillId="0" borderId="0" xfId="5"/>
    <xf numFmtId="0" fontId="14" fillId="0" borderId="0" xfId="5" applyFont="1" applyAlignment="1">
      <alignment horizontal="left"/>
    </xf>
    <xf numFmtId="0" fontId="17" fillId="0" borderId="9" xfId="4" applyFont="1" applyBorder="1" applyAlignment="1">
      <alignment horizontal="left" vertical="center"/>
    </xf>
    <xf numFmtId="0" fontId="17" fillId="0" borderId="10" xfId="4" applyFont="1" applyBorder="1">
      <alignment vertical="center"/>
    </xf>
    <xf numFmtId="0" fontId="23" fillId="0" borderId="2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9" fillId="0" borderId="13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179" fontId="29" fillId="0" borderId="0" xfId="0" applyNumberFormat="1" applyFont="1" applyAlignment="1">
      <alignment horizontal="center" vertical="center"/>
    </xf>
    <xf numFmtId="0" fontId="31" fillId="0" borderId="0" xfId="5" applyFont="1"/>
    <xf numFmtId="0" fontId="22" fillId="0" borderId="0" xfId="5" applyFont="1"/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9" fontId="31" fillId="0" borderId="23" xfId="6" applyNumberFormat="1" applyFont="1" applyBorder="1" applyAlignment="1">
      <alignment horizontal="center" vertical="center"/>
    </xf>
    <xf numFmtId="49" fontId="31" fillId="0" borderId="24" xfId="6" applyNumberFormat="1" applyFont="1" applyBorder="1" applyAlignment="1">
      <alignment horizontal="center" vertical="center"/>
    </xf>
    <xf numFmtId="49" fontId="31" fillId="0" borderId="25" xfId="6" applyNumberFormat="1" applyFont="1" applyBorder="1" applyAlignment="1">
      <alignment horizontal="center" vertical="center"/>
    </xf>
    <xf numFmtId="49" fontId="31" fillId="0" borderId="26" xfId="6" applyNumberFormat="1" applyFont="1" applyBorder="1" applyAlignment="1">
      <alignment horizontal="center" vertical="center"/>
    </xf>
    <xf numFmtId="49" fontId="14" fillId="0" borderId="27" xfId="5" applyNumberFormat="1" applyFont="1" applyBorder="1" applyAlignment="1">
      <alignment horizontal="center"/>
    </xf>
    <xf numFmtId="49" fontId="14" fillId="0" borderId="28" xfId="5" applyNumberFormat="1" applyFont="1" applyBorder="1" applyAlignment="1">
      <alignment horizontal="center"/>
    </xf>
    <xf numFmtId="49" fontId="31" fillId="0" borderId="28" xfId="6" applyNumberFormat="1" applyFont="1" applyBorder="1" applyAlignment="1">
      <alignment horizontal="center" vertical="center"/>
    </xf>
    <xf numFmtId="49" fontId="31" fillId="0" borderId="29" xfId="6" applyNumberFormat="1" applyFont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/>
    <xf numFmtId="0" fontId="15" fillId="0" borderId="0" xfId="4" applyAlignment="1">
      <alignment horizontal="left" vertical="center"/>
    </xf>
    <xf numFmtId="0" fontId="33" fillId="0" borderId="31" xfId="4" applyFont="1" applyBorder="1" applyAlignment="1">
      <alignment horizontal="left" vertical="center"/>
    </xf>
    <xf numFmtId="0" fontId="33" fillId="0" borderId="32" xfId="4" applyFont="1" applyBorder="1" applyAlignment="1">
      <alignment horizontal="center" vertical="center"/>
    </xf>
    <xf numFmtId="0" fontId="22" fillId="0" borderId="32" xfId="4" applyFont="1" applyBorder="1">
      <alignment vertical="center"/>
    </xf>
    <xf numFmtId="0" fontId="33" fillId="0" borderId="32" xfId="4" applyFont="1" applyBorder="1" applyAlignment="1">
      <alignment horizontal="right" vertical="center"/>
    </xf>
    <xf numFmtId="0" fontId="33" fillId="0" borderId="26" xfId="4" applyFont="1" applyBorder="1">
      <alignment vertical="center"/>
    </xf>
    <xf numFmtId="0" fontId="28" fillId="0" borderId="24" xfId="4" applyFont="1" applyBorder="1" applyAlignment="1">
      <alignment horizontal="left" vertical="center"/>
    </xf>
    <xf numFmtId="0" fontId="33" fillId="0" borderId="24" xfId="4" applyFont="1" applyBorder="1">
      <alignment vertical="center"/>
    </xf>
    <xf numFmtId="0" fontId="33" fillId="0" borderId="26" xfId="4" applyFont="1" applyBorder="1" applyAlignment="1">
      <alignment horizontal="left" vertical="center"/>
    </xf>
    <xf numFmtId="0" fontId="33" fillId="0" borderId="24" xfId="4" applyFont="1" applyBorder="1" applyAlignment="1">
      <alignment horizontal="left" vertical="center"/>
    </xf>
    <xf numFmtId="0" fontId="33" fillId="0" borderId="27" xfId="4" applyFont="1" applyBorder="1">
      <alignment vertical="center"/>
    </xf>
    <xf numFmtId="0" fontId="28" fillId="0" borderId="28" xfId="4" applyFont="1" applyBorder="1" applyAlignment="1">
      <alignment horizontal="left" vertical="center"/>
    </xf>
    <xf numFmtId="0" fontId="33" fillId="0" borderId="28" xfId="4" applyFont="1" applyBorder="1">
      <alignment vertical="center"/>
    </xf>
    <xf numFmtId="0" fontId="22" fillId="0" borderId="28" xfId="4" applyFont="1" applyBorder="1">
      <alignment vertical="center"/>
    </xf>
    <xf numFmtId="0" fontId="22" fillId="0" borderId="28" xfId="4" applyFont="1" applyBorder="1" applyAlignment="1">
      <alignment horizontal="left" vertical="center"/>
    </xf>
    <xf numFmtId="0" fontId="33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3" fillId="0" borderId="31" xfId="4" applyFont="1" applyBorder="1">
      <alignment vertical="center"/>
    </xf>
    <xf numFmtId="0" fontId="33" fillId="0" borderId="32" xfId="4" applyFont="1" applyBorder="1">
      <alignment vertical="center"/>
    </xf>
    <xf numFmtId="0" fontId="22" fillId="0" borderId="24" xfId="4" applyFont="1" applyBorder="1" applyAlignment="1">
      <alignment horizontal="left" vertical="center"/>
    </xf>
    <xf numFmtId="0" fontId="22" fillId="0" borderId="24" xfId="4" applyFont="1" applyBorder="1">
      <alignment vertical="center"/>
    </xf>
    <xf numFmtId="0" fontId="33" fillId="0" borderId="32" xfId="4" applyFont="1" applyBorder="1" applyAlignment="1">
      <alignment horizontal="left" vertical="center"/>
    </xf>
    <xf numFmtId="0" fontId="33" fillId="0" borderId="27" xfId="4" applyFont="1" applyBorder="1" applyAlignment="1">
      <alignment horizontal="left" vertical="center"/>
    </xf>
    <xf numFmtId="0" fontId="15" fillId="0" borderId="37" xfId="4" applyBorder="1">
      <alignment vertical="center"/>
    </xf>
    <xf numFmtId="0" fontId="15" fillId="0" borderId="36" xfId="4" applyBorder="1">
      <alignment vertical="center"/>
    </xf>
    <xf numFmtId="0" fontId="15" fillId="0" borderId="37" xfId="4" applyBorder="1" applyAlignment="1">
      <alignment horizontal="left" vertical="center"/>
    </xf>
    <xf numFmtId="0" fontId="15" fillId="0" borderId="36" xfId="4" applyBorder="1" applyAlignment="1">
      <alignment horizontal="left" vertical="center"/>
    </xf>
    <xf numFmtId="58" fontId="22" fillId="0" borderId="28" xfId="4" applyNumberFormat="1" applyFont="1" applyBorder="1">
      <alignment vertical="center"/>
    </xf>
    <xf numFmtId="0" fontId="22" fillId="0" borderId="25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33" fillId="0" borderId="25" xfId="4" applyFont="1" applyBorder="1" applyAlignment="1">
      <alignment horizontal="left" vertical="center"/>
    </xf>
    <xf numFmtId="0" fontId="15" fillId="0" borderId="45" xfId="4" applyBorder="1">
      <alignment vertical="center"/>
    </xf>
    <xf numFmtId="0" fontId="15" fillId="0" borderId="45" xfId="4" applyBorder="1" applyAlignment="1">
      <alignment horizontal="left" vertical="center"/>
    </xf>
    <xf numFmtId="180" fontId="23" fillId="0" borderId="2" xfId="0" applyNumberFormat="1" applyFont="1" applyBorder="1" applyAlignment="1">
      <alignment horizontal="center" vertical="center"/>
    </xf>
    <xf numFmtId="0" fontId="34" fillId="0" borderId="49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8" fillId="0" borderId="24" xfId="4" applyFont="1" applyBorder="1" applyAlignment="1">
      <alignment horizontal="center" vertical="center"/>
    </xf>
    <xf numFmtId="0" fontId="24" fillId="0" borderId="26" xfId="4" applyFont="1" applyBorder="1">
      <alignment vertical="center"/>
    </xf>
    <xf numFmtId="0" fontId="28" fillId="0" borderId="26" xfId="4" applyFont="1" applyBorder="1" applyAlignment="1">
      <alignment horizontal="left" vertical="center"/>
    </xf>
    <xf numFmtId="0" fontId="36" fillId="0" borderId="27" xfId="4" applyFont="1" applyBorder="1">
      <alignment vertical="center"/>
    </xf>
    <xf numFmtId="0" fontId="15" fillId="0" borderId="24" xfId="4" applyBorder="1" applyAlignment="1">
      <alignment horizontal="left" vertical="center"/>
    </xf>
    <xf numFmtId="0" fontId="15" fillId="0" borderId="24" xfId="4" applyBorder="1">
      <alignment vertical="center"/>
    </xf>
    <xf numFmtId="0" fontId="24" fillId="0" borderId="24" xfId="4" applyFont="1" applyBorder="1">
      <alignment vertical="center"/>
    </xf>
    <xf numFmtId="0" fontId="24" fillId="0" borderId="26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8" fillId="0" borderId="25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14" fillId="0" borderId="0" xfId="5" applyFont="1" applyAlignment="1">
      <alignment horizontal="center"/>
    </xf>
    <xf numFmtId="0" fontId="37" fillId="0" borderId="10" xfId="7" applyFont="1" applyBorder="1"/>
    <xf numFmtId="0" fontId="37" fillId="0" borderId="56" xfId="7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9" fillId="0" borderId="15" xfId="0" applyFont="1" applyBorder="1" applyAlignment="1">
      <alignment horizontal="left"/>
    </xf>
    <xf numFmtId="0" fontId="29" fillId="0" borderId="16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17" fillId="0" borderId="10" xfId="4" applyFont="1" applyBorder="1" applyAlignment="1">
      <alignment horizontal="left" vertical="center"/>
    </xf>
    <xf numFmtId="180" fontId="23" fillId="0" borderId="8" xfId="0" applyNumberFormat="1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5" fillId="4" borderId="11" xfId="0" applyFont="1" applyFill="1" applyBorder="1" applyAlignment="1">
      <alignment horizontal="center" vertical="center"/>
    </xf>
    <xf numFmtId="49" fontId="31" fillId="0" borderId="48" xfId="6" applyNumberFormat="1" applyFont="1" applyBorder="1" applyAlignment="1">
      <alignment horizontal="center" vertical="center"/>
    </xf>
    <xf numFmtId="49" fontId="31" fillId="0" borderId="55" xfId="6" applyNumberFormat="1" applyFont="1" applyBorder="1" applyAlignment="1">
      <alignment horizontal="center" vertical="center"/>
    </xf>
    <xf numFmtId="49" fontId="14" fillId="5" borderId="28" xfId="5" applyNumberFormat="1" applyFont="1" applyFill="1" applyBorder="1" applyAlignment="1">
      <alignment horizontal="center"/>
    </xf>
    <xf numFmtId="49" fontId="31" fillId="5" borderId="28" xfId="6" applyNumberFormat="1" applyFont="1" applyFill="1" applyBorder="1" applyAlignment="1">
      <alignment horizontal="center" vertical="center"/>
    </xf>
    <xf numFmtId="49" fontId="31" fillId="5" borderId="29" xfId="6" applyNumberFormat="1" applyFont="1" applyFill="1" applyBorder="1" applyAlignment="1">
      <alignment horizontal="center" vertical="center"/>
    </xf>
    <xf numFmtId="0" fontId="21" fillId="0" borderId="0" xfId="5" applyFont="1" applyAlignment="1">
      <alignment horizontal="center"/>
    </xf>
    <xf numFmtId="49" fontId="28" fillId="0" borderId="24" xfId="4" applyNumberFormat="1" applyFont="1" applyBorder="1">
      <alignment vertical="center"/>
    </xf>
    <xf numFmtId="0" fontId="24" fillId="0" borderId="23" xfId="4" applyFont="1" applyBorder="1">
      <alignment vertical="center"/>
    </xf>
    <xf numFmtId="0" fontId="15" fillId="0" borderId="48" xfId="4" applyBorder="1" applyAlignment="1">
      <alignment horizontal="left" vertical="center"/>
    </xf>
    <xf numFmtId="0" fontId="28" fillId="0" borderId="48" xfId="4" applyFont="1" applyBorder="1" applyAlignment="1">
      <alignment horizontal="left" vertical="center"/>
    </xf>
    <xf numFmtId="0" fontId="15" fillId="0" borderId="48" xfId="4" applyBorder="1">
      <alignment vertical="center"/>
    </xf>
    <xf numFmtId="0" fontId="24" fillId="0" borderId="48" xfId="4" applyFont="1" applyBorder="1">
      <alignment vertical="center"/>
    </xf>
    <xf numFmtId="0" fontId="24" fillId="0" borderId="23" xfId="4" applyFont="1" applyBorder="1" applyAlignment="1">
      <alignment horizontal="center" vertical="center"/>
    </xf>
    <xf numFmtId="0" fontId="28" fillId="0" borderId="48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15" fillId="0" borderId="48" xfId="4" applyBorder="1" applyAlignment="1">
      <alignment horizontal="center" vertical="center"/>
    </xf>
    <xf numFmtId="0" fontId="15" fillId="0" borderId="24" xfId="4" applyBorder="1" applyAlignment="1">
      <alignment horizontal="center" vertical="center"/>
    </xf>
    <xf numFmtId="0" fontId="39" fillId="0" borderId="59" xfId="4" applyFont="1" applyBorder="1" applyAlignment="1">
      <alignment horizontal="left" vertical="center" wrapText="1"/>
    </xf>
    <xf numFmtId="0" fontId="24" fillId="0" borderId="2" xfId="4" applyFont="1" applyBorder="1" applyAlignment="1">
      <alignment horizontal="center" vertical="center"/>
    </xf>
    <xf numFmtId="0" fontId="40" fillId="6" borderId="2" xfId="0" applyFont="1" applyFill="1" applyBorder="1" applyAlignment="1" applyProtection="1">
      <alignment horizontal="center" vertical="center" wrapText="1"/>
      <protection locked="0"/>
    </xf>
    <xf numFmtId="9" fontId="28" fillId="0" borderId="2" xfId="4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9" fontId="28" fillId="0" borderId="48" xfId="4" applyNumberFormat="1" applyFont="1" applyBorder="1" applyAlignment="1">
      <alignment horizontal="center" vertical="center"/>
    </xf>
    <xf numFmtId="9" fontId="28" fillId="0" borderId="24" xfId="4" applyNumberFormat="1" applyFont="1" applyBorder="1" applyAlignment="1">
      <alignment horizontal="center" vertical="center"/>
    </xf>
    <xf numFmtId="0" fontId="28" fillId="0" borderId="61" xfId="4" applyFont="1" applyBorder="1">
      <alignment vertical="center"/>
    </xf>
    <xf numFmtId="0" fontId="28" fillId="0" borderId="62" xfId="4" applyFont="1" applyBorder="1">
      <alignment vertical="center"/>
    </xf>
    <xf numFmtId="0" fontId="28" fillId="0" borderId="37" xfId="4" applyFont="1" applyBorder="1">
      <alignment vertical="center"/>
    </xf>
    <xf numFmtId="0" fontId="28" fillId="0" borderId="36" xfId="4" applyFont="1" applyBorder="1">
      <alignment vertical="center"/>
    </xf>
    <xf numFmtId="0" fontId="34" fillId="0" borderId="49" xfId="4" applyFont="1" applyBorder="1">
      <alignment vertical="center"/>
    </xf>
    <xf numFmtId="0" fontId="34" fillId="0" borderId="50" xfId="4" applyFont="1" applyBorder="1">
      <alignment vertical="center"/>
    </xf>
    <xf numFmtId="0" fontId="28" fillId="0" borderId="63" xfId="4" applyFont="1" applyBorder="1">
      <alignment vertical="center"/>
    </xf>
    <xf numFmtId="0" fontId="34" fillId="0" borderId="63" xfId="4" applyFont="1" applyBorder="1">
      <alignment vertical="center"/>
    </xf>
    <xf numFmtId="58" fontId="15" fillId="0" borderId="50" xfId="4" applyNumberFormat="1" applyBorder="1">
      <alignment vertical="center"/>
    </xf>
    <xf numFmtId="0" fontId="28" fillId="0" borderId="55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42" fillId="0" borderId="25" xfId="4" applyFont="1" applyBorder="1" applyAlignment="1">
      <alignment horizontal="left" vertical="center" wrapText="1"/>
    </xf>
    <xf numFmtId="0" fontId="42" fillId="0" borderId="25" xfId="4" applyFont="1" applyBorder="1" applyAlignment="1">
      <alignment horizontal="left" vertical="center"/>
    </xf>
    <xf numFmtId="0" fontId="28" fillId="0" borderId="65" xfId="4" applyFont="1" applyBorder="1">
      <alignment vertical="center"/>
    </xf>
    <xf numFmtId="0" fontId="28" fillId="0" borderId="45" xfId="4" applyFont="1" applyBorder="1">
      <alignment vertical="center"/>
    </xf>
    <xf numFmtId="0" fontId="44" fillId="0" borderId="13" xfId="0" applyFont="1" applyBorder="1"/>
    <xf numFmtId="0" fontId="44" fillId="0" borderId="2" xfId="0" applyFont="1" applyBorder="1"/>
    <xf numFmtId="0" fontId="44" fillId="7" borderId="2" xfId="0" applyFont="1" applyFill="1" applyBorder="1"/>
    <xf numFmtId="0" fontId="0" fillId="0" borderId="13" xfId="0" applyBorder="1"/>
    <xf numFmtId="0" fontId="0" fillId="7" borderId="2" xfId="0" applyFill="1" applyBorder="1"/>
    <xf numFmtId="0" fontId="0" fillId="0" borderId="15" xfId="0" applyBorder="1"/>
    <xf numFmtId="0" fontId="0" fillId="0" borderId="16" xfId="0" applyBorder="1"/>
    <xf numFmtId="0" fontId="0" fillId="7" borderId="16" xfId="0" applyFill="1" applyBorder="1"/>
    <xf numFmtId="0" fontId="0" fillId="8" borderId="0" xfId="0" applyFill="1"/>
    <xf numFmtId="0" fontId="44" fillId="0" borderId="14" xfId="0" applyFont="1" applyBorder="1"/>
    <xf numFmtId="0" fontId="0" fillId="0" borderId="14" xfId="0" applyBorder="1"/>
    <xf numFmtId="0" fontId="0" fillId="0" borderId="1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5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44" fillId="9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  <xf numFmtId="0" fontId="11" fillId="0" borderId="2" xfId="8" quotePrefix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5" fillId="0" borderId="2" xfId="1" quotePrefix="1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7" borderId="5" xfId="0" applyFont="1" applyFill="1" applyBorder="1" applyAlignment="1">
      <alignment horizontal="center" vertical="center"/>
    </xf>
    <xf numFmtId="0" fontId="44" fillId="7" borderId="7" xfId="0" applyFont="1" applyFill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38" fillId="0" borderId="30" xfId="4" applyFont="1" applyBorder="1" applyAlignment="1">
      <alignment horizontal="center" vertical="top"/>
    </xf>
    <xf numFmtId="0" fontId="28" fillId="0" borderId="50" xfId="4" applyFont="1" applyBorder="1" applyAlignment="1">
      <alignment horizontal="center" vertical="center"/>
    </xf>
    <xf numFmtId="0" fontId="34" fillId="0" borderId="50" xfId="4" applyFont="1" applyBorder="1" applyAlignment="1">
      <alignment horizontal="center" vertical="center"/>
    </xf>
    <xf numFmtId="0" fontId="15" fillId="0" borderId="50" xfId="4" applyBorder="1" applyAlignment="1">
      <alignment horizontal="center" vertical="center"/>
    </xf>
    <xf numFmtId="0" fontId="15" fillId="0" borderId="53" xfId="4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4" fillId="0" borderId="43" xfId="4" applyFont="1" applyBorder="1" applyAlignment="1">
      <alignment horizontal="center" vertical="center"/>
    </xf>
    <xf numFmtId="0" fontId="34" fillId="0" borderId="31" xfId="4" applyFont="1" applyBorder="1" applyAlignment="1">
      <alignment horizontal="center" vertical="center"/>
    </xf>
    <xf numFmtId="0" fontId="34" fillId="0" borderId="32" xfId="4" applyFont="1" applyBorder="1" applyAlignment="1">
      <alignment horizontal="center" vertical="center"/>
    </xf>
    <xf numFmtId="0" fontId="34" fillId="0" borderId="43" xfId="4" applyFont="1" applyBorder="1" applyAlignment="1">
      <alignment horizontal="center" vertical="center"/>
    </xf>
    <xf numFmtId="0" fontId="28" fillId="0" borderId="24" xfId="4" applyFont="1" applyBorder="1" applyAlignment="1">
      <alignment horizontal="left" vertical="center"/>
    </xf>
    <xf numFmtId="0" fontId="28" fillId="0" borderId="25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14" fontId="28" fillId="0" borderId="24" xfId="4" applyNumberFormat="1" applyFont="1" applyBorder="1" applyAlignment="1">
      <alignment horizontal="center" vertical="center"/>
    </xf>
    <xf numFmtId="14" fontId="28" fillId="0" borderId="25" xfId="4" applyNumberFormat="1" applyFont="1" applyBorder="1" applyAlignment="1">
      <alignment horizontal="center" vertical="center"/>
    </xf>
    <xf numFmtId="0" fontId="28" fillId="0" borderId="35" xfId="4" applyFont="1" applyBorder="1" applyAlignment="1">
      <alignment horizontal="left" vertical="center"/>
    </xf>
    <xf numFmtId="0" fontId="28" fillId="0" borderId="45" xfId="4" applyFont="1" applyBorder="1" applyAlignment="1">
      <alignment horizontal="left" vertical="center"/>
    </xf>
    <xf numFmtId="0" fontId="28" fillId="0" borderId="28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4" fillId="0" borderId="28" xfId="4" applyFont="1" applyBorder="1" applyAlignment="1">
      <alignment horizontal="left" vertical="center"/>
    </xf>
    <xf numFmtId="14" fontId="28" fillId="0" borderId="28" xfId="4" applyNumberFormat="1" applyFont="1" applyBorder="1" applyAlignment="1">
      <alignment horizontal="center" vertical="center"/>
    </xf>
    <xf numFmtId="14" fontId="28" fillId="0" borderId="29" xfId="4" applyNumberFormat="1" applyFont="1" applyBorder="1" applyAlignment="1">
      <alignment horizontal="center" vertical="center"/>
    </xf>
    <xf numFmtId="0" fontId="24" fillId="0" borderId="5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64" xfId="4" applyFont="1" applyBorder="1" applyAlignment="1">
      <alignment horizontal="left" vertical="center"/>
    </xf>
    <xf numFmtId="0" fontId="34" fillId="0" borderId="52" xfId="4" applyFont="1" applyBorder="1" applyAlignment="1">
      <alignment horizontal="left" vertical="center"/>
    </xf>
    <xf numFmtId="0" fontId="34" fillId="0" borderId="51" xfId="4" applyFont="1" applyBorder="1" applyAlignment="1">
      <alignment horizontal="left" vertical="center"/>
    </xf>
    <xf numFmtId="0" fontId="34" fillId="0" borderId="54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 wrapText="1"/>
    </xf>
    <xf numFmtId="0" fontId="24" fillId="0" borderId="41" xfId="4" applyFont="1" applyBorder="1" applyAlignment="1">
      <alignment horizontal="left" vertical="center" wrapText="1"/>
    </xf>
    <xf numFmtId="0" fontId="24" fillId="0" borderId="46" xfId="4" applyFont="1" applyBorder="1" applyAlignment="1">
      <alignment horizontal="left" vertical="center" wrapText="1"/>
    </xf>
    <xf numFmtId="0" fontId="24" fillId="0" borderId="23" xfId="4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4" fillId="0" borderId="55" xfId="4" applyFont="1" applyBorder="1" applyAlignment="1">
      <alignment horizontal="left" vertical="center"/>
    </xf>
    <xf numFmtId="0" fontId="34" fillId="0" borderId="52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9" fontId="28" fillId="0" borderId="39" xfId="4" applyNumberFormat="1" applyFont="1" applyBorder="1" applyAlignment="1">
      <alignment horizontal="left" vertical="center"/>
    </xf>
    <xf numFmtId="9" fontId="28" fillId="0" borderId="34" xfId="4" applyNumberFormat="1" applyFont="1" applyBorder="1" applyAlignment="1">
      <alignment horizontal="left" vertical="center"/>
    </xf>
    <xf numFmtId="9" fontId="28" fillId="0" borderId="44" xfId="4" applyNumberFormat="1" applyFont="1" applyBorder="1" applyAlignment="1">
      <alignment horizontal="left" vertical="center"/>
    </xf>
    <xf numFmtId="9" fontId="28" fillId="0" borderId="40" xfId="4" applyNumberFormat="1" applyFont="1" applyBorder="1" applyAlignment="1">
      <alignment horizontal="left" vertical="center"/>
    </xf>
    <xf numFmtId="9" fontId="28" fillId="0" borderId="41" xfId="4" applyNumberFormat="1" applyFont="1" applyBorder="1" applyAlignment="1">
      <alignment horizontal="left" vertical="center"/>
    </xf>
    <xf numFmtId="9" fontId="28" fillId="0" borderId="46" xfId="4" applyNumberFormat="1" applyFont="1" applyBorder="1" applyAlignment="1">
      <alignment horizontal="left" vertical="center"/>
    </xf>
    <xf numFmtId="0" fontId="33" fillId="0" borderId="23" xfId="4" applyFont="1" applyBorder="1" applyAlignment="1">
      <alignment horizontal="left" vertical="center"/>
    </xf>
    <xf numFmtId="0" fontId="33" fillId="0" borderId="48" xfId="4" applyFont="1" applyBorder="1" applyAlignment="1">
      <alignment horizontal="left" vertical="center"/>
    </xf>
    <xf numFmtId="0" fontId="33" fillId="0" borderId="55" xfId="4" applyFont="1" applyBorder="1" applyAlignment="1">
      <alignment horizontal="left" vertical="center"/>
    </xf>
    <xf numFmtId="0" fontId="33" fillId="0" borderId="26" xfId="4" applyFont="1" applyBorder="1" applyAlignment="1">
      <alignment horizontal="left" vertical="center"/>
    </xf>
    <xf numFmtId="0" fontId="33" fillId="0" borderId="24" xfId="4" applyFont="1" applyBorder="1" applyAlignment="1">
      <alignment horizontal="left" vertical="center"/>
    </xf>
    <xf numFmtId="0" fontId="33" fillId="0" borderId="60" xfId="4" applyFont="1" applyBorder="1" applyAlignment="1">
      <alignment horizontal="left" vertical="center"/>
    </xf>
    <xf numFmtId="0" fontId="33" fillId="0" borderId="41" xfId="4" applyFont="1" applyBorder="1" applyAlignment="1">
      <alignment horizontal="left" vertical="center"/>
    </xf>
    <xf numFmtId="0" fontId="33" fillId="0" borderId="46" xfId="4" applyFont="1" applyBorder="1" applyAlignment="1">
      <alignment horizontal="left" vertical="center"/>
    </xf>
    <xf numFmtId="0" fontId="34" fillId="0" borderId="38" xfId="4" applyFont="1" applyBorder="1" applyAlignment="1">
      <alignment horizontal="left" vertical="center"/>
    </xf>
    <xf numFmtId="0" fontId="28" fillId="0" borderId="37" xfId="4" applyFont="1" applyBorder="1" applyAlignment="1">
      <alignment horizontal="left" vertical="center"/>
    </xf>
    <xf numFmtId="0" fontId="28" fillId="0" borderId="36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8" fillId="0" borderId="61" xfId="4" applyFont="1" applyBorder="1" applyAlignment="1">
      <alignment horizontal="left" vertical="center"/>
    </xf>
    <xf numFmtId="0" fontId="28" fillId="0" borderId="62" xfId="4" applyFont="1" applyBorder="1" applyAlignment="1">
      <alignment horizontal="left" vertical="center"/>
    </xf>
    <xf numFmtId="0" fontId="28" fillId="0" borderId="65" xfId="4" applyFont="1" applyBorder="1" applyAlignment="1">
      <alignment horizontal="left" vertical="center"/>
    </xf>
    <xf numFmtId="0" fontId="41" fillId="0" borderId="51" xfId="4" applyFont="1" applyBorder="1" applyAlignment="1">
      <alignment horizontal="center" vertical="center"/>
    </xf>
    <xf numFmtId="0" fontId="34" fillId="0" borderId="38" xfId="4" applyFont="1" applyBorder="1" applyAlignment="1">
      <alignment horizontal="center" vertical="center"/>
    </xf>
    <xf numFmtId="0" fontId="34" fillId="0" borderId="66" xfId="4" applyFont="1" applyBorder="1" applyAlignment="1">
      <alignment horizontal="center" vertical="center"/>
    </xf>
    <xf numFmtId="0" fontId="28" fillId="0" borderId="63" xfId="4" applyFont="1" applyBorder="1" applyAlignment="1">
      <alignment horizontal="center" vertical="center"/>
    </xf>
    <xf numFmtId="0" fontId="28" fillId="0" borderId="64" xfId="4" applyFont="1" applyBorder="1" applyAlignment="1">
      <alignment horizontal="center" vertical="center"/>
    </xf>
    <xf numFmtId="0" fontId="28" fillId="0" borderId="57" xfId="4" applyFont="1" applyBorder="1" applyAlignment="1">
      <alignment horizontal="left" vertical="center"/>
    </xf>
    <xf numFmtId="0" fontId="28" fillId="0" borderId="38" xfId="4" applyFont="1" applyBorder="1" applyAlignment="1">
      <alignment horizontal="left" vertical="center"/>
    </xf>
    <xf numFmtId="0" fontId="28" fillId="0" borderId="64" xfId="4" applyFont="1" applyBorder="1" applyAlignment="1">
      <alignment horizontal="left" vertical="center"/>
    </xf>
    <xf numFmtId="0" fontId="16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16" xfId="5" applyFont="1" applyBorder="1" applyAlignment="1">
      <alignment horizontal="center" vertical="center"/>
    </xf>
    <xf numFmtId="0" fontId="21" fillId="0" borderId="47" xfId="5" applyFont="1" applyBorder="1" applyAlignment="1">
      <alignment horizontal="center" vertical="center"/>
    </xf>
    <xf numFmtId="0" fontId="20" fillId="0" borderId="13" xfId="5" applyFont="1" applyBorder="1" applyAlignment="1">
      <alignment horizontal="center" vertical="center"/>
    </xf>
    <xf numFmtId="0" fontId="32" fillId="0" borderId="30" xfId="4" applyFont="1" applyBorder="1" applyAlignment="1">
      <alignment horizontal="center" vertical="top"/>
    </xf>
    <xf numFmtId="0" fontId="22" fillId="0" borderId="24" xfId="4" applyFont="1" applyBorder="1" applyAlignment="1">
      <alignment horizontal="center" vertical="center"/>
    </xf>
    <xf numFmtId="0" fontId="33" fillId="0" borderId="32" xfId="4" applyFont="1" applyBorder="1" applyAlignment="1">
      <alignment horizontal="left" vertical="center"/>
    </xf>
    <xf numFmtId="0" fontId="33" fillId="0" borderId="43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33" fillId="0" borderId="35" xfId="4" applyFont="1" applyBorder="1" applyAlignment="1">
      <alignment horizontal="left" vertical="center"/>
    </xf>
    <xf numFmtId="0" fontId="28" fillId="0" borderId="28" xfId="4" applyFont="1" applyBorder="1" applyAlignment="1">
      <alignment horizontal="left" vertical="center"/>
    </xf>
    <xf numFmtId="0" fontId="33" fillId="0" borderId="31" xfId="4" applyFont="1" applyBorder="1" applyAlignment="1">
      <alignment horizontal="left" vertical="center"/>
    </xf>
    <xf numFmtId="0" fontId="33" fillId="0" borderId="24" xfId="4" applyFont="1" applyBorder="1" applyAlignment="1">
      <alignment horizontal="center" vertical="center"/>
    </xf>
    <xf numFmtId="0" fontId="33" fillId="0" borderId="25" xfId="4" applyFont="1" applyBorder="1" applyAlignment="1">
      <alignment horizontal="center" vertical="center"/>
    </xf>
    <xf numFmtId="0" fontId="33" fillId="0" borderId="25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1" fillId="0" borderId="21" xfId="5" applyFont="1" applyBorder="1" applyAlignment="1">
      <alignment horizontal="center" vertical="center"/>
    </xf>
    <xf numFmtId="0" fontId="28" fillId="0" borderId="32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58" fontId="22" fillId="0" borderId="24" xfId="4" applyNumberFormat="1" applyFont="1" applyBorder="1" applyAlignment="1">
      <alignment horizontal="center" vertical="center"/>
    </xf>
    <xf numFmtId="0" fontId="33" fillId="0" borderId="28" xfId="4" applyFont="1" applyBorder="1" applyAlignment="1">
      <alignment horizontal="left" vertical="center"/>
    </xf>
    <xf numFmtId="0" fontId="33" fillId="0" borderId="33" xfId="4" applyFont="1" applyBorder="1" applyAlignment="1">
      <alignment horizontal="left" vertical="center"/>
    </xf>
    <xf numFmtId="0" fontId="33" fillId="0" borderId="34" xfId="4" applyFont="1" applyBorder="1" applyAlignment="1">
      <alignment horizontal="left" vertical="center"/>
    </xf>
    <xf numFmtId="0" fontId="33" fillId="0" borderId="44" xfId="4" applyFont="1" applyBorder="1" applyAlignment="1">
      <alignment horizontal="left" vertical="center"/>
    </xf>
    <xf numFmtId="0" fontId="22" fillId="0" borderId="35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22" fillId="0" borderId="26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 wrapText="1"/>
    </xf>
    <xf numFmtId="0" fontId="22" fillId="0" borderId="24" xfId="4" applyFont="1" applyBorder="1" applyAlignment="1">
      <alignment horizontal="left" vertical="center" wrapText="1"/>
    </xf>
    <xf numFmtId="0" fontId="22" fillId="0" borderId="25" xfId="4" applyFont="1" applyBorder="1" applyAlignment="1">
      <alignment horizontal="left" vertical="center" wrapText="1"/>
    </xf>
    <xf numFmtId="0" fontId="15" fillId="0" borderId="28" xfId="4" applyBorder="1" applyAlignment="1">
      <alignment horizontal="center" vertical="center"/>
    </xf>
    <xf numFmtId="0" fontId="15" fillId="0" borderId="29" xfId="4" applyBorder="1" applyAlignment="1">
      <alignment horizontal="center" vertical="center"/>
    </xf>
    <xf numFmtId="0" fontId="33" fillId="0" borderId="38" xfId="4" applyFont="1" applyBorder="1" applyAlignment="1">
      <alignment horizontal="center" vertical="center"/>
    </xf>
    <xf numFmtId="0" fontId="33" fillId="0" borderId="39" xfId="4" applyFont="1" applyBorder="1" applyAlignment="1">
      <alignment horizontal="left" vertical="center"/>
    </xf>
    <xf numFmtId="0" fontId="15" fillId="0" borderId="37" xfId="4" applyBorder="1" applyAlignment="1">
      <alignment horizontal="left" vertical="center"/>
    </xf>
    <xf numFmtId="0" fontId="15" fillId="0" borderId="36" xfId="4" applyBorder="1" applyAlignment="1">
      <alignment horizontal="left" vertical="center"/>
    </xf>
    <xf numFmtId="0" fontId="15" fillId="0" borderId="45" xfId="4" applyBorder="1" applyAlignment="1">
      <alignment horizontal="left" vertical="center"/>
    </xf>
    <xf numFmtId="0" fontId="34" fillId="0" borderId="37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22" fillId="0" borderId="28" xfId="4" applyFont="1" applyBorder="1" applyAlignment="1">
      <alignment horizontal="center" vertical="center"/>
    </xf>
    <xf numFmtId="0" fontId="33" fillId="0" borderId="28" xfId="4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19" fillId="0" borderId="11" xfId="4" applyFont="1" applyBorder="1" applyAlignment="1">
      <alignment horizontal="center" vertical="center"/>
    </xf>
    <xf numFmtId="0" fontId="21" fillId="0" borderId="14" xfId="5" applyFont="1" applyBorder="1" applyAlignment="1">
      <alignment horizontal="center" vertical="center"/>
    </xf>
    <xf numFmtId="0" fontId="21" fillId="0" borderId="13" xfId="5" applyFont="1" applyBorder="1" applyAlignment="1">
      <alignment horizontal="center" vertical="center"/>
    </xf>
    <xf numFmtId="0" fontId="14" fillId="0" borderId="12" xfId="5" applyFont="1" applyBorder="1" applyAlignment="1">
      <alignment horizontal="center"/>
    </xf>
    <xf numFmtId="0" fontId="14" fillId="0" borderId="6" xfId="5" applyFont="1" applyBorder="1" applyAlignment="1">
      <alignment horizontal="center"/>
    </xf>
    <xf numFmtId="0" fontId="14" fillId="0" borderId="18" xfId="5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10" borderId="2" xfId="0" applyFont="1" applyFill="1" applyBorder="1" applyAlignment="1">
      <alignment horizontal="center" vertical="center"/>
    </xf>
  </cellXfs>
  <cellStyles count="9">
    <cellStyle name="S10" xfId="8" xr:uid="{00000000-0005-0000-0000-000038000000}"/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622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84" customWidth="1"/>
    <col min="3" max="3" width="10.125" customWidth="1"/>
  </cols>
  <sheetData>
    <row r="1" spans="1:2" ht="21" customHeight="1">
      <c r="A1" s="185"/>
      <c r="B1" s="186" t="s">
        <v>0</v>
      </c>
    </row>
    <row r="2" spans="1:2">
      <c r="A2" s="6">
        <v>1</v>
      </c>
      <c r="B2" s="187" t="s">
        <v>1</v>
      </c>
    </row>
    <row r="3" spans="1:2">
      <c r="A3" s="6">
        <v>2</v>
      </c>
      <c r="B3" s="187" t="s">
        <v>2</v>
      </c>
    </row>
    <row r="4" spans="1:2">
      <c r="A4" s="6">
        <v>3</v>
      </c>
      <c r="B4" s="187" t="s">
        <v>3</v>
      </c>
    </row>
    <row r="5" spans="1:2">
      <c r="A5" s="6">
        <v>4</v>
      </c>
      <c r="B5" s="187" t="s">
        <v>4</v>
      </c>
    </row>
    <row r="6" spans="1:2">
      <c r="A6" s="6">
        <v>5</v>
      </c>
      <c r="B6" s="187" t="s">
        <v>5</v>
      </c>
    </row>
    <row r="7" spans="1:2">
      <c r="A7" s="6">
        <v>6</v>
      </c>
      <c r="B7" s="187" t="s">
        <v>6</v>
      </c>
    </row>
    <row r="8" spans="1:2" s="183" customFormat="1" ht="15" customHeight="1">
      <c r="A8" s="188">
        <v>7</v>
      </c>
      <c r="B8" s="189" t="s">
        <v>7</v>
      </c>
    </row>
    <row r="9" spans="1:2" ht="18.95" customHeight="1">
      <c r="A9" s="185"/>
      <c r="B9" s="190" t="s">
        <v>8</v>
      </c>
    </row>
    <row r="10" spans="1:2" ht="15.95" customHeight="1">
      <c r="A10" s="6">
        <v>1</v>
      </c>
      <c r="B10" s="191" t="s">
        <v>9</v>
      </c>
    </row>
    <row r="11" spans="1:2">
      <c r="A11" s="6">
        <v>2</v>
      </c>
      <c r="B11" s="187" t="s">
        <v>10</v>
      </c>
    </row>
    <row r="12" spans="1:2">
      <c r="A12" s="6">
        <v>3</v>
      </c>
      <c r="B12" s="189" t="s">
        <v>11</v>
      </c>
    </row>
    <row r="13" spans="1:2">
      <c r="A13" s="6">
        <v>4</v>
      </c>
      <c r="B13" s="187" t="s">
        <v>12</v>
      </c>
    </row>
    <row r="14" spans="1:2">
      <c r="A14" s="6">
        <v>5</v>
      </c>
      <c r="B14" s="187" t="s">
        <v>13</v>
      </c>
    </row>
    <row r="15" spans="1:2">
      <c r="A15" s="6">
        <v>6</v>
      </c>
      <c r="B15" s="187" t="s">
        <v>14</v>
      </c>
    </row>
    <row r="16" spans="1:2">
      <c r="A16" s="6">
        <v>7</v>
      </c>
      <c r="B16" s="187" t="s">
        <v>15</v>
      </c>
    </row>
    <row r="17" spans="1:2">
      <c r="A17" s="6">
        <v>8</v>
      </c>
      <c r="B17" s="187" t="s">
        <v>16</v>
      </c>
    </row>
    <row r="18" spans="1:2">
      <c r="A18" s="6">
        <v>9</v>
      </c>
      <c r="B18" s="187" t="s">
        <v>17</v>
      </c>
    </row>
    <row r="19" spans="1:2">
      <c r="A19" s="6"/>
      <c r="B19" s="187"/>
    </row>
    <row r="20" spans="1:2" ht="20.25">
      <c r="A20" s="185"/>
      <c r="B20" s="186" t="s">
        <v>18</v>
      </c>
    </row>
    <row r="21" spans="1:2">
      <c r="A21" s="6">
        <v>1</v>
      </c>
      <c r="B21" s="187" t="s">
        <v>19</v>
      </c>
    </row>
    <row r="22" spans="1:2">
      <c r="A22" s="6">
        <v>2</v>
      </c>
      <c r="B22" s="187" t="s">
        <v>20</v>
      </c>
    </row>
    <row r="23" spans="1:2">
      <c r="A23" s="6">
        <v>3</v>
      </c>
      <c r="B23" s="187" t="s">
        <v>21</v>
      </c>
    </row>
    <row r="24" spans="1:2">
      <c r="A24" s="6">
        <v>4</v>
      </c>
      <c r="B24" s="187" t="s">
        <v>22</v>
      </c>
    </row>
    <row r="25" spans="1:2">
      <c r="A25" s="6">
        <v>5</v>
      </c>
      <c r="B25" s="187" t="s">
        <v>23</v>
      </c>
    </row>
    <row r="26" spans="1:2">
      <c r="A26" s="6">
        <v>6</v>
      </c>
      <c r="B26" s="187" t="s">
        <v>24</v>
      </c>
    </row>
    <row r="27" spans="1:2">
      <c r="A27" s="6">
        <v>7</v>
      </c>
      <c r="B27" s="187" t="s">
        <v>25</v>
      </c>
    </row>
    <row r="28" spans="1:2">
      <c r="A28" s="6"/>
      <c r="B28" s="187"/>
    </row>
    <row r="29" spans="1:2" ht="20.25">
      <c r="A29" s="185"/>
      <c r="B29" s="186" t="s">
        <v>26</v>
      </c>
    </row>
    <row r="30" spans="1:2">
      <c r="A30" s="6">
        <v>1</v>
      </c>
      <c r="B30" s="187" t="s">
        <v>27</v>
      </c>
    </row>
    <row r="31" spans="1:2">
      <c r="A31" s="6">
        <v>2</v>
      </c>
      <c r="B31" s="187" t="s">
        <v>28</v>
      </c>
    </row>
    <row r="32" spans="1:2">
      <c r="A32" s="6">
        <v>3</v>
      </c>
      <c r="B32" s="187" t="s">
        <v>29</v>
      </c>
    </row>
    <row r="33" spans="1:2" ht="28.5">
      <c r="A33" s="6">
        <v>4</v>
      </c>
      <c r="B33" s="187" t="s">
        <v>30</v>
      </c>
    </row>
    <row r="34" spans="1:2">
      <c r="A34" s="6">
        <v>5</v>
      </c>
      <c r="B34" s="187" t="s">
        <v>31</v>
      </c>
    </row>
    <row r="35" spans="1:2">
      <c r="A35" s="6">
        <v>6</v>
      </c>
      <c r="B35" s="187" t="s">
        <v>32</v>
      </c>
    </row>
    <row r="36" spans="1:2">
      <c r="A36" s="6">
        <v>7</v>
      </c>
      <c r="B36" s="187" t="s">
        <v>33</v>
      </c>
    </row>
    <row r="37" spans="1:2">
      <c r="A37" s="6"/>
      <c r="B37" s="187"/>
    </row>
    <row r="39" spans="1:2">
      <c r="A39" s="192" t="s">
        <v>34</v>
      </c>
      <c r="B39" s="193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49" t="s">
        <v>288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4" s="1" customFormat="1" ht="16.5">
      <c r="A2" s="18" t="s">
        <v>289</v>
      </c>
      <c r="B2" s="19" t="s">
        <v>230</v>
      </c>
      <c r="C2" s="19" t="s">
        <v>231</v>
      </c>
      <c r="D2" s="19" t="s">
        <v>232</v>
      </c>
      <c r="E2" s="19" t="s">
        <v>233</v>
      </c>
      <c r="F2" s="19" t="s">
        <v>234</v>
      </c>
      <c r="G2" s="18" t="s">
        <v>290</v>
      </c>
      <c r="H2" s="18" t="s">
        <v>291</v>
      </c>
      <c r="I2" s="18" t="s">
        <v>292</v>
      </c>
      <c r="J2" s="18" t="s">
        <v>291</v>
      </c>
      <c r="K2" s="18" t="s">
        <v>293</v>
      </c>
      <c r="L2" s="18" t="s">
        <v>291</v>
      </c>
      <c r="M2" s="19" t="s">
        <v>277</v>
      </c>
      <c r="N2" s="19" t="s">
        <v>243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289</v>
      </c>
      <c r="B4" s="21" t="s">
        <v>294</v>
      </c>
      <c r="C4" s="21" t="s">
        <v>278</v>
      </c>
      <c r="D4" s="21" t="s">
        <v>232</v>
      </c>
      <c r="E4" s="19" t="s">
        <v>233</v>
      </c>
      <c r="F4" s="19" t="s">
        <v>234</v>
      </c>
      <c r="G4" s="18" t="s">
        <v>290</v>
      </c>
      <c r="H4" s="18" t="s">
        <v>291</v>
      </c>
      <c r="I4" s="18" t="s">
        <v>292</v>
      </c>
      <c r="J4" s="18" t="s">
        <v>291</v>
      </c>
      <c r="K4" s="18" t="s">
        <v>293</v>
      </c>
      <c r="L4" s="18" t="s">
        <v>291</v>
      </c>
      <c r="M4" s="19" t="s">
        <v>277</v>
      </c>
      <c r="N4" s="19" t="s">
        <v>243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0" t="s">
        <v>295</v>
      </c>
      <c r="B11" s="351"/>
      <c r="C11" s="351"/>
      <c r="D11" s="352"/>
      <c r="E11" s="353"/>
      <c r="F11" s="354"/>
      <c r="G11" s="355"/>
      <c r="H11" s="22"/>
      <c r="I11" s="350" t="s">
        <v>296</v>
      </c>
      <c r="J11" s="351"/>
      <c r="K11" s="351"/>
      <c r="L11" s="9"/>
      <c r="M11" s="9"/>
      <c r="N11" s="11"/>
    </row>
    <row r="12" spans="1:14" ht="16.5">
      <c r="A12" s="356" t="s">
        <v>297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"/>
  <sheetViews>
    <sheetView zoomScale="125" zoomScaleNormal="125" workbookViewId="0">
      <selection activeCell="C16" sqref="C15:C16"/>
    </sheetView>
  </sheetViews>
  <sheetFormatPr defaultColWidth="9" defaultRowHeight="14.25"/>
  <cols>
    <col min="1" max="1" width="8.625" customWidth="1"/>
    <col min="2" max="2" width="18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7.875" customWidth="1"/>
    <col min="9" max="9" width="14" customWidth="1"/>
    <col min="10" max="10" width="11.5" customWidth="1"/>
  </cols>
  <sheetData>
    <row r="1" spans="1:12" ht="29.25">
      <c r="A1" s="349" t="s">
        <v>298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2" s="1" customFormat="1" ht="16.5">
      <c r="A2" s="3" t="s">
        <v>271</v>
      </c>
      <c r="B2" s="4" t="s">
        <v>234</v>
      </c>
      <c r="C2" s="4" t="s">
        <v>230</v>
      </c>
      <c r="D2" s="4" t="s">
        <v>231</v>
      </c>
      <c r="E2" s="4" t="s">
        <v>232</v>
      </c>
      <c r="F2" s="4" t="s">
        <v>233</v>
      </c>
      <c r="G2" s="3" t="s">
        <v>299</v>
      </c>
      <c r="H2" s="3" t="s">
        <v>300</v>
      </c>
      <c r="I2" s="3" t="s">
        <v>301</v>
      </c>
      <c r="J2" s="3" t="s">
        <v>302</v>
      </c>
      <c r="K2" s="4" t="s">
        <v>277</v>
      </c>
      <c r="L2" s="4" t="s">
        <v>243</v>
      </c>
    </row>
    <row r="3" spans="1:12" ht="24">
      <c r="A3" s="6" t="s">
        <v>279</v>
      </c>
      <c r="B3" s="194" t="s">
        <v>303</v>
      </c>
      <c r="C3" s="7" t="s">
        <v>250</v>
      </c>
      <c r="D3" s="7" t="s">
        <v>246</v>
      </c>
      <c r="E3" s="7" t="s">
        <v>111</v>
      </c>
      <c r="F3" s="12" t="s">
        <v>248</v>
      </c>
      <c r="G3" s="5" t="s">
        <v>304</v>
      </c>
      <c r="H3" s="13" t="s">
        <v>305</v>
      </c>
      <c r="I3" s="17"/>
      <c r="J3" s="5"/>
      <c r="K3" s="5"/>
      <c r="L3" s="5" t="s">
        <v>268</v>
      </c>
    </row>
    <row r="4" spans="1:12" ht="24">
      <c r="A4" s="6" t="s">
        <v>279</v>
      </c>
      <c r="B4" s="194" t="s">
        <v>306</v>
      </c>
      <c r="C4" s="7" t="s">
        <v>251</v>
      </c>
      <c r="D4" s="7" t="s">
        <v>246</v>
      </c>
      <c r="E4" s="7" t="s">
        <v>112</v>
      </c>
      <c r="F4" s="12" t="s">
        <v>248</v>
      </c>
      <c r="G4" s="5" t="s">
        <v>304</v>
      </c>
      <c r="H4" s="195" t="s">
        <v>307</v>
      </c>
      <c r="I4" s="17"/>
      <c r="J4" s="5"/>
      <c r="K4" s="5"/>
      <c r="L4" s="5" t="s">
        <v>268</v>
      </c>
    </row>
    <row r="5" spans="1:12">
      <c r="A5" s="6"/>
      <c r="B5" s="14"/>
      <c r="C5" s="7"/>
      <c r="D5" s="15"/>
      <c r="E5" s="7"/>
      <c r="F5" s="7"/>
      <c r="G5" s="5"/>
      <c r="H5" s="16"/>
      <c r="I5" s="5"/>
      <c r="J5" s="5"/>
      <c r="K5" s="5"/>
      <c r="L5" s="5"/>
    </row>
    <row r="6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s="2" customFormat="1" ht="18.75">
      <c r="A8" s="350" t="s">
        <v>308</v>
      </c>
      <c r="B8" s="351"/>
      <c r="C8" s="351"/>
      <c r="D8" s="351"/>
      <c r="E8" s="352"/>
      <c r="F8" s="353"/>
      <c r="G8" s="355"/>
      <c r="H8" s="350" t="s">
        <v>309</v>
      </c>
      <c r="I8" s="351"/>
      <c r="J8" s="351"/>
      <c r="K8" s="9"/>
      <c r="L8" s="11"/>
    </row>
    <row r="9" spans="1:12" ht="16.5">
      <c r="A9" s="356" t="s">
        <v>310</v>
      </c>
      <c r="B9" s="356"/>
      <c r="C9" s="357"/>
      <c r="D9" s="357"/>
      <c r="E9" s="357"/>
      <c r="F9" s="357"/>
      <c r="G9" s="357"/>
      <c r="H9" s="357"/>
      <c r="I9" s="357"/>
      <c r="J9" s="357"/>
      <c r="K9" s="357"/>
      <c r="L9" s="357"/>
    </row>
  </sheetData>
  <mergeCells count="5">
    <mergeCell ref="A1:J1"/>
    <mergeCell ref="A8:E8"/>
    <mergeCell ref="F8:G8"/>
    <mergeCell ref="H8:J8"/>
    <mergeCell ref="A9:L9"/>
  </mergeCells>
  <phoneticPr fontId="53" type="noConversion"/>
  <dataValidations count="1">
    <dataValidation type="list" allowBlank="1" showInputMessage="1" showErrorMessage="1" sqref="L3:L5 L6:L9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G24" sqref="G24"/>
    </sheetView>
  </sheetViews>
  <sheetFormatPr defaultColWidth="9" defaultRowHeight="14.25"/>
  <cols>
    <col min="1" max="1" width="7" customWidth="1"/>
    <col min="2" max="2" width="10" customWidth="1"/>
    <col min="3" max="3" width="29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49" t="s">
        <v>311</v>
      </c>
      <c r="B1" s="349"/>
      <c r="C1" s="349"/>
      <c r="D1" s="349"/>
      <c r="E1" s="349"/>
      <c r="F1" s="349"/>
      <c r="G1" s="349"/>
      <c r="H1" s="349"/>
      <c r="I1" s="349"/>
    </row>
    <row r="2" spans="1:9" s="1" customFormat="1" ht="16.5">
      <c r="A2" s="358" t="s">
        <v>229</v>
      </c>
      <c r="B2" s="359" t="s">
        <v>234</v>
      </c>
      <c r="C2" s="359" t="s">
        <v>278</v>
      </c>
      <c r="D2" s="359" t="s">
        <v>232</v>
      </c>
      <c r="E2" s="359" t="s">
        <v>233</v>
      </c>
      <c r="F2" s="3" t="s">
        <v>312</v>
      </c>
      <c r="G2" s="3" t="s">
        <v>261</v>
      </c>
      <c r="H2" s="364" t="s">
        <v>262</v>
      </c>
      <c r="I2" s="368" t="s">
        <v>264</v>
      </c>
    </row>
    <row r="3" spans="1:9" s="1" customFormat="1" ht="16.5">
      <c r="A3" s="358"/>
      <c r="B3" s="360"/>
      <c r="C3" s="360"/>
      <c r="D3" s="360"/>
      <c r="E3" s="360"/>
      <c r="F3" s="3" t="s">
        <v>313</v>
      </c>
      <c r="G3" s="3" t="s">
        <v>265</v>
      </c>
      <c r="H3" s="365"/>
      <c r="I3" s="369"/>
    </row>
    <row r="4" spans="1:9">
      <c r="A4" s="5">
        <v>1</v>
      </c>
      <c r="B4" s="6" t="s">
        <v>314</v>
      </c>
      <c r="C4" s="5" t="s">
        <v>315</v>
      </c>
      <c r="D4" s="196" t="s">
        <v>316</v>
      </c>
      <c r="E4" s="7" t="s">
        <v>62</v>
      </c>
      <c r="F4" s="5">
        <v>-6</v>
      </c>
      <c r="G4" s="5">
        <v>-4</v>
      </c>
      <c r="H4" s="5">
        <f>SUM(F4:G4)</f>
        <v>-10</v>
      </c>
      <c r="I4" s="5" t="s">
        <v>268</v>
      </c>
    </row>
    <row r="5" spans="1:9">
      <c r="A5" s="5">
        <v>2</v>
      </c>
      <c r="B5" s="6" t="s">
        <v>314</v>
      </c>
      <c r="C5" s="5" t="s">
        <v>315</v>
      </c>
      <c r="D5" s="196" t="s">
        <v>317</v>
      </c>
      <c r="E5" s="7" t="s">
        <v>62</v>
      </c>
      <c r="F5" s="5">
        <v>-5</v>
      </c>
      <c r="G5" s="5">
        <v>-3</v>
      </c>
      <c r="H5" s="5">
        <f>SUM(F5:G5)</f>
        <v>-8</v>
      </c>
      <c r="I5" s="5" t="s">
        <v>268</v>
      </c>
    </row>
    <row r="6" spans="1:9">
      <c r="A6" s="5">
        <v>3</v>
      </c>
      <c r="B6" s="6" t="s">
        <v>314</v>
      </c>
      <c r="C6" s="8" t="s">
        <v>318</v>
      </c>
      <c r="D6" s="196" t="s">
        <v>316</v>
      </c>
      <c r="E6" s="7" t="s">
        <v>62</v>
      </c>
      <c r="F6" s="5">
        <v>-5</v>
      </c>
      <c r="G6" s="5">
        <v>-6</v>
      </c>
      <c r="H6" s="5">
        <f>SUM(F6:G6)</f>
        <v>-11</v>
      </c>
      <c r="I6" s="5" t="s">
        <v>268</v>
      </c>
    </row>
    <row r="7" spans="1:9">
      <c r="A7" s="5">
        <v>4</v>
      </c>
      <c r="B7" s="6" t="s">
        <v>314</v>
      </c>
      <c r="C7" s="8" t="s">
        <v>318</v>
      </c>
      <c r="D7" s="196" t="s">
        <v>317</v>
      </c>
      <c r="E7" s="7" t="s">
        <v>62</v>
      </c>
      <c r="F7" s="5">
        <v>-4</v>
      </c>
      <c r="G7" s="5">
        <v>-5</v>
      </c>
      <c r="H7" s="5">
        <f>SUM(F7:G7)</f>
        <v>-9</v>
      </c>
      <c r="I7" s="5" t="s">
        <v>268</v>
      </c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50" t="s">
        <v>319</v>
      </c>
      <c r="B12" s="351"/>
      <c r="C12" s="351"/>
      <c r="D12" s="352"/>
      <c r="E12" s="10"/>
      <c r="F12" s="350" t="s">
        <v>320</v>
      </c>
      <c r="G12" s="351"/>
      <c r="H12" s="352"/>
      <c r="I12" s="11"/>
    </row>
    <row r="13" spans="1:9" ht="16.5">
      <c r="A13" s="356" t="s">
        <v>321</v>
      </c>
      <c r="B13" s="356"/>
      <c r="C13" s="357"/>
      <c r="D13" s="357"/>
      <c r="E13" s="357"/>
      <c r="F13" s="357"/>
      <c r="G13" s="357"/>
      <c r="H13" s="357"/>
      <c r="I13" s="35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4 I1:I3 I5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7" t="s">
        <v>35</v>
      </c>
      <c r="C2" s="198"/>
      <c r="D2" s="198"/>
      <c r="E2" s="198"/>
      <c r="F2" s="198"/>
      <c r="G2" s="198"/>
      <c r="H2" s="198"/>
      <c r="I2" s="199"/>
    </row>
    <row r="3" spans="2:9" ht="27.95" customHeight="1">
      <c r="B3" s="171"/>
      <c r="C3" s="172"/>
      <c r="D3" s="200" t="s">
        <v>36</v>
      </c>
      <c r="E3" s="201"/>
      <c r="F3" s="202" t="s">
        <v>37</v>
      </c>
      <c r="G3" s="203"/>
      <c r="H3" s="200" t="s">
        <v>38</v>
      </c>
      <c r="I3" s="204"/>
    </row>
    <row r="4" spans="2:9" ht="27.95" customHeight="1">
      <c r="B4" s="171" t="s">
        <v>39</v>
      </c>
      <c r="C4" s="172" t="s">
        <v>40</v>
      </c>
      <c r="D4" s="172" t="s">
        <v>41</v>
      </c>
      <c r="E4" s="172" t="s">
        <v>42</v>
      </c>
      <c r="F4" s="173" t="s">
        <v>41</v>
      </c>
      <c r="G4" s="173" t="s">
        <v>42</v>
      </c>
      <c r="H4" s="172" t="s">
        <v>41</v>
      </c>
      <c r="I4" s="180" t="s">
        <v>42</v>
      </c>
    </row>
    <row r="5" spans="2:9" ht="27.95" customHeight="1">
      <c r="B5" s="174" t="s">
        <v>43</v>
      </c>
      <c r="C5" s="6">
        <v>13</v>
      </c>
      <c r="D5" s="6">
        <v>0</v>
      </c>
      <c r="E5" s="6">
        <v>1</v>
      </c>
      <c r="F5" s="175">
        <v>0</v>
      </c>
      <c r="G5" s="175">
        <v>1</v>
      </c>
      <c r="H5" s="6">
        <v>1</v>
      </c>
      <c r="I5" s="181">
        <v>2</v>
      </c>
    </row>
    <row r="6" spans="2:9" ht="27.95" customHeight="1">
      <c r="B6" s="174" t="s">
        <v>44</v>
      </c>
      <c r="C6" s="6">
        <v>20</v>
      </c>
      <c r="D6" s="6">
        <v>0</v>
      </c>
      <c r="E6" s="6">
        <v>1</v>
      </c>
      <c r="F6" s="175">
        <v>1</v>
      </c>
      <c r="G6" s="175">
        <v>2</v>
      </c>
      <c r="H6" s="6">
        <v>2</v>
      </c>
      <c r="I6" s="181">
        <v>3</v>
      </c>
    </row>
    <row r="7" spans="2:9" ht="27.95" customHeight="1">
      <c r="B7" s="174" t="s">
        <v>45</v>
      </c>
      <c r="C7" s="6">
        <v>32</v>
      </c>
      <c r="D7" s="6">
        <v>0</v>
      </c>
      <c r="E7" s="6">
        <v>1</v>
      </c>
      <c r="F7" s="175">
        <v>2</v>
      </c>
      <c r="G7" s="175">
        <v>3</v>
      </c>
      <c r="H7" s="6">
        <v>3</v>
      </c>
      <c r="I7" s="181">
        <v>4</v>
      </c>
    </row>
    <row r="8" spans="2:9" ht="27.95" customHeight="1">
      <c r="B8" s="174" t="s">
        <v>46</v>
      </c>
      <c r="C8" s="6">
        <v>50</v>
      </c>
      <c r="D8" s="6">
        <v>1</v>
      </c>
      <c r="E8" s="6">
        <v>2</v>
      </c>
      <c r="F8" s="175">
        <v>3</v>
      </c>
      <c r="G8" s="175">
        <v>4</v>
      </c>
      <c r="H8" s="6">
        <v>5</v>
      </c>
      <c r="I8" s="181">
        <v>6</v>
      </c>
    </row>
    <row r="9" spans="2:9" ht="27.95" customHeight="1">
      <c r="B9" s="174" t="s">
        <v>47</v>
      </c>
      <c r="C9" s="6">
        <v>80</v>
      </c>
      <c r="D9" s="6">
        <v>2</v>
      </c>
      <c r="E9" s="6">
        <v>3</v>
      </c>
      <c r="F9" s="175">
        <v>5</v>
      </c>
      <c r="G9" s="175">
        <v>6</v>
      </c>
      <c r="H9" s="6">
        <v>7</v>
      </c>
      <c r="I9" s="181">
        <v>8</v>
      </c>
    </row>
    <row r="10" spans="2:9" ht="27.95" customHeight="1">
      <c r="B10" s="174" t="s">
        <v>48</v>
      </c>
      <c r="C10" s="6">
        <v>125</v>
      </c>
      <c r="D10" s="6">
        <v>3</v>
      </c>
      <c r="E10" s="6">
        <v>4</v>
      </c>
      <c r="F10" s="175">
        <v>7</v>
      </c>
      <c r="G10" s="175">
        <v>8</v>
      </c>
      <c r="H10" s="6">
        <v>10</v>
      </c>
      <c r="I10" s="181">
        <v>11</v>
      </c>
    </row>
    <row r="11" spans="2:9" ht="27.95" customHeight="1">
      <c r="B11" s="174" t="s">
        <v>49</v>
      </c>
      <c r="C11" s="6">
        <v>200</v>
      </c>
      <c r="D11" s="6">
        <v>5</v>
      </c>
      <c r="E11" s="6">
        <v>6</v>
      </c>
      <c r="F11" s="175">
        <v>10</v>
      </c>
      <c r="G11" s="175">
        <v>11</v>
      </c>
      <c r="H11" s="6">
        <v>14</v>
      </c>
      <c r="I11" s="181">
        <v>15</v>
      </c>
    </row>
    <row r="12" spans="2:9" ht="27.95" customHeight="1">
      <c r="B12" s="176" t="s">
        <v>50</v>
      </c>
      <c r="C12" s="177">
        <v>315</v>
      </c>
      <c r="D12" s="177">
        <v>7</v>
      </c>
      <c r="E12" s="177">
        <v>8</v>
      </c>
      <c r="F12" s="178">
        <v>14</v>
      </c>
      <c r="G12" s="178">
        <v>15</v>
      </c>
      <c r="H12" s="177">
        <v>21</v>
      </c>
      <c r="I12" s="182">
        <v>22</v>
      </c>
    </row>
    <row r="14" spans="2:9">
      <c r="B14" s="179" t="s">
        <v>51</v>
      </c>
      <c r="C14" s="179"/>
      <c r="D14" s="179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A23" sqref="A23"/>
    </sheetView>
  </sheetViews>
  <sheetFormatPr defaultColWidth="10.375" defaultRowHeight="16.5" customHeight="1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>
      <c r="A1" s="205" t="s">
        <v>52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4.25">
      <c r="A2" s="104" t="s">
        <v>53</v>
      </c>
      <c r="B2" s="206" t="s">
        <v>54</v>
      </c>
      <c r="C2" s="206"/>
      <c r="D2" s="207" t="s">
        <v>55</v>
      </c>
      <c r="E2" s="207"/>
      <c r="F2" s="206"/>
      <c r="G2" s="206"/>
      <c r="H2" s="105" t="s">
        <v>56</v>
      </c>
      <c r="I2" s="208" t="s">
        <v>57</v>
      </c>
      <c r="J2" s="208"/>
      <c r="K2" s="209"/>
    </row>
    <row r="3" spans="1:11" ht="14.25">
      <c r="A3" s="210" t="s">
        <v>58</v>
      </c>
      <c r="B3" s="211"/>
      <c r="C3" s="212"/>
      <c r="D3" s="213" t="s">
        <v>59</v>
      </c>
      <c r="E3" s="214"/>
      <c r="F3" s="214"/>
      <c r="G3" s="215"/>
      <c r="H3" s="213" t="s">
        <v>60</v>
      </c>
      <c r="I3" s="214"/>
      <c r="J3" s="214"/>
      <c r="K3" s="215"/>
    </row>
    <row r="4" spans="1:11" ht="14.25">
      <c r="A4" s="106" t="s">
        <v>61</v>
      </c>
      <c r="B4" s="216" t="s">
        <v>62</v>
      </c>
      <c r="C4" s="217"/>
      <c r="D4" s="218" t="s">
        <v>63</v>
      </c>
      <c r="E4" s="219"/>
      <c r="F4" s="220">
        <v>45102</v>
      </c>
      <c r="G4" s="221"/>
      <c r="H4" s="218" t="s">
        <v>64</v>
      </c>
      <c r="I4" s="219"/>
      <c r="J4" s="75" t="s">
        <v>65</v>
      </c>
      <c r="K4" s="116" t="s">
        <v>66</v>
      </c>
    </row>
    <row r="5" spans="1:11" ht="14.25">
      <c r="A5" s="108" t="s">
        <v>67</v>
      </c>
      <c r="B5" s="216" t="s">
        <v>68</v>
      </c>
      <c r="C5" s="217"/>
      <c r="D5" s="218" t="s">
        <v>69</v>
      </c>
      <c r="E5" s="219"/>
      <c r="F5" s="220">
        <v>45082</v>
      </c>
      <c r="G5" s="221"/>
      <c r="H5" s="218" t="s">
        <v>70</v>
      </c>
      <c r="I5" s="219"/>
      <c r="J5" s="75" t="s">
        <v>65</v>
      </c>
      <c r="K5" s="116" t="s">
        <v>66</v>
      </c>
    </row>
    <row r="6" spans="1:11" ht="14.25">
      <c r="A6" s="106" t="s">
        <v>71</v>
      </c>
      <c r="B6" s="138" t="s">
        <v>72</v>
      </c>
      <c r="C6" s="116">
        <v>6</v>
      </c>
      <c r="D6" s="108" t="s">
        <v>73</v>
      </c>
      <c r="E6" s="113"/>
      <c r="F6" s="220">
        <v>45092</v>
      </c>
      <c r="G6" s="221"/>
      <c r="H6" s="218" t="s">
        <v>74</v>
      </c>
      <c r="I6" s="219"/>
      <c r="J6" s="75" t="s">
        <v>65</v>
      </c>
      <c r="K6" s="116" t="s">
        <v>66</v>
      </c>
    </row>
    <row r="7" spans="1:11" ht="14.25">
      <c r="A7" s="106" t="s">
        <v>75</v>
      </c>
      <c r="B7" s="222">
        <v>721</v>
      </c>
      <c r="C7" s="223"/>
      <c r="D7" s="108" t="s">
        <v>76</v>
      </c>
      <c r="E7" s="112"/>
      <c r="F7" s="220">
        <v>45097</v>
      </c>
      <c r="G7" s="221"/>
      <c r="H7" s="218" t="s">
        <v>77</v>
      </c>
      <c r="I7" s="219"/>
      <c r="J7" s="75" t="s">
        <v>65</v>
      </c>
      <c r="K7" s="116" t="s">
        <v>66</v>
      </c>
    </row>
    <row r="8" spans="1:11" ht="14.25">
      <c r="A8" s="110" t="s">
        <v>78</v>
      </c>
      <c r="B8" s="224" t="s">
        <v>79</v>
      </c>
      <c r="C8" s="225"/>
      <c r="D8" s="226" t="s">
        <v>80</v>
      </c>
      <c r="E8" s="227"/>
      <c r="F8" s="228">
        <v>45099</v>
      </c>
      <c r="G8" s="229"/>
      <c r="H8" s="226" t="s">
        <v>81</v>
      </c>
      <c r="I8" s="227"/>
      <c r="J8" s="80" t="s">
        <v>65</v>
      </c>
      <c r="K8" s="117" t="s">
        <v>66</v>
      </c>
    </row>
    <row r="9" spans="1:11" ht="14.25">
      <c r="A9" s="230" t="s">
        <v>82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4.25">
      <c r="A10" s="233" t="s">
        <v>83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</row>
    <row r="11" spans="1:11" ht="14.25">
      <c r="A11" s="139" t="s">
        <v>84</v>
      </c>
      <c r="B11" s="140" t="s">
        <v>85</v>
      </c>
      <c r="C11" s="141" t="s">
        <v>86</v>
      </c>
      <c r="D11" s="142"/>
      <c r="E11" s="143" t="s">
        <v>87</v>
      </c>
      <c r="F11" s="140" t="s">
        <v>85</v>
      </c>
      <c r="G11" s="141" t="s">
        <v>86</v>
      </c>
      <c r="H11" s="141" t="s">
        <v>88</v>
      </c>
      <c r="I11" s="143" t="s">
        <v>89</v>
      </c>
      <c r="J11" s="140" t="s">
        <v>85</v>
      </c>
      <c r="K11" s="165" t="s">
        <v>86</v>
      </c>
    </row>
    <row r="12" spans="1:11" ht="14.25">
      <c r="A12" s="108" t="s">
        <v>90</v>
      </c>
      <c r="B12" s="111" t="s">
        <v>85</v>
      </c>
      <c r="C12" s="75" t="s">
        <v>86</v>
      </c>
      <c r="D12" s="112"/>
      <c r="E12" s="113" t="s">
        <v>91</v>
      </c>
      <c r="F12" s="111" t="s">
        <v>85</v>
      </c>
      <c r="G12" s="75" t="s">
        <v>86</v>
      </c>
      <c r="H12" s="75" t="s">
        <v>88</v>
      </c>
      <c r="I12" s="113" t="s">
        <v>92</v>
      </c>
      <c r="J12" s="111" t="s">
        <v>85</v>
      </c>
      <c r="K12" s="116" t="s">
        <v>86</v>
      </c>
    </row>
    <row r="13" spans="1:11" ht="14.25">
      <c r="A13" s="108" t="s">
        <v>93</v>
      </c>
      <c r="B13" s="111" t="s">
        <v>85</v>
      </c>
      <c r="C13" s="75" t="s">
        <v>86</v>
      </c>
      <c r="D13" s="112"/>
      <c r="E13" s="113" t="s">
        <v>94</v>
      </c>
      <c r="F13" s="75" t="s">
        <v>95</v>
      </c>
      <c r="G13" s="75" t="s">
        <v>96</v>
      </c>
      <c r="H13" s="75" t="s">
        <v>88</v>
      </c>
      <c r="I13" s="113" t="s">
        <v>97</v>
      </c>
      <c r="J13" s="111" t="s">
        <v>85</v>
      </c>
      <c r="K13" s="116" t="s">
        <v>86</v>
      </c>
    </row>
    <row r="14" spans="1:11" ht="14.25">
      <c r="A14" s="226" t="s">
        <v>98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36"/>
    </row>
    <row r="15" spans="1:11" ht="14.25">
      <c r="A15" s="233" t="s">
        <v>99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5"/>
    </row>
    <row r="16" spans="1:11" ht="14.25">
      <c r="A16" s="144" t="s">
        <v>100</v>
      </c>
      <c r="B16" s="141" t="s">
        <v>95</v>
      </c>
      <c r="C16" s="141" t="s">
        <v>96</v>
      </c>
      <c r="D16" s="145"/>
      <c r="E16" s="146" t="s">
        <v>101</v>
      </c>
      <c r="F16" s="141" t="s">
        <v>95</v>
      </c>
      <c r="G16" s="141" t="s">
        <v>96</v>
      </c>
      <c r="H16" s="147"/>
      <c r="I16" s="146" t="s">
        <v>102</v>
      </c>
      <c r="J16" s="141" t="s">
        <v>95</v>
      </c>
      <c r="K16" s="165" t="s">
        <v>96</v>
      </c>
    </row>
    <row r="17" spans="1:22" ht="16.5" customHeight="1">
      <c r="A17" s="114" t="s">
        <v>103</v>
      </c>
      <c r="B17" s="75" t="s">
        <v>95</v>
      </c>
      <c r="C17" s="75" t="s">
        <v>96</v>
      </c>
      <c r="D17" s="107"/>
      <c r="E17" s="115" t="s">
        <v>104</v>
      </c>
      <c r="F17" s="75" t="s">
        <v>95</v>
      </c>
      <c r="G17" s="75" t="s">
        <v>96</v>
      </c>
      <c r="H17" s="148"/>
      <c r="I17" s="115" t="s">
        <v>105</v>
      </c>
      <c r="J17" s="75" t="s">
        <v>95</v>
      </c>
      <c r="K17" s="116" t="s">
        <v>96</v>
      </c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</row>
    <row r="18" spans="1:22" ht="18" customHeight="1">
      <c r="A18" s="237" t="s">
        <v>106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</row>
    <row r="19" spans="1:22" ht="18" customHeight="1">
      <c r="A19" s="233" t="s">
        <v>107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5"/>
    </row>
    <row r="20" spans="1:22" ht="16.5" customHeight="1">
      <c r="A20" s="240" t="s">
        <v>108</v>
      </c>
      <c r="B20" s="241"/>
      <c r="C20" s="242"/>
      <c r="D20" s="242"/>
      <c r="E20" s="242"/>
      <c r="F20" s="242"/>
      <c r="G20" s="242"/>
      <c r="H20" s="242"/>
      <c r="I20" s="242"/>
      <c r="J20" s="242"/>
      <c r="K20" s="243"/>
    </row>
    <row r="21" spans="1:22" ht="21.75" customHeight="1">
      <c r="A21" s="149" t="s">
        <v>109</v>
      </c>
      <c r="B21" s="150"/>
      <c r="C21" s="151">
        <v>120</v>
      </c>
      <c r="D21" s="151">
        <v>130</v>
      </c>
      <c r="E21" s="151">
        <v>140</v>
      </c>
      <c r="F21" s="151">
        <v>150</v>
      </c>
      <c r="G21" s="151">
        <v>160</v>
      </c>
      <c r="H21" s="151">
        <v>170</v>
      </c>
      <c r="J21" s="115"/>
      <c r="K21" s="100" t="s">
        <v>110</v>
      </c>
    </row>
    <row r="22" spans="1:22" ht="23.1" customHeight="1">
      <c r="A22" s="7" t="s">
        <v>111</v>
      </c>
      <c r="B22" s="152"/>
      <c r="C22" s="7" t="s">
        <v>95</v>
      </c>
      <c r="D22" s="7" t="s">
        <v>95</v>
      </c>
      <c r="E22" s="7" t="s">
        <v>95</v>
      </c>
      <c r="F22" s="7" t="s">
        <v>95</v>
      </c>
      <c r="G22" s="7" t="s">
        <v>95</v>
      </c>
      <c r="H22" s="7" t="s">
        <v>95</v>
      </c>
      <c r="I22" s="155"/>
      <c r="J22" s="155"/>
      <c r="K22" s="167"/>
    </row>
    <row r="23" spans="1:22" ht="23.1" customHeight="1">
      <c r="A23" s="7" t="s">
        <v>112</v>
      </c>
      <c r="B23" s="152"/>
      <c r="C23" s="7" t="s">
        <v>95</v>
      </c>
      <c r="D23" s="7" t="s">
        <v>95</v>
      </c>
      <c r="E23" s="7" t="s">
        <v>95</v>
      </c>
      <c r="F23" s="7" t="s">
        <v>95</v>
      </c>
      <c r="G23" s="7" t="s">
        <v>95</v>
      </c>
      <c r="H23" s="7" t="s">
        <v>95</v>
      </c>
      <c r="I23" s="155"/>
      <c r="J23" s="155"/>
      <c r="K23" s="168"/>
    </row>
    <row r="24" spans="1:22" ht="23.1" customHeight="1">
      <c r="A24" s="153"/>
      <c r="B24" s="152"/>
      <c r="C24" s="7"/>
      <c r="D24" s="7"/>
      <c r="E24" s="7"/>
      <c r="F24" s="7"/>
      <c r="G24" s="7"/>
      <c r="H24" s="7"/>
      <c r="I24" s="155"/>
      <c r="J24" s="155"/>
      <c r="K24" s="168"/>
    </row>
    <row r="25" spans="1:22" ht="23.1" customHeight="1">
      <c r="A25" s="109"/>
      <c r="B25" s="154"/>
      <c r="C25" s="155"/>
      <c r="D25" s="155"/>
      <c r="E25" s="155"/>
      <c r="F25" s="155"/>
      <c r="G25" s="155"/>
      <c r="H25" s="155"/>
      <c r="I25" s="155"/>
      <c r="J25" s="155"/>
      <c r="K25" s="98"/>
    </row>
    <row r="26" spans="1:22" ht="23.1" customHeight="1">
      <c r="A26" s="109"/>
      <c r="B26" s="155"/>
      <c r="C26" s="155"/>
      <c r="D26" s="155"/>
      <c r="E26" s="155"/>
      <c r="F26" s="155"/>
      <c r="G26" s="155"/>
      <c r="H26" s="155"/>
      <c r="I26" s="155"/>
      <c r="J26" s="155"/>
      <c r="K26" s="98"/>
    </row>
    <row r="27" spans="1:22" ht="23.1" customHeight="1">
      <c r="A27" s="109"/>
      <c r="B27" s="155"/>
      <c r="C27" s="155"/>
      <c r="D27" s="155"/>
      <c r="E27" s="155"/>
      <c r="F27" s="155"/>
      <c r="G27" s="155"/>
      <c r="H27" s="155"/>
      <c r="I27" s="155"/>
      <c r="J27" s="155"/>
      <c r="K27" s="98"/>
    </row>
    <row r="28" spans="1:22" ht="23.1" customHeight="1">
      <c r="A28" s="109"/>
      <c r="B28" s="155"/>
      <c r="C28" s="155"/>
      <c r="D28" s="155"/>
      <c r="E28" s="155"/>
      <c r="F28" s="155"/>
      <c r="G28" s="155"/>
      <c r="H28" s="155"/>
      <c r="I28" s="155"/>
      <c r="J28" s="155"/>
      <c r="K28" s="98"/>
    </row>
    <row r="29" spans="1:22" ht="18" customHeight="1">
      <c r="A29" s="244" t="s">
        <v>113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1:22" ht="18.75" customHeight="1">
      <c r="A30" s="247" t="s">
        <v>114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22" ht="18.75" customHeight="1">
      <c r="A31" s="250"/>
      <c r="B31" s="251"/>
      <c r="C31" s="251"/>
      <c r="D31" s="251"/>
      <c r="E31" s="251"/>
      <c r="F31" s="251"/>
      <c r="G31" s="251"/>
      <c r="H31" s="251"/>
      <c r="I31" s="251"/>
      <c r="J31" s="251"/>
      <c r="K31" s="252"/>
    </row>
    <row r="32" spans="1:22" ht="18" customHeight="1">
      <c r="A32" s="244" t="s">
        <v>115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6"/>
    </row>
    <row r="33" spans="1:11" ht="14.25">
      <c r="A33" s="253" t="s">
        <v>116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4.25">
      <c r="A34" s="256" t="s">
        <v>117</v>
      </c>
      <c r="B34" s="257"/>
      <c r="C34" s="75" t="s">
        <v>65</v>
      </c>
      <c r="D34" s="75" t="s">
        <v>66</v>
      </c>
      <c r="E34" s="258" t="s">
        <v>118</v>
      </c>
      <c r="F34" s="259"/>
      <c r="G34" s="259"/>
      <c r="H34" s="259"/>
      <c r="I34" s="259"/>
      <c r="J34" s="259"/>
      <c r="K34" s="260"/>
    </row>
    <row r="35" spans="1:11" ht="14.25">
      <c r="A35" s="261" t="s">
        <v>119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21" customHeight="1">
      <c r="A36" s="156" t="s">
        <v>120</v>
      </c>
      <c r="B36" s="157"/>
      <c r="C36" s="157"/>
      <c r="D36" s="157"/>
      <c r="E36" s="157"/>
      <c r="F36" s="157"/>
      <c r="G36" s="157"/>
      <c r="H36" s="157"/>
      <c r="I36" s="157"/>
      <c r="J36" s="157">
        <v>1</v>
      </c>
      <c r="K36" s="169"/>
    </row>
    <row r="37" spans="1:11" ht="21" customHeight="1">
      <c r="A37" s="158" t="s">
        <v>121</v>
      </c>
      <c r="B37" s="159"/>
      <c r="C37" s="159"/>
      <c r="D37" s="159"/>
      <c r="E37" s="159"/>
      <c r="F37" s="159"/>
      <c r="G37" s="159"/>
      <c r="H37" s="159"/>
      <c r="I37" s="159"/>
      <c r="J37" s="157">
        <v>1</v>
      </c>
      <c r="K37" s="170"/>
    </row>
    <row r="38" spans="1:11" ht="21" customHeight="1">
      <c r="A38" s="158" t="s">
        <v>122</v>
      </c>
      <c r="B38" s="159"/>
      <c r="C38" s="159"/>
      <c r="D38" s="159"/>
      <c r="E38" s="159"/>
      <c r="F38" s="159"/>
      <c r="G38" s="159"/>
      <c r="H38" s="159"/>
      <c r="I38" s="159"/>
      <c r="J38" s="157">
        <v>1</v>
      </c>
      <c r="K38" s="170"/>
    </row>
    <row r="39" spans="1:11" ht="21" customHeight="1">
      <c r="A39" s="158" t="s">
        <v>123</v>
      </c>
      <c r="B39" s="159"/>
      <c r="C39" s="159"/>
      <c r="D39" s="159"/>
      <c r="E39" s="159"/>
      <c r="F39" s="159"/>
      <c r="G39" s="159"/>
      <c r="H39" s="159"/>
      <c r="I39" s="159"/>
      <c r="J39" s="157">
        <v>1</v>
      </c>
      <c r="K39" s="170"/>
    </row>
    <row r="40" spans="1:11" ht="21" customHeight="1">
      <c r="A40" s="158"/>
      <c r="B40" s="159"/>
      <c r="C40" s="159"/>
      <c r="D40" s="159"/>
      <c r="E40" s="159"/>
      <c r="F40" s="159"/>
      <c r="G40" s="159"/>
      <c r="H40" s="159"/>
      <c r="I40" s="159"/>
      <c r="J40" s="157"/>
      <c r="K40" s="170"/>
    </row>
    <row r="41" spans="1:11" ht="21" customHeight="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23"/>
    </row>
    <row r="42" spans="1:11" ht="21" customHeight="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23"/>
    </row>
    <row r="43" spans="1:11" ht="14.25">
      <c r="A43" s="264" t="s">
        <v>124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4.25">
      <c r="A44" s="233" t="s">
        <v>125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4.25">
      <c r="A45" s="144" t="s">
        <v>126</v>
      </c>
      <c r="B45" s="141" t="s">
        <v>95</v>
      </c>
      <c r="C45" s="141" t="s">
        <v>96</v>
      </c>
      <c r="D45" s="141" t="s">
        <v>88</v>
      </c>
      <c r="E45" s="146" t="s">
        <v>127</v>
      </c>
      <c r="F45" s="141" t="s">
        <v>95</v>
      </c>
      <c r="G45" s="141" t="s">
        <v>96</v>
      </c>
      <c r="H45" s="141" t="s">
        <v>88</v>
      </c>
      <c r="I45" s="146" t="s">
        <v>128</v>
      </c>
      <c r="J45" s="141" t="s">
        <v>95</v>
      </c>
      <c r="K45" s="165" t="s">
        <v>96</v>
      </c>
    </row>
    <row r="46" spans="1:11" ht="14.25">
      <c r="A46" s="114" t="s">
        <v>87</v>
      </c>
      <c r="B46" s="75" t="s">
        <v>95</v>
      </c>
      <c r="C46" s="75" t="s">
        <v>96</v>
      </c>
      <c r="D46" s="75" t="s">
        <v>88</v>
      </c>
      <c r="E46" s="115" t="s">
        <v>94</v>
      </c>
      <c r="F46" s="75" t="s">
        <v>95</v>
      </c>
      <c r="G46" s="75" t="s">
        <v>96</v>
      </c>
      <c r="H46" s="75" t="s">
        <v>88</v>
      </c>
      <c r="I46" s="115" t="s">
        <v>105</v>
      </c>
      <c r="J46" s="75" t="s">
        <v>95</v>
      </c>
      <c r="K46" s="116" t="s">
        <v>96</v>
      </c>
    </row>
    <row r="47" spans="1:11" ht="14.25">
      <c r="A47" s="226" t="s">
        <v>98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36"/>
    </row>
    <row r="48" spans="1:11" ht="14.25">
      <c r="A48" s="261" t="s">
        <v>129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1" ht="14.25">
      <c r="A49" s="267"/>
      <c r="B49" s="268"/>
      <c r="C49" s="268"/>
      <c r="D49" s="268"/>
      <c r="E49" s="268"/>
      <c r="F49" s="268"/>
      <c r="G49" s="268"/>
      <c r="H49" s="268"/>
      <c r="I49" s="268"/>
      <c r="J49" s="268"/>
      <c r="K49" s="269"/>
    </row>
    <row r="50" spans="1:11" ht="14.25">
      <c r="A50" s="160" t="s">
        <v>130</v>
      </c>
      <c r="B50" s="270" t="s">
        <v>131</v>
      </c>
      <c r="C50" s="270"/>
      <c r="D50" s="161" t="s">
        <v>132</v>
      </c>
      <c r="E50" s="162" t="s">
        <v>133</v>
      </c>
      <c r="F50" s="163" t="s">
        <v>134</v>
      </c>
      <c r="G50" s="164">
        <v>45079</v>
      </c>
      <c r="H50" s="271" t="s">
        <v>135</v>
      </c>
      <c r="I50" s="272"/>
      <c r="J50" s="273" t="s">
        <v>136</v>
      </c>
      <c r="K50" s="274"/>
    </row>
    <row r="51" spans="1:11" ht="14.25">
      <c r="A51" s="261" t="s">
        <v>137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1" ht="14.25">
      <c r="A52" s="275" t="s">
        <v>138</v>
      </c>
      <c r="B52" s="276"/>
      <c r="C52" s="276"/>
      <c r="D52" s="276"/>
      <c r="E52" s="276"/>
      <c r="F52" s="276"/>
      <c r="G52" s="276"/>
      <c r="H52" s="276"/>
      <c r="I52" s="276"/>
      <c r="J52" s="276"/>
      <c r="K52" s="277"/>
    </row>
    <row r="53" spans="1:11" ht="14.25">
      <c r="A53" s="160" t="s">
        <v>130</v>
      </c>
      <c r="B53" s="270" t="s">
        <v>131</v>
      </c>
      <c r="C53" s="270"/>
      <c r="D53" s="161" t="s">
        <v>132</v>
      </c>
      <c r="E53" s="162"/>
      <c r="F53" s="163" t="s">
        <v>139</v>
      </c>
      <c r="G53" s="164"/>
      <c r="H53" s="271" t="s">
        <v>135</v>
      </c>
      <c r="I53" s="272"/>
      <c r="J53" s="273" t="s">
        <v>136</v>
      </c>
      <c r="K53" s="274"/>
    </row>
  </sheetData>
  <mergeCells count="55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1"/>
  <sheetViews>
    <sheetView workbookViewId="0">
      <selection activeCell="J14" sqref="J14"/>
    </sheetView>
  </sheetViews>
  <sheetFormatPr defaultColWidth="9" defaultRowHeight="14.25"/>
  <cols>
    <col min="1" max="1" width="19.875" style="31" customWidth="1"/>
    <col min="2" max="2" width="9.75" style="31" customWidth="1"/>
    <col min="3" max="3" width="9.75" style="32" customWidth="1"/>
    <col min="4" max="7" width="9.75" style="31" customWidth="1"/>
    <col min="8" max="8" width="4.125" style="31" customWidth="1"/>
    <col min="9" max="9" width="10.75" style="31" customWidth="1"/>
    <col min="10" max="10" width="9.75" style="31" customWidth="1"/>
    <col min="11" max="11" width="9.75" style="118" customWidth="1"/>
    <col min="12" max="12" width="9.75" style="31" customWidth="1"/>
    <col min="13" max="13" width="9.75" style="118" customWidth="1"/>
    <col min="14" max="14" width="9.75" style="31" customWidth="1"/>
    <col min="15" max="15" width="9.75" style="33" customWidth="1"/>
    <col min="16" max="253" width="9" style="31"/>
    <col min="254" max="16384" width="9" style="2"/>
  </cols>
  <sheetData>
    <row r="1" spans="1:256" s="31" customFormat="1" ht="29.1" customHeight="1">
      <c r="A1" s="278" t="s">
        <v>140</v>
      </c>
      <c r="B1" s="279"/>
      <c r="C1" s="280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5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1" customFormat="1" ht="20.100000000000001" customHeight="1">
      <c r="A2" s="34" t="s">
        <v>61</v>
      </c>
      <c r="B2" s="281" t="s">
        <v>62</v>
      </c>
      <c r="C2" s="282"/>
      <c r="D2" s="283" t="s">
        <v>68</v>
      </c>
      <c r="E2" s="283"/>
      <c r="F2" s="283"/>
      <c r="G2" s="119"/>
      <c r="H2" s="120"/>
      <c r="I2" s="128" t="s">
        <v>56</v>
      </c>
      <c r="J2" s="284" t="s">
        <v>57</v>
      </c>
      <c r="K2" s="284"/>
      <c r="L2" s="284"/>
      <c r="M2" s="284"/>
      <c r="N2" s="285"/>
      <c r="O2" s="5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1" customFormat="1" ht="17.25">
      <c r="A3" s="290" t="s">
        <v>141</v>
      </c>
      <c r="B3" s="286" t="s">
        <v>142</v>
      </c>
      <c r="C3" s="287"/>
      <c r="D3" s="286"/>
      <c r="E3" s="286"/>
      <c r="F3" s="286"/>
      <c r="G3" s="36"/>
      <c r="H3" s="121"/>
      <c r="I3" s="288" t="s">
        <v>143</v>
      </c>
      <c r="J3" s="288"/>
      <c r="K3" s="288"/>
      <c r="L3" s="288"/>
      <c r="M3" s="288"/>
      <c r="N3" s="289"/>
      <c r="O3" s="58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1" customFormat="1" ht="17.25">
      <c r="A4" s="290"/>
      <c r="B4" s="36"/>
      <c r="C4" s="36"/>
      <c r="D4" s="36"/>
      <c r="E4" s="36"/>
      <c r="F4" s="36"/>
      <c r="G4" s="36"/>
      <c r="H4" s="121"/>
      <c r="I4" s="129"/>
      <c r="J4" s="130"/>
      <c r="K4" s="130">
        <v>160</v>
      </c>
      <c r="L4" s="130">
        <v>160</v>
      </c>
      <c r="M4" s="130"/>
      <c r="N4" s="130"/>
      <c r="O4" s="13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1" customFormat="1" ht="24" customHeight="1">
      <c r="A5" s="290"/>
      <c r="B5" s="38" t="s">
        <v>144</v>
      </c>
      <c r="C5" s="38" t="s">
        <v>145</v>
      </c>
      <c r="D5" s="38" t="s">
        <v>146</v>
      </c>
      <c r="E5" s="38" t="s">
        <v>147</v>
      </c>
      <c r="F5" s="38" t="s">
        <v>148</v>
      </c>
      <c r="G5" s="38" t="s">
        <v>149</v>
      </c>
      <c r="H5" s="122"/>
      <c r="I5" s="103"/>
      <c r="J5" s="36"/>
      <c r="K5" s="36" t="s">
        <v>150</v>
      </c>
      <c r="L5" s="36" t="s">
        <v>151</v>
      </c>
      <c r="M5" s="36"/>
      <c r="N5" s="36"/>
      <c r="O5" s="37"/>
      <c r="P5" s="2"/>
      <c r="Q5" s="2"/>
      <c r="X5" s="36" t="s">
        <v>152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1" customFormat="1" ht="24" customHeight="1">
      <c r="A6" s="123" t="s">
        <v>153</v>
      </c>
      <c r="B6" s="38">
        <f t="shared" ref="B6:B9" si="0">C6-4</f>
        <v>44</v>
      </c>
      <c r="C6" s="38">
        <v>48</v>
      </c>
      <c r="D6" s="38">
        <f t="shared" ref="D6:G6" si="1">C6+4</f>
        <v>52</v>
      </c>
      <c r="E6" s="38">
        <f t="shared" si="1"/>
        <v>56</v>
      </c>
      <c r="F6" s="38">
        <f t="shared" si="1"/>
        <v>60</v>
      </c>
      <c r="G6" s="38">
        <f t="shared" si="1"/>
        <v>64</v>
      </c>
      <c r="H6" s="122"/>
      <c r="I6" s="132"/>
      <c r="J6" s="132"/>
      <c r="K6" s="60" t="s">
        <v>154</v>
      </c>
      <c r="L6" s="132"/>
      <c r="M6" s="132"/>
      <c r="N6" s="132"/>
      <c r="O6" s="133"/>
      <c r="P6" s="2"/>
      <c r="Q6" s="2"/>
      <c r="X6" s="36" t="s">
        <v>155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1" customFormat="1" ht="24" customHeight="1">
      <c r="A7" s="123" t="s">
        <v>156</v>
      </c>
      <c r="B7" s="38">
        <f t="shared" si="0"/>
        <v>80</v>
      </c>
      <c r="C7" s="38">
        <v>84</v>
      </c>
      <c r="D7" s="38">
        <f t="shared" ref="D7:D9" si="2">C7+4</f>
        <v>88</v>
      </c>
      <c r="E7" s="38">
        <f t="shared" ref="E7:G7" si="3">D7+6</f>
        <v>94</v>
      </c>
      <c r="F7" s="38">
        <f t="shared" si="3"/>
        <v>100</v>
      </c>
      <c r="G7" s="38">
        <f t="shared" si="3"/>
        <v>106</v>
      </c>
      <c r="H7" s="122"/>
      <c r="I7" s="60"/>
      <c r="J7" s="60"/>
      <c r="K7" s="60" t="s">
        <v>157</v>
      </c>
      <c r="L7" s="60"/>
      <c r="M7" s="60"/>
      <c r="N7" s="60"/>
      <c r="O7" s="6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1" customFormat="1" ht="24" customHeight="1">
      <c r="A8" s="123" t="s">
        <v>158</v>
      </c>
      <c r="B8" s="38">
        <f t="shared" si="0"/>
        <v>78</v>
      </c>
      <c r="C8" s="38">
        <v>82</v>
      </c>
      <c r="D8" s="38">
        <f t="shared" si="2"/>
        <v>86</v>
      </c>
      <c r="E8" s="38">
        <f t="shared" ref="E8:G8" si="4">D8+6</f>
        <v>92</v>
      </c>
      <c r="F8" s="38">
        <f t="shared" si="4"/>
        <v>98</v>
      </c>
      <c r="G8" s="38">
        <f t="shared" si="4"/>
        <v>104</v>
      </c>
      <c r="H8" s="122"/>
      <c r="I8" s="60"/>
      <c r="J8" s="60"/>
      <c r="K8" s="60" t="s">
        <v>154</v>
      </c>
      <c r="L8" s="60"/>
      <c r="M8" s="60"/>
      <c r="N8" s="60"/>
      <c r="O8" s="6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1" customFormat="1" ht="24" customHeight="1">
      <c r="A9" s="123" t="s">
        <v>159</v>
      </c>
      <c r="B9" s="38">
        <f t="shared" si="0"/>
        <v>72</v>
      </c>
      <c r="C9" s="38">
        <v>76</v>
      </c>
      <c r="D9" s="38">
        <f t="shared" si="2"/>
        <v>80</v>
      </c>
      <c r="E9" s="38">
        <f t="shared" ref="E9:G9" si="5">D9+6</f>
        <v>86</v>
      </c>
      <c r="F9" s="38">
        <f t="shared" si="5"/>
        <v>92</v>
      </c>
      <c r="G9" s="38">
        <f t="shared" si="5"/>
        <v>98</v>
      </c>
      <c r="H9" s="122"/>
      <c r="I9" s="60"/>
      <c r="J9" s="60"/>
      <c r="K9" s="60" t="s">
        <v>154</v>
      </c>
      <c r="L9" s="60"/>
      <c r="M9" s="60"/>
      <c r="N9" s="60"/>
      <c r="O9" s="6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1" customFormat="1" ht="24" customHeight="1">
      <c r="A10" s="123" t="s">
        <v>160</v>
      </c>
      <c r="B10" s="38">
        <f>C10-1.5</f>
        <v>28.5</v>
      </c>
      <c r="C10" s="38">
        <v>30</v>
      </c>
      <c r="D10" s="38">
        <f t="shared" ref="D10:G10" si="6">C10+2.2</f>
        <v>32.200000000000003</v>
      </c>
      <c r="E10" s="38">
        <f t="shared" si="6"/>
        <v>34.400000000000006</v>
      </c>
      <c r="F10" s="38">
        <f t="shared" si="6"/>
        <v>36.600000000000009</v>
      </c>
      <c r="G10" s="38">
        <f t="shared" si="6"/>
        <v>38.800000000000011</v>
      </c>
      <c r="H10" s="122"/>
      <c r="I10" s="60"/>
      <c r="J10" s="60"/>
      <c r="K10" s="60" t="s">
        <v>161</v>
      </c>
      <c r="L10" s="60"/>
      <c r="M10" s="60"/>
      <c r="N10" s="60"/>
      <c r="O10" s="6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1" customFormat="1" ht="24" customHeight="1">
      <c r="A11" s="123" t="s">
        <v>162</v>
      </c>
      <c r="B11" s="38">
        <f>C11-1</f>
        <v>38.5</v>
      </c>
      <c r="C11" s="41">
        <v>39.5</v>
      </c>
      <c r="D11" s="38">
        <f>C11+1</f>
        <v>40.5</v>
      </c>
      <c r="E11" s="38">
        <f t="shared" ref="E11:G11" si="7">D11+1.5</f>
        <v>42</v>
      </c>
      <c r="F11" s="38">
        <f t="shared" si="7"/>
        <v>43.5</v>
      </c>
      <c r="G11" s="38">
        <f t="shared" si="7"/>
        <v>45</v>
      </c>
      <c r="H11" s="122"/>
      <c r="I11" s="60"/>
      <c r="J11" s="60"/>
      <c r="K11" s="60" t="s">
        <v>154</v>
      </c>
      <c r="L11" s="60"/>
      <c r="M11" s="60"/>
      <c r="N11" s="60"/>
      <c r="O11" s="6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1" customFormat="1" ht="24" customHeight="1">
      <c r="A12" s="123" t="s">
        <v>162</v>
      </c>
      <c r="B12" s="38">
        <v>37</v>
      </c>
      <c r="C12" s="38">
        <v>38</v>
      </c>
      <c r="D12" s="38">
        <v>39</v>
      </c>
      <c r="E12" s="38">
        <v>40.5</v>
      </c>
      <c r="F12" s="38">
        <v>42</v>
      </c>
      <c r="G12" s="38">
        <v>43.5</v>
      </c>
      <c r="H12" s="122"/>
      <c r="I12" s="60"/>
      <c r="J12" s="60"/>
      <c r="K12" s="60" t="s">
        <v>154</v>
      </c>
      <c r="L12" s="60"/>
      <c r="M12" s="60"/>
      <c r="N12" s="60"/>
      <c r="O12" s="6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1" customFormat="1" ht="24" customHeight="1">
      <c r="A13" s="124" t="s">
        <v>163</v>
      </c>
      <c r="B13" s="38">
        <f>C13-1</f>
        <v>40</v>
      </c>
      <c r="C13" s="41">
        <v>41</v>
      </c>
      <c r="D13" s="38">
        <f>C13+1</f>
        <v>42</v>
      </c>
      <c r="E13" s="38">
        <f t="shared" ref="E13:G13" si="8">D13+1.5</f>
        <v>43.5</v>
      </c>
      <c r="F13" s="38">
        <f t="shared" si="8"/>
        <v>45</v>
      </c>
      <c r="G13" s="38">
        <f t="shared" si="8"/>
        <v>46.5</v>
      </c>
      <c r="H13" s="122"/>
      <c r="I13" s="60"/>
      <c r="J13" s="60"/>
      <c r="K13" s="60" t="s">
        <v>154</v>
      </c>
      <c r="L13" s="60"/>
      <c r="M13" s="60"/>
      <c r="N13" s="60"/>
      <c r="O13" s="6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1" customFormat="1" ht="24" customHeight="1">
      <c r="A14" s="124" t="s">
        <v>163</v>
      </c>
      <c r="B14" s="38">
        <v>39</v>
      </c>
      <c r="C14" s="38">
        <v>40</v>
      </c>
      <c r="D14" s="38">
        <v>41</v>
      </c>
      <c r="E14" s="38">
        <v>42.5</v>
      </c>
      <c r="F14" s="38">
        <v>44</v>
      </c>
      <c r="G14" s="38">
        <v>45.5</v>
      </c>
      <c r="H14" s="122"/>
      <c r="I14" s="60"/>
      <c r="J14" s="60"/>
      <c r="K14" s="60" t="s">
        <v>154</v>
      </c>
      <c r="L14" s="60"/>
      <c r="M14" s="60"/>
      <c r="N14" s="60"/>
      <c r="O14" s="6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1" customFormat="1" ht="24" customHeight="1">
      <c r="A15" s="124" t="s">
        <v>164</v>
      </c>
      <c r="B15" s="38">
        <v>4.5</v>
      </c>
      <c r="C15" s="38">
        <v>4.5</v>
      </c>
      <c r="D15" s="38">
        <v>4.5</v>
      </c>
      <c r="E15" s="42">
        <v>5</v>
      </c>
      <c r="F15" s="42">
        <v>5</v>
      </c>
      <c r="G15" s="42">
        <v>5</v>
      </c>
      <c r="H15" s="122"/>
      <c r="I15" s="60"/>
      <c r="J15" s="60"/>
      <c r="K15" s="60" t="s">
        <v>154</v>
      </c>
      <c r="L15" s="60"/>
      <c r="M15" s="60"/>
      <c r="N15" s="60"/>
      <c r="O15" s="6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1" customFormat="1" ht="24" customHeight="1">
      <c r="A16" s="124" t="s">
        <v>165</v>
      </c>
      <c r="B16" s="38">
        <v>17.7</v>
      </c>
      <c r="C16" s="38">
        <v>18.600000000000001</v>
      </c>
      <c r="D16" s="38">
        <v>20.7</v>
      </c>
      <c r="E16" s="38">
        <v>22.8</v>
      </c>
      <c r="F16" s="43">
        <v>24.9</v>
      </c>
      <c r="G16" s="38">
        <v>27</v>
      </c>
      <c r="H16" s="122"/>
      <c r="I16" s="60"/>
      <c r="J16" s="60"/>
      <c r="K16" s="60" t="s">
        <v>154</v>
      </c>
      <c r="L16" s="60"/>
      <c r="M16" s="60"/>
      <c r="N16" s="60"/>
      <c r="O16" s="6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1" customFormat="1" ht="24" customHeight="1">
      <c r="A17" s="124" t="s">
        <v>166</v>
      </c>
      <c r="B17" s="38">
        <v>44.1</v>
      </c>
      <c r="C17" s="38">
        <v>48</v>
      </c>
      <c r="D17" s="38">
        <v>51.8</v>
      </c>
      <c r="E17" s="38">
        <v>56</v>
      </c>
      <c r="F17" s="38">
        <v>59.8</v>
      </c>
      <c r="G17" s="38">
        <v>63.5</v>
      </c>
      <c r="H17" s="122"/>
      <c r="I17" s="60"/>
      <c r="J17" s="60"/>
      <c r="K17" s="60" t="s">
        <v>154</v>
      </c>
      <c r="L17" s="60"/>
      <c r="M17" s="60"/>
      <c r="N17" s="60"/>
      <c r="O17" s="6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1" customFormat="1" ht="24" customHeight="1">
      <c r="A18" s="125"/>
      <c r="B18" s="126"/>
      <c r="C18" s="126"/>
      <c r="D18" s="126"/>
      <c r="E18" s="126"/>
      <c r="F18" s="126"/>
      <c r="G18" s="126"/>
      <c r="H18" s="127"/>
      <c r="I18" s="134"/>
      <c r="J18" s="134"/>
      <c r="K18" s="135"/>
      <c r="L18" s="134"/>
      <c r="M18" s="134"/>
      <c r="N18" s="135"/>
      <c r="O18" s="13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1" customFormat="1" ht="24" customHeight="1">
      <c r="A19" s="51"/>
      <c r="B19" s="51"/>
      <c r="C19" s="51"/>
      <c r="D19" s="51"/>
      <c r="E19" s="51"/>
      <c r="F19" s="53"/>
      <c r="K19" s="118"/>
      <c r="M19" s="118"/>
      <c r="O19" s="5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1" customFormat="1">
      <c r="A20" s="54" t="s">
        <v>167</v>
      </c>
      <c r="B20" s="54"/>
      <c r="C20" s="55"/>
      <c r="K20" s="118"/>
      <c r="M20" s="118"/>
      <c r="O20" s="5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1" customFormat="1">
      <c r="C21" s="32"/>
      <c r="E21" s="67" t="s">
        <v>168</v>
      </c>
      <c r="F21" s="68">
        <v>45079</v>
      </c>
      <c r="I21" s="67" t="s">
        <v>169</v>
      </c>
      <c r="J21" s="67" t="s">
        <v>133</v>
      </c>
      <c r="K21" s="118"/>
      <c r="M21" s="137" t="s">
        <v>170</v>
      </c>
      <c r="N21" s="54" t="s">
        <v>136</v>
      </c>
      <c r="O21" s="5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3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K43" sqref="K43"/>
    </sheetView>
  </sheetViews>
  <sheetFormatPr defaultColWidth="10.125" defaultRowHeight="14.2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12.7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2.5">
      <c r="A1" s="291" t="s">
        <v>172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 ht="18" customHeight="1">
      <c r="A2" s="70" t="s">
        <v>53</v>
      </c>
      <c r="B2" s="307" t="s">
        <v>54</v>
      </c>
      <c r="C2" s="307"/>
      <c r="D2" s="71" t="s">
        <v>61</v>
      </c>
      <c r="E2" s="72" t="s">
        <v>62</v>
      </c>
      <c r="F2" s="73" t="s">
        <v>173</v>
      </c>
      <c r="G2" s="308" t="s">
        <v>68</v>
      </c>
      <c r="H2" s="308"/>
      <c r="I2" s="91" t="s">
        <v>56</v>
      </c>
      <c r="J2" s="308" t="s">
        <v>57</v>
      </c>
      <c r="K2" s="309"/>
    </row>
    <row r="3" spans="1:11" ht="18" customHeight="1">
      <c r="A3" s="74" t="s">
        <v>75</v>
      </c>
      <c r="B3" s="216">
        <v>721</v>
      </c>
      <c r="C3" s="216"/>
      <c r="D3" s="76" t="s">
        <v>174</v>
      </c>
      <c r="E3" s="310">
        <v>45102</v>
      </c>
      <c r="F3" s="292"/>
      <c r="G3" s="292"/>
      <c r="H3" s="300" t="s">
        <v>175</v>
      </c>
      <c r="I3" s="300"/>
      <c r="J3" s="300"/>
      <c r="K3" s="301"/>
    </row>
    <row r="4" spans="1:11" ht="18" customHeight="1">
      <c r="A4" s="77" t="s">
        <v>71</v>
      </c>
      <c r="B4" s="75">
        <v>2</v>
      </c>
      <c r="C4" s="75">
        <v>6</v>
      </c>
      <c r="D4" s="78" t="s">
        <v>176</v>
      </c>
      <c r="E4" s="292" t="s">
        <v>177</v>
      </c>
      <c r="F4" s="292"/>
      <c r="G4" s="292"/>
      <c r="H4" s="257" t="s">
        <v>178</v>
      </c>
      <c r="I4" s="257"/>
      <c r="J4" s="89" t="s">
        <v>65</v>
      </c>
      <c r="K4" s="98" t="s">
        <v>66</v>
      </c>
    </row>
    <row r="5" spans="1:11" ht="18" customHeight="1">
      <c r="A5" s="77" t="s">
        <v>179</v>
      </c>
      <c r="B5" s="216">
        <v>2</v>
      </c>
      <c r="C5" s="216"/>
      <c r="D5" s="76" t="s">
        <v>180</v>
      </c>
      <c r="E5" s="76" t="s">
        <v>181</v>
      </c>
      <c r="F5" s="76"/>
      <c r="G5" s="76"/>
      <c r="H5" s="257" t="s">
        <v>182</v>
      </c>
      <c r="I5" s="257"/>
      <c r="J5" s="89" t="s">
        <v>65</v>
      </c>
      <c r="K5" s="98" t="s">
        <v>66</v>
      </c>
    </row>
    <row r="6" spans="1:11" ht="18" customHeight="1">
      <c r="A6" s="79" t="s">
        <v>183</v>
      </c>
      <c r="B6" s="298">
        <v>80</v>
      </c>
      <c r="C6" s="298"/>
      <c r="D6" s="81" t="s">
        <v>184</v>
      </c>
      <c r="E6" s="82">
        <v>721</v>
      </c>
      <c r="F6" s="83"/>
      <c r="G6" s="81"/>
      <c r="H6" s="311" t="s">
        <v>185</v>
      </c>
      <c r="I6" s="311"/>
      <c r="J6" s="83" t="s">
        <v>65</v>
      </c>
      <c r="K6" s="99" t="s">
        <v>66</v>
      </c>
    </row>
    <row r="7" spans="1:11" ht="18" customHeight="1">
      <c r="A7" s="84"/>
      <c r="B7" s="85"/>
      <c r="C7" s="85"/>
      <c r="D7" s="84"/>
      <c r="E7" s="85"/>
      <c r="F7" s="86"/>
      <c r="G7" s="84"/>
      <c r="H7" s="86"/>
      <c r="I7" s="85"/>
      <c r="J7" s="85"/>
      <c r="K7" s="85"/>
    </row>
    <row r="8" spans="1:11" ht="18" customHeight="1">
      <c r="A8" s="87" t="s">
        <v>186</v>
      </c>
      <c r="B8" s="88" t="s">
        <v>187</v>
      </c>
      <c r="C8" s="88" t="s">
        <v>188</v>
      </c>
      <c r="D8" s="88" t="s">
        <v>189</v>
      </c>
      <c r="E8" s="88" t="s">
        <v>190</v>
      </c>
      <c r="F8" s="88" t="s">
        <v>191</v>
      </c>
      <c r="G8" s="312" t="s">
        <v>192</v>
      </c>
      <c r="H8" s="313"/>
      <c r="I8" s="313"/>
      <c r="J8" s="313"/>
      <c r="K8" s="314"/>
    </row>
    <row r="9" spans="1:11" ht="18" customHeight="1">
      <c r="A9" s="256" t="s">
        <v>193</v>
      </c>
      <c r="B9" s="257"/>
      <c r="C9" s="89" t="s">
        <v>65</v>
      </c>
      <c r="D9" s="89" t="s">
        <v>66</v>
      </c>
      <c r="E9" s="76" t="s">
        <v>194</v>
      </c>
      <c r="F9" s="90" t="s">
        <v>138</v>
      </c>
      <c r="G9" s="315"/>
      <c r="H9" s="316"/>
      <c r="I9" s="316"/>
      <c r="J9" s="316"/>
      <c r="K9" s="317"/>
    </row>
    <row r="10" spans="1:11" ht="18" customHeight="1">
      <c r="A10" s="256" t="s">
        <v>195</v>
      </c>
      <c r="B10" s="257"/>
      <c r="C10" s="89" t="s">
        <v>65</v>
      </c>
      <c r="D10" s="89" t="s">
        <v>66</v>
      </c>
      <c r="E10" s="76" t="s">
        <v>196</v>
      </c>
      <c r="F10" s="90" t="s">
        <v>197</v>
      </c>
      <c r="G10" s="315" t="s">
        <v>198</v>
      </c>
      <c r="H10" s="316"/>
      <c r="I10" s="316"/>
      <c r="J10" s="316"/>
      <c r="K10" s="317"/>
    </row>
    <row r="11" spans="1:11" ht="18" customHeight="1">
      <c r="A11" s="303" t="s">
        <v>171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5"/>
    </row>
    <row r="12" spans="1:11" ht="18" customHeight="1">
      <c r="A12" s="74" t="s">
        <v>89</v>
      </c>
      <c r="B12" s="89" t="s">
        <v>85</v>
      </c>
      <c r="C12" s="89" t="s">
        <v>86</v>
      </c>
      <c r="D12" s="90"/>
      <c r="E12" s="76" t="s">
        <v>87</v>
      </c>
      <c r="F12" s="89" t="s">
        <v>85</v>
      </c>
      <c r="G12" s="89" t="s">
        <v>86</v>
      </c>
      <c r="H12" s="89"/>
      <c r="I12" s="76" t="s">
        <v>199</v>
      </c>
      <c r="J12" s="89" t="s">
        <v>85</v>
      </c>
      <c r="K12" s="98" t="s">
        <v>86</v>
      </c>
    </row>
    <row r="13" spans="1:11" ht="18" customHeight="1">
      <c r="A13" s="74" t="s">
        <v>92</v>
      </c>
      <c r="B13" s="89" t="s">
        <v>85</v>
      </c>
      <c r="C13" s="89" t="s">
        <v>86</v>
      </c>
      <c r="D13" s="90"/>
      <c r="E13" s="76" t="s">
        <v>97</v>
      </c>
      <c r="F13" s="89" t="s">
        <v>85</v>
      </c>
      <c r="G13" s="89" t="s">
        <v>86</v>
      </c>
      <c r="H13" s="89"/>
      <c r="I13" s="76" t="s">
        <v>200</v>
      </c>
      <c r="J13" s="89" t="s">
        <v>85</v>
      </c>
      <c r="K13" s="98" t="s">
        <v>86</v>
      </c>
    </row>
    <row r="14" spans="1:11" ht="18" customHeight="1">
      <c r="A14" s="79" t="s">
        <v>201</v>
      </c>
      <c r="B14" s="83" t="s">
        <v>85</v>
      </c>
      <c r="C14" s="83" t="s">
        <v>86</v>
      </c>
      <c r="D14" s="82"/>
      <c r="E14" s="81" t="s">
        <v>202</v>
      </c>
      <c r="F14" s="83" t="s">
        <v>85</v>
      </c>
      <c r="G14" s="83" t="s">
        <v>86</v>
      </c>
      <c r="H14" s="83"/>
      <c r="I14" s="81" t="s">
        <v>203</v>
      </c>
      <c r="J14" s="83" t="s">
        <v>85</v>
      </c>
      <c r="K14" s="99" t="s">
        <v>86</v>
      </c>
    </row>
    <row r="15" spans="1:11" ht="18" customHeight="1">
      <c r="A15" s="84"/>
      <c r="B15" s="86"/>
      <c r="C15" s="86"/>
      <c r="D15" s="85"/>
      <c r="E15" s="84"/>
      <c r="F15" s="86"/>
      <c r="G15" s="86"/>
      <c r="H15" s="86"/>
      <c r="I15" s="84"/>
      <c r="J15" s="86"/>
      <c r="K15" s="86"/>
    </row>
    <row r="16" spans="1:11" ht="18" customHeight="1">
      <c r="A16" s="299" t="s">
        <v>204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ht="18" customHeight="1">
      <c r="A17" s="256" t="s">
        <v>205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02"/>
    </row>
    <row r="18" spans="1:11" ht="18" customHeight="1">
      <c r="A18" s="256" t="s">
        <v>322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02"/>
    </row>
    <row r="19" spans="1:11" ht="21.95" customHeight="1">
      <c r="A19" s="318"/>
      <c r="B19" s="319"/>
      <c r="C19" s="319"/>
      <c r="D19" s="319"/>
      <c r="E19" s="319"/>
      <c r="F19" s="319"/>
      <c r="G19" s="319"/>
      <c r="H19" s="319"/>
      <c r="I19" s="319"/>
      <c r="J19" s="319"/>
      <c r="K19" s="320"/>
    </row>
    <row r="20" spans="1:11" ht="21.95" customHeight="1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321"/>
    </row>
    <row r="21" spans="1:11" ht="21.95" customHeight="1">
      <c r="A21" s="295"/>
      <c r="B21" s="296"/>
      <c r="C21" s="296"/>
      <c r="D21" s="296"/>
      <c r="E21" s="296"/>
      <c r="F21" s="296"/>
      <c r="G21" s="296"/>
      <c r="H21" s="296"/>
      <c r="I21" s="296"/>
      <c r="J21" s="296"/>
      <c r="K21" s="321"/>
    </row>
    <row r="22" spans="1:11" ht="21.95" customHeight="1">
      <c r="A22" s="295"/>
      <c r="B22" s="296"/>
      <c r="C22" s="296"/>
      <c r="D22" s="296"/>
      <c r="E22" s="296"/>
      <c r="F22" s="296"/>
      <c r="G22" s="296"/>
      <c r="H22" s="296"/>
      <c r="I22" s="296"/>
      <c r="J22" s="296"/>
      <c r="K22" s="321"/>
    </row>
    <row r="23" spans="1:11" ht="21.95" customHeight="1">
      <c r="A23" s="322"/>
      <c r="B23" s="323"/>
      <c r="C23" s="323"/>
      <c r="D23" s="323"/>
      <c r="E23" s="323"/>
      <c r="F23" s="323"/>
      <c r="G23" s="323"/>
      <c r="H23" s="323"/>
      <c r="I23" s="323"/>
      <c r="J23" s="323"/>
      <c r="K23" s="324"/>
    </row>
    <row r="24" spans="1:11" ht="18" customHeight="1">
      <c r="A24" s="256" t="s">
        <v>117</v>
      </c>
      <c r="B24" s="257"/>
      <c r="C24" s="89" t="s">
        <v>65</v>
      </c>
      <c r="D24" s="89" t="s">
        <v>66</v>
      </c>
      <c r="E24" s="300"/>
      <c r="F24" s="300"/>
      <c r="G24" s="300"/>
      <c r="H24" s="300"/>
      <c r="I24" s="300"/>
      <c r="J24" s="300"/>
      <c r="K24" s="301"/>
    </row>
    <row r="25" spans="1:11" ht="18" customHeight="1">
      <c r="A25" s="92" t="s">
        <v>206</v>
      </c>
      <c r="B25" s="325"/>
      <c r="C25" s="325"/>
      <c r="D25" s="325"/>
      <c r="E25" s="325"/>
      <c r="F25" s="325"/>
      <c r="G25" s="325"/>
      <c r="H25" s="325"/>
      <c r="I25" s="325"/>
      <c r="J25" s="325"/>
      <c r="K25" s="326"/>
    </row>
    <row r="26" spans="1:11">
      <c r="A26" s="327"/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spans="1:11" ht="20.100000000000001" customHeight="1">
      <c r="A27" s="328" t="s">
        <v>207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4"/>
    </row>
    <row r="28" spans="1:11" ht="23.1" customHeight="1">
      <c r="A28" s="93" t="s">
        <v>208</v>
      </c>
      <c r="B28" s="94"/>
      <c r="C28" s="94"/>
      <c r="D28" s="94"/>
      <c r="E28" s="94"/>
      <c r="F28" s="94"/>
      <c r="G28" s="94"/>
      <c r="H28" s="94"/>
      <c r="I28" s="94"/>
      <c r="J28" s="94">
        <v>1</v>
      </c>
      <c r="K28" s="101"/>
    </row>
    <row r="29" spans="1:11" ht="23.1" customHeight="1">
      <c r="A29" s="95" t="s">
        <v>209</v>
      </c>
      <c r="B29" s="96"/>
      <c r="C29" s="96"/>
      <c r="D29" s="96"/>
      <c r="E29" s="96"/>
      <c r="F29" s="96"/>
      <c r="G29" s="96"/>
      <c r="H29" s="96"/>
      <c r="I29" s="96"/>
      <c r="J29" s="94">
        <v>1</v>
      </c>
      <c r="K29" s="102"/>
    </row>
    <row r="30" spans="1:11" ht="23.1" customHeight="1">
      <c r="A30" s="95" t="s">
        <v>210</v>
      </c>
      <c r="B30" s="96"/>
      <c r="C30" s="96"/>
      <c r="D30" s="96"/>
      <c r="E30" s="96"/>
      <c r="F30" s="96"/>
      <c r="G30" s="96"/>
      <c r="H30" s="96"/>
      <c r="I30" s="96"/>
      <c r="J30" s="94">
        <v>1</v>
      </c>
      <c r="K30" s="102"/>
    </row>
    <row r="31" spans="1:11" ht="23.1" customHeight="1">
      <c r="A31" s="95"/>
      <c r="B31" s="96"/>
      <c r="C31" s="96"/>
      <c r="D31" s="96"/>
      <c r="E31" s="96"/>
      <c r="F31" s="96"/>
      <c r="G31" s="96"/>
      <c r="H31" s="96"/>
      <c r="I31" s="96"/>
      <c r="J31" s="94"/>
      <c r="K31" s="102"/>
    </row>
    <row r="32" spans="1:11" ht="23.1" customHeight="1">
      <c r="A32" s="95"/>
      <c r="B32" s="96"/>
      <c r="C32" s="96"/>
      <c r="D32" s="96"/>
      <c r="E32" s="96"/>
      <c r="F32" s="96"/>
      <c r="G32" s="96"/>
      <c r="H32" s="96"/>
      <c r="I32" s="96"/>
      <c r="J32" s="94"/>
      <c r="K32" s="102"/>
    </row>
    <row r="33" spans="1:11" ht="23.1" customHeight="1">
      <c r="A33" s="329"/>
      <c r="B33" s="330"/>
      <c r="C33" s="330"/>
      <c r="D33" s="330"/>
      <c r="E33" s="330"/>
      <c r="F33" s="330"/>
      <c r="G33" s="330"/>
      <c r="H33" s="330"/>
      <c r="I33" s="330"/>
      <c r="J33" s="330"/>
      <c r="K33" s="331"/>
    </row>
    <row r="34" spans="1:11" ht="23.1" customHeight="1">
      <c r="A34" s="295"/>
      <c r="B34" s="296"/>
      <c r="C34" s="296"/>
      <c r="D34" s="296"/>
      <c r="E34" s="296"/>
      <c r="F34" s="296"/>
      <c r="G34" s="296"/>
      <c r="H34" s="296"/>
      <c r="I34" s="296"/>
      <c r="J34" s="296"/>
      <c r="K34" s="321"/>
    </row>
    <row r="35" spans="1:11" ht="23.1" customHeight="1">
      <c r="A35" s="332"/>
      <c r="B35" s="296"/>
      <c r="C35" s="296"/>
      <c r="D35" s="296"/>
      <c r="E35" s="296"/>
      <c r="F35" s="296"/>
      <c r="G35" s="296"/>
      <c r="H35" s="296"/>
      <c r="I35" s="296"/>
      <c r="J35" s="296"/>
      <c r="K35" s="321"/>
    </row>
    <row r="36" spans="1:11" ht="23.1" customHeight="1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35"/>
    </row>
    <row r="37" spans="1:11" ht="18.75" customHeight="1">
      <c r="A37" s="336" t="s">
        <v>211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8"/>
    </row>
    <row r="38" spans="1:11" ht="18.75" customHeight="1">
      <c r="A38" s="256" t="s">
        <v>212</v>
      </c>
      <c r="B38" s="257"/>
      <c r="C38" s="257"/>
      <c r="D38" s="300" t="s">
        <v>213</v>
      </c>
      <c r="E38" s="300"/>
      <c r="F38" s="297" t="s">
        <v>214</v>
      </c>
      <c r="G38" s="339"/>
      <c r="H38" s="257" t="s">
        <v>215</v>
      </c>
      <c r="I38" s="257"/>
      <c r="J38" s="257" t="s">
        <v>216</v>
      </c>
      <c r="K38" s="302"/>
    </row>
    <row r="39" spans="1:11" ht="18.75" customHeight="1">
      <c r="A39" s="77" t="s">
        <v>118</v>
      </c>
      <c r="B39" s="257" t="s">
        <v>217</v>
      </c>
      <c r="C39" s="257"/>
      <c r="D39" s="257"/>
      <c r="E39" s="257"/>
      <c r="F39" s="257"/>
      <c r="G39" s="257"/>
      <c r="H39" s="257"/>
      <c r="I39" s="257"/>
      <c r="J39" s="257"/>
      <c r="K39" s="302"/>
    </row>
    <row r="40" spans="1:11" ht="24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302"/>
    </row>
    <row r="41" spans="1:11" ht="24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302"/>
    </row>
    <row r="42" spans="1:11" ht="32.1" customHeight="1">
      <c r="A42" s="79" t="s">
        <v>130</v>
      </c>
      <c r="B42" s="340" t="s">
        <v>218</v>
      </c>
      <c r="C42" s="340"/>
      <c r="D42" s="81" t="s">
        <v>219</v>
      </c>
      <c r="E42" s="82" t="s">
        <v>220</v>
      </c>
      <c r="F42" s="81" t="s">
        <v>134</v>
      </c>
      <c r="G42" s="97">
        <v>45111</v>
      </c>
      <c r="H42" s="341" t="s">
        <v>135</v>
      </c>
      <c r="I42" s="341"/>
      <c r="J42" s="340" t="s">
        <v>136</v>
      </c>
      <c r="K42" s="342"/>
    </row>
    <row r="43" spans="1:11" ht="16.5" customHeight="1"/>
    <row r="44" spans="1:11" ht="16.5" customHeight="1"/>
    <row r="45" spans="1:11" ht="16.5" customHeight="1"/>
  </sheetData>
  <mergeCells count="48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B25:K25"/>
    <mergeCell ref="A26:K26"/>
    <mergeCell ref="A27:K27"/>
    <mergeCell ref="A33:K33"/>
    <mergeCell ref="A34:K34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15"/>
  <sheetViews>
    <sheetView tabSelected="1" workbookViewId="0">
      <selection activeCell="I11" sqref="I11"/>
    </sheetView>
  </sheetViews>
  <sheetFormatPr defaultColWidth="9" defaultRowHeight="14.25"/>
  <cols>
    <col min="1" max="1" width="13.625" style="31" customWidth="1"/>
    <col min="2" max="2" width="8.5" style="31" customWidth="1"/>
    <col min="3" max="3" width="8.5" style="32" customWidth="1"/>
    <col min="4" max="7" width="8.5" style="31" customWidth="1"/>
    <col min="8" max="8" width="2.75" style="31" customWidth="1"/>
    <col min="9" max="9" width="9.125" style="31" customWidth="1"/>
    <col min="10" max="14" width="9.75" style="31" customWidth="1"/>
    <col min="15" max="15" width="9.75" style="33" customWidth="1"/>
    <col min="16" max="253" width="9" style="31"/>
    <col min="254" max="16384" width="9" style="2"/>
  </cols>
  <sheetData>
    <row r="1" spans="1:256" s="31" customFormat="1" ht="29.1" customHeight="1">
      <c r="A1" s="278" t="s">
        <v>140</v>
      </c>
      <c r="B1" s="279"/>
      <c r="C1" s="280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5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1" customFormat="1" ht="20.100000000000001" customHeight="1">
      <c r="A2" s="34" t="s">
        <v>61</v>
      </c>
      <c r="B2" s="281" t="s">
        <v>62</v>
      </c>
      <c r="C2" s="282"/>
      <c r="D2" s="35" t="s">
        <v>67</v>
      </c>
      <c r="E2" s="283" t="s">
        <v>68</v>
      </c>
      <c r="F2" s="283"/>
      <c r="G2" s="343"/>
      <c r="H2" s="346"/>
      <c r="I2" s="34" t="s">
        <v>56</v>
      </c>
      <c r="J2" s="284" t="s">
        <v>57</v>
      </c>
      <c r="K2" s="284"/>
      <c r="L2" s="284"/>
      <c r="M2" s="284"/>
      <c r="N2" s="285"/>
      <c r="O2" s="5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1" customFormat="1">
      <c r="A3" s="290" t="s">
        <v>141</v>
      </c>
      <c r="B3" s="286" t="s">
        <v>142</v>
      </c>
      <c r="C3" s="287"/>
      <c r="D3" s="286"/>
      <c r="E3" s="286"/>
      <c r="F3" s="286"/>
      <c r="G3" s="344"/>
      <c r="H3" s="347"/>
      <c r="I3" s="345" t="s">
        <v>143</v>
      </c>
      <c r="J3" s="286"/>
      <c r="K3" s="286"/>
      <c r="L3" s="286"/>
      <c r="M3" s="286"/>
      <c r="N3" s="306"/>
      <c r="O3" s="58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1" customFormat="1" ht="17.25">
      <c r="A4" s="290"/>
      <c r="B4" s="36"/>
      <c r="C4" s="36"/>
      <c r="D4" s="36"/>
      <c r="E4" s="36"/>
      <c r="F4" s="36"/>
      <c r="G4" s="37"/>
      <c r="H4" s="347"/>
      <c r="I4" s="59"/>
      <c r="J4" s="60" t="s">
        <v>144</v>
      </c>
      <c r="K4" s="60" t="s">
        <v>145</v>
      </c>
      <c r="L4" s="60" t="s">
        <v>146</v>
      </c>
      <c r="M4" s="60" t="s">
        <v>147</v>
      </c>
      <c r="N4" s="60" t="s">
        <v>148</v>
      </c>
      <c r="O4" s="61" t="s">
        <v>149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1" customFormat="1">
      <c r="A5" s="290"/>
      <c r="B5" s="38" t="s">
        <v>144</v>
      </c>
      <c r="C5" s="38" t="s">
        <v>145</v>
      </c>
      <c r="D5" s="38" t="s">
        <v>146</v>
      </c>
      <c r="E5" s="38" t="s">
        <v>147</v>
      </c>
      <c r="F5" s="38" t="s">
        <v>148</v>
      </c>
      <c r="G5" s="39" t="s">
        <v>149</v>
      </c>
      <c r="H5" s="347"/>
      <c r="I5" s="62"/>
      <c r="J5" s="60" t="s">
        <v>111</v>
      </c>
      <c r="K5" s="60" t="s">
        <v>112</v>
      </c>
      <c r="L5" s="60" t="s">
        <v>111</v>
      </c>
      <c r="M5" s="60" t="s">
        <v>112</v>
      </c>
      <c r="N5" s="60" t="s">
        <v>111</v>
      </c>
      <c r="O5" s="61" t="s">
        <v>112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1" customFormat="1" ht="30" customHeight="1">
      <c r="A6" s="40" t="s">
        <v>153</v>
      </c>
      <c r="B6" s="38">
        <f>C6-4</f>
        <v>44</v>
      </c>
      <c r="C6" s="38">
        <v>48</v>
      </c>
      <c r="D6" s="38">
        <f t="shared" ref="D6:G6" si="0">C6+4</f>
        <v>52</v>
      </c>
      <c r="E6" s="38">
        <f t="shared" si="0"/>
        <v>56</v>
      </c>
      <c r="F6" s="38">
        <f t="shared" si="0"/>
        <v>60</v>
      </c>
      <c r="G6" s="39">
        <f t="shared" si="0"/>
        <v>64</v>
      </c>
      <c r="H6" s="347"/>
      <c r="I6" s="62"/>
      <c r="J6" s="60" t="s">
        <v>221</v>
      </c>
      <c r="K6" s="60" t="s">
        <v>222</v>
      </c>
      <c r="L6" s="60" t="s">
        <v>223</v>
      </c>
      <c r="M6" s="60" t="s">
        <v>223</v>
      </c>
      <c r="N6" s="60" t="s">
        <v>222</v>
      </c>
      <c r="O6" s="61" t="s">
        <v>224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1" customFormat="1" ht="30" customHeight="1">
      <c r="A7" s="40" t="s">
        <v>156</v>
      </c>
      <c r="B7" s="38">
        <f>C7-4</f>
        <v>80</v>
      </c>
      <c r="C7" s="38">
        <v>84</v>
      </c>
      <c r="D7" s="38">
        <f>C7+4</f>
        <v>88</v>
      </c>
      <c r="E7" s="38">
        <f t="shared" ref="E7:G8" si="1">D7+6</f>
        <v>94</v>
      </c>
      <c r="F7" s="38">
        <f t="shared" si="1"/>
        <v>100</v>
      </c>
      <c r="G7" s="39">
        <f t="shared" si="1"/>
        <v>106</v>
      </c>
      <c r="H7" s="347"/>
      <c r="I7" s="62"/>
      <c r="J7" s="60" t="s">
        <v>223</v>
      </c>
      <c r="K7" s="60" t="s">
        <v>223</v>
      </c>
      <c r="L7" s="60" t="s">
        <v>223</v>
      </c>
      <c r="M7" s="60" t="s">
        <v>225</v>
      </c>
      <c r="N7" s="60" t="s">
        <v>226</v>
      </c>
      <c r="O7" s="61" t="s">
        <v>221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1" customFormat="1" ht="30" customHeight="1">
      <c r="A8" s="382" t="s">
        <v>159</v>
      </c>
      <c r="B8" s="383">
        <f t="shared" ref="B8" si="2">C8-4</f>
        <v>70</v>
      </c>
      <c r="C8" s="384">
        <v>74</v>
      </c>
      <c r="D8" s="383">
        <f t="shared" ref="D8" si="3">C8+4</f>
        <v>78</v>
      </c>
      <c r="E8" s="383">
        <f t="shared" si="1"/>
        <v>84</v>
      </c>
      <c r="F8" s="383">
        <f t="shared" si="1"/>
        <v>90</v>
      </c>
      <c r="G8" s="383">
        <f t="shared" si="1"/>
        <v>96</v>
      </c>
      <c r="H8" s="347"/>
      <c r="I8" s="62"/>
      <c r="J8" s="60" t="s">
        <v>226</v>
      </c>
      <c r="K8" s="60" t="s">
        <v>324</v>
      </c>
      <c r="L8" s="60" t="s">
        <v>225</v>
      </c>
      <c r="M8" s="60" t="s">
        <v>325</v>
      </c>
      <c r="N8" s="60" t="s">
        <v>323</v>
      </c>
      <c r="O8" s="61" t="s">
        <v>227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1" customFormat="1" ht="30" customHeight="1">
      <c r="A9" s="40" t="s">
        <v>160</v>
      </c>
      <c r="B9" s="38">
        <f>C9-1.5</f>
        <v>28.5</v>
      </c>
      <c r="C9" s="38">
        <v>30</v>
      </c>
      <c r="D9" s="38">
        <f t="shared" ref="D9:G9" si="4">C9+2.2</f>
        <v>32.200000000000003</v>
      </c>
      <c r="E9" s="38">
        <f t="shared" si="4"/>
        <v>34.400000000000006</v>
      </c>
      <c r="F9" s="38">
        <f t="shared" si="4"/>
        <v>36.600000000000009</v>
      </c>
      <c r="G9" s="39">
        <f t="shared" si="4"/>
        <v>38.800000000000011</v>
      </c>
      <c r="H9" s="347"/>
      <c r="I9" s="62"/>
      <c r="J9" s="60" t="s">
        <v>223</v>
      </c>
      <c r="K9" s="60" t="s">
        <v>223</v>
      </c>
      <c r="L9" s="60" t="s">
        <v>223</v>
      </c>
      <c r="M9" s="60" t="s">
        <v>223</v>
      </c>
      <c r="N9" s="60" t="s">
        <v>223</v>
      </c>
      <c r="O9" s="61" t="s">
        <v>223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1" customFormat="1" ht="30" customHeight="1">
      <c r="A10" s="40" t="s">
        <v>162</v>
      </c>
      <c r="B10" s="38">
        <f>C10-1</f>
        <v>38.5</v>
      </c>
      <c r="C10" s="41">
        <v>39.5</v>
      </c>
      <c r="D10" s="38">
        <f>C10+1</f>
        <v>40.5</v>
      </c>
      <c r="E10" s="38">
        <f t="shared" ref="E10:G10" si="5">D10+1.5</f>
        <v>42</v>
      </c>
      <c r="F10" s="38">
        <f t="shared" si="5"/>
        <v>43.5</v>
      </c>
      <c r="G10" s="39">
        <f t="shared" si="5"/>
        <v>45</v>
      </c>
      <c r="H10" s="347"/>
      <c r="I10" s="62"/>
      <c r="J10" s="60" t="s">
        <v>223</v>
      </c>
      <c r="K10" s="60" t="s">
        <v>223</v>
      </c>
      <c r="L10" s="60" t="s">
        <v>223</v>
      </c>
      <c r="M10" s="60" t="s">
        <v>223</v>
      </c>
      <c r="N10" s="60" t="s">
        <v>223</v>
      </c>
      <c r="O10" s="61" t="s">
        <v>223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1" customFormat="1" ht="21" customHeight="1">
      <c r="A11" s="44"/>
      <c r="B11" s="45"/>
      <c r="C11" s="45"/>
      <c r="D11" s="45"/>
      <c r="E11" s="45"/>
      <c r="F11" s="45"/>
      <c r="G11" s="46"/>
      <c r="H11" s="347"/>
      <c r="I11" s="62"/>
      <c r="J11" s="60"/>
      <c r="K11" s="60"/>
      <c r="L11" s="60"/>
      <c r="M11" s="60"/>
      <c r="N11" s="60"/>
      <c r="O11" s="6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1" customFormat="1" ht="21" customHeight="1">
      <c r="A12" s="47"/>
      <c r="B12" s="48"/>
      <c r="C12" s="48"/>
      <c r="D12" s="49"/>
      <c r="E12" s="48"/>
      <c r="F12" s="48"/>
      <c r="G12" s="50"/>
      <c r="H12" s="348"/>
      <c r="I12" s="63"/>
      <c r="J12" s="64"/>
      <c r="K12" s="65"/>
      <c r="L12" s="64"/>
      <c r="M12" s="64"/>
      <c r="N12" s="65"/>
      <c r="O12" s="6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1" customFormat="1" ht="16.5">
      <c r="A13" s="51"/>
      <c r="B13" s="51"/>
      <c r="C13" s="51"/>
      <c r="D13" s="52"/>
      <c r="E13" s="51"/>
      <c r="F13" s="51"/>
      <c r="G13" s="53"/>
      <c r="O13" s="5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1" customFormat="1">
      <c r="A14" s="54" t="s">
        <v>167</v>
      </c>
      <c r="B14" s="54"/>
      <c r="C14" s="55"/>
      <c r="O14" s="5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1" customFormat="1">
      <c r="C15" s="32"/>
      <c r="I15" s="67" t="s">
        <v>168</v>
      </c>
      <c r="J15" s="68">
        <v>45111</v>
      </c>
      <c r="K15" s="67" t="s">
        <v>169</v>
      </c>
      <c r="L15" s="67" t="s">
        <v>220</v>
      </c>
      <c r="M15" s="67" t="s">
        <v>170</v>
      </c>
      <c r="O15" s="56" t="s">
        <v>136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53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workbookViewId="0">
      <selection activeCell="H24" sqref="H2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49" t="s">
        <v>228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</row>
    <row r="2" spans="1:15" s="1" customFormat="1" ht="16.5">
      <c r="A2" s="358" t="s">
        <v>229</v>
      </c>
      <c r="B2" s="359" t="s">
        <v>230</v>
      </c>
      <c r="C2" s="359" t="s">
        <v>231</v>
      </c>
      <c r="D2" s="359" t="s">
        <v>232</v>
      </c>
      <c r="E2" s="359" t="s">
        <v>233</v>
      </c>
      <c r="F2" s="359" t="s">
        <v>234</v>
      </c>
      <c r="G2" s="359" t="s">
        <v>235</v>
      </c>
      <c r="H2" s="359" t="s">
        <v>236</v>
      </c>
      <c r="I2" s="3" t="s">
        <v>237</v>
      </c>
      <c r="J2" s="3" t="s">
        <v>238</v>
      </c>
      <c r="K2" s="3" t="s">
        <v>239</v>
      </c>
      <c r="L2" s="3" t="s">
        <v>240</v>
      </c>
      <c r="M2" s="3" t="s">
        <v>241</v>
      </c>
      <c r="N2" s="359" t="s">
        <v>242</v>
      </c>
      <c r="O2" s="359" t="s">
        <v>243</v>
      </c>
    </row>
    <row r="3" spans="1:15" s="1" customFormat="1" ht="16.5">
      <c r="A3" s="358"/>
      <c r="B3" s="360"/>
      <c r="C3" s="360"/>
      <c r="D3" s="360"/>
      <c r="E3" s="360"/>
      <c r="F3" s="360"/>
      <c r="G3" s="360"/>
      <c r="H3" s="360"/>
      <c r="I3" s="3" t="s">
        <v>244</v>
      </c>
      <c r="J3" s="3" t="s">
        <v>244</v>
      </c>
      <c r="K3" s="3" t="s">
        <v>244</v>
      </c>
      <c r="L3" s="3" t="s">
        <v>244</v>
      </c>
      <c r="M3" s="3" t="s">
        <v>244</v>
      </c>
      <c r="N3" s="360"/>
      <c r="O3" s="360"/>
    </row>
    <row r="4" spans="1:15" ht="24.95" customHeight="1">
      <c r="A4" s="5">
        <v>1</v>
      </c>
      <c r="B4" s="7" t="s">
        <v>245</v>
      </c>
      <c r="C4" s="7" t="s">
        <v>246</v>
      </c>
      <c r="D4" s="7" t="s">
        <v>247</v>
      </c>
      <c r="E4" s="12" t="s">
        <v>248</v>
      </c>
      <c r="F4" s="7" t="s">
        <v>249</v>
      </c>
      <c r="G4" s="5" t="s">
        <v>154</v>
      </c>
      <c r="H4" s="5" t="s">
        <v>154</v>
      </c>
      <c r="I4" s="29">
        <v>2</v>
      </c>
      <c r="J4" s="29">
        <v>0</v>
      </c>
      <c r="K4" s="29">
        <v>3</v>
      </c>
      <c r="L4" s="5">
        <v>0</v>
      </c>
      <c r="M4" s="5">
        <v>0</v>
      </c>
      <c r="N4" s="5">
        <f>SUM(I4:M4)</f>
        <v>5</v>
      </c>
      <c r="O4" s="5"/>
    </row>
    <row r="5" spans="1:15" ht="24.95" customHeight="1">
      <c r="A5" s="5">
        <v>2</v>
      </c>
      <c r="B5" s="7" t="s">
        <v>250</v>
      </c>
      <c r="C5" s="7" t="s">
        <v>246</v>
      </c>
      <c r="D5" s="7" t="s">
        <v>111</v>
      </c>
      <c r="E5" s="12" t="s">
        <v>248</v>
      </c>
      <c r="F5" s="7" t="s">
        <v>249</v>
      </c>
      <c r="G5" s="5" t="s">
        <v>154</v>
      </c>
      <c r="H5" s="5" t="s">
        <v>154</v>
      </c>
      <c r="I5" s="29">
        <v>1</v>
      </c>
      <c r="J5" s="29">
        <v>1</v>
      </c>
      <c r="K5" s="29">
        <v>0</v>
      </c>
      <c r="L5" s="29">
        <v>0</v>
      </c>
      <c r="M5" s="5">
        <v>0</v>
      </c>
      <c r="N5" s="5">
        <f>SUM(I5:M5)</f>
        <v>2</v>
      </c>
      <c r="O5" s="5"/>
    </row>
    <row r="6" spans="1:15" ht="24.95" customHeight="1">
      <c r="A6" s="5">
        <v>3</v>
      </c>
      <c r="B6" s="7" t="s">
        <v>251</v>
      </c>
      <c r="C6" s="7" t="s">
        <v>246</v>
      </c>
      <c r="D6" s="7" t="s">
        <v>112</v>
      </c>
      <c r="E6" s="12" t="s">
        <v>248</v>
      </c>
      <c r="F6" s="7" t="s">
        <v>249</v>
      </c>
      <c r="G6" s="5" t="s">
        <v>154</v>
      </c>
      <c r="H6" s="5" t="s">
        <v>154</v>
      </c>
      <c r="I6" s="29">
        <v>1</v>
      </c>
      <c r="J6" s="29">
        <v>0</v>
      </c>
      <c r="K6" s="29">
        <v>2</v>
      </c>
      <c r="L6" s="29">
        <v>0</v>
      </c>
      <c r="M6" s="5">
        <v>0</v>
      </c>
      <c r="N6" s="5">
        <f>SUM(I6:M6)</f>
        <v>3</v>
      </c>
      <c r="O6" s="5"/>
    </row>
    <row r="7" spans="1:15" ht="24.95" customHeight="1">
      <c r="A7" s="5">
        <v>4</v>
      </c>
      <c r="B7" s="7" t="s">
        <v>252</v>
      </c>
      <c r="C7" s="7" t="s">
        <v>246</v>
      </c>
      <c r="D7" s="7" t="s">
        <v>253</v>
      </c>
      <c r="E7" s="12" t="s">
        <v>248</v>
      </c>
      <c r="F7" s="7" t="s">
        <v>249</v>
      </c>
      <c r="G7" s="5" t="s">
        <v>154</v>
      </c>
      <c r="H7" s="5" t="s">
        <v>154</v>
      </c>
      <c r="I7" s="29">
        <v>3</v>
      </c>
      <c r="J7" s="29">
        <v>1</v>
      </c>
      <c r="K7" s="29">
        <v>1</v>
      </c>
      <c r="L7" s="29">
        <v>0</v>
      </c>
      <c r="M7" s="5">
        <v>0</v>
      </c>
      <c r="N7" s="5">
        <f>SUM(I7:M7)</f>
        <v>5</v>
      </c>
      <c r="O7" s="5"/>
    </row>
    <row r="8" spans="1:15" ht="24.95" customHeight="1">
      <c r="A8" s="5">
        <v>5</v>
      </c>
      <c r="B8" s="7" t="s">
        <v>254</v>
      </c>
      <c r="C8" s="7" t="s">
        <v>246</v>
      </c>
      <c r="D8" s="7" t="s">
        <v>255</v>
      </c>
      <c r="E8" s="12" t="s">
        <v>248</v>
      </c>
      <c r="F8" s="7" t="s">
        <v>249</v>
      </c>
      <c r="G8" s="5" t="s">
        <v>154</v>
      </c>
      <c r="H8" s="5" t="s">
        <v>154</v>
      </c>
      <c r="I8" s="29">
        <v>2</v>
      </c>
      <c r="J8" s="29">
        <v>2</v>
      </c>
      <c r="K8" s="29">
        <v>1</v>
      </c>
      <c r="L8" s="29">
        <v>0</v>
      </c>
      <c r="M8" s="5">
        <v>0</v>
      </c>
      <c r="N8" s="5">
        <f>SUM(I8:M8)</f>
        <v>5</v>
      </c>
      <c r="O8" s="5"/>
    </row>
    <row r="9" spans="1:15" ht="24.95" customHeight="1">
      <c r="A9" s="5"/>
      <c r="B9" s="7"/>
      <c r="C9" s="15"/>
      <c r="D9" s="15"/>
      <c r="E9" s="15"/>
      <c r="F9" s="15"/>
      <c r="G9" s="5"/>
      <c r="H9" s="5"/>
      <c r="I9" s="29"/>
      <c r="J9" s="29"/>
      <c r="K9" s="29"/>
      <c r="L9" s="29"/>
      <c r="M9" s="5"/>
      <c r="N9" s="5"/>
      <c r="O9" s="5"/>
    </row>
    <row r="10" spans="1:15" ht="24.95" customHeight="1">
      <c r="A10" s="5"/>
      <c r="B10" s="7"/>
      <c r="C10" s="15"/>
      <c r="D10" s="7"/>
      <c r="E10" s="7"/>
      <c r="F10" s="7"/>
      <c r="G10" s="6"/>
      <c r="H10" s="6"/>
      <c r="I10" s="29"/>
      <c r="J10" s="29"/>
      <c r="K10" s="29"/>
      <c r="L10" s="5"/>
      <c r="M10" s="5"/>
      <c r="N10" s="5"/>
      <c r="O10" s="6"/>
    </row>
    <row r="11" spans="1:15" s="2" customFormat="1" ht="18.75">
      <c r="A11" s="350" t="s">
        <v>256</v>
      </c>
      <c r="B11" s="351"/>
      <c r="C11" s="351"/>
      <c r="D11" s="352"/>
      <c r="E11" s="353"/>
      <c r="F11" s="354"/>
      <c r="G11" s="354"/>
      <c r="H11" s="354"/>
      <c r="I11" s="355"/>
      <c r="J11" s="350" t="s">
        <v>257</v>
      </c>
      <c r="K11" s="351"/>
      <c r="L11" s="351"/>
      <c r="M11" s="352"/>
      <c r="N11" s="9"/>
      <c r="O11" s="11"/>
    </row>
    <row r="12" spans="1:15" ht="16.5">
      <c r="A12" s="356" t="s">
        <v>258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6 O9 O10 O3:O5 O7:O8 O11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="125" zoomScaleNormal="125" workbookViewId="0">
      <selection activeCell="D5" sqref="D5:F6"/>
    </sheetView>
  </sheetViews>
  <sheetFormatPr defaultColWidth="9" defaultRowHeight="14.25"/>
  <cols>
    <col min="1" max="2" width="7" customWidth="1"/>
    <col min="3" max="3" width="12.125" customWidth="1"/>
    <col min="4" max="4" width="14.1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49" t="s">
        <v>259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13" s="1" customFormat="1" ht="16.5">
      <c r="A2" s="358" t="s">
        <v>229</v>
      </c>
      <c r="B2" s="359" t="s">
        <v>234</v>
      </c>
      <c r="C2" s="359" t="s">
        <v>230</v>
      </c>
      <c r="D2" s="359" t="s">
        <v>231</v>
      </c>
      <c r="E2" s="359" t="s">
        <v>232</v>
      </c>
      <c r="F2" s="359" t="s">
        <v>233</v>
      </c>
      <c r="G2" s="358" t="s">
        <v>260</v>
      </c>
      <c r="H2" s="358"/>
      <c r="I2" s="358" t="s">
        <v>261</v>
      </c>
      <c r="J2" s="358"/>
      <c r="K2" s="364" t="s">
        <v>262</v>
      </c>
      <c r="L2" s="366" t="s">
        <v>263</v>
      </c>
      <c r="M2" s="368" t="s">
        <v>264</v>
      </c>
    </row>
    <row r="3" spans="1:13" s="1" customFormat="1" ht="16.5">
      <c r="A3" s="358"/>
      <c r="B3" s="360"/>
      <c r="C3" s="360"/>
      <c r="D3" s="360"/>
      <c r="E3" s="360"/>
      <c r="F3" s="360"/>
      <c r="G3" s="3" t="s">
        <v>265</v>
      </c>
      <c r="H3" s="3" t="s">
        <v>266</v>
      </c>
      <c r="I3" s="3" t="s">
        <v>265</v>
      </c>
      <c r="J3" s="3" t="s">
        <v>266</v>
      </c>
      <c r="K3" s="365"/>
      <c r="L3" s="367"/>
      <c r="M3" s="369"/>
    </row>
    <row r="4" spans="1:13" s="28" customFormat="1" ht="13.5">
      <c r="A4" s="29">
        <v>1</v>
      </c>
      <c r="B4" s="7" t="s">
        <v>249</v>
      </c>
      <c r="C4" s="7" t="s">
        <v>245</v>
      </c>
      <c r="D4" s="7" t="s">
        <v>246</v>
      </c>
      <c r="E4" s="7" t="s">
        <v>247</v>
      </c>
      <c r="F4" s="12" t="s">
        <v>248</v>
      </c>
      <c r="G4" s="7" t="s">
        <v>267</v>
      </c>
      <c r="H4" s="30">
        <v>-0.02</v>
      </c>
      <c r="I4" s="30">
        <v>-0.01</v>
      </c>
      <c r="J4" s="30">
        <v>-0.01</v>
      </c>
      <c r="K4" s="29">
        <f t="shared" ref="K4:K8" si="0">SUM(G4:J4)</f>
        <v>-0.04</v>
      </c>
      <c r="L4" s="29"/>
      <c r="M4" s="29" t="s">
        <v>268</v>
      </c>
    </row>
    <row r="5" spans="1:13" s="28" customFormat="1" ht="13.5">
      <c r="A5" s="29">
        <v>2</v>
      </c>
      <c r="B5" s="7" t="s">
        <v>249</v>
      </c>
      <c r="C5" s="7" t="s">
        <v>250</v>
      </c>
      <c r="D5" s="7" t="s">
        <v>246</v>
      </c>
      <c r="E5" s="7" t="s">
        <v>111</v>
      </c>
      <c r="F5" s="12" t="s">
        <v>248</v>
      </c>
      <c r="G5" s="30">
        <v>-5.0000000000000001E-3</v>
      </c>
      <c r="H5" s="30" t="s">
        <v>267</v>
      </c>
      <c r="I5" s="30">
        <v>-0.01</v>
      </c>
      <c r="J5" s="30">
        <v>-0.01</v>
      </c>
      <c r="K5" s="29">
        <f t="shared" si="0"/>
        <v>-2.5000000000000001E-2</v>
      </c>
      <c r="L5" s="29"/>
      <c r="M5" s="29" t="s">
        <v>268</v>
      </c>
    </row>
    <row r="6" spans="1:13" s="28" customFormat="1" ht="13.5">
      <c r="A6" s="29">
        <v>3</v>
      </c>
      <c r="B6" s="7" t="s">
        <v>249</v>
      </c>
      <c r="C6" s="7" t="s">
        <v>251</v>
      </c>
      <c r="D6" s="7" t="s">
        <v>246</v>
      </c>
      <c r="E6" s="7" t="s">
        <v>112</v>
      </c>
      <c r="F6" s="12" t="s">
        <v>248</v>
      </c>
      <c r="G6" s="30">
        <v>-0.02</v>
      </c>
      <c r="H6" s="30">
        <v>-0.01</v>
      </c>
      <c r="I6" s="30">
        <v>-0.01</v>
      </c>
      <c r="J6" s="30">
        <v>-0.01</v>
      </c>
      <c r="K6" s="29">
        <f t="shared" si="0"/>
        <v>-0.05</v>
      </c>
      <c r="L6" s="29"/>
      <c r="M6" s="29" t="s">
        <v>268</v>
      </c>
    </row>
    <row r="7" spans="1:13" s="28" customFormat="1" ht="13.5">
      <c r="A7" s="29">
        <v>4</v>
      </c>
      <c r="B7" s="7" t="s">
        <v>249</v>
      </c>
      <c r="C7" s="7" t="s">
        <v>252</v>
      </c>
      <c r="D7" s="7" t="s">
        <v>246</v>
      </c>
      <c r="E7" s="7" t="s">
        <v>253</v>
      </c>
      <c r="F7" s="12" t="s">
        <v>248</v>
      </c>
      <c r="G7" s="7" t="s">
        <v>267</v>
      </c>
      <c r="H7" s="7" t="s">
        <v>267</v>
      </c>
      <c r="I7" s="30">
        <v>-0.01</v>
      </c>
      <c r="J7" s="30">
        <v>-0.01</v>
      </c>
      <c r="K7" s="29">
        <f t="shared" si="0"/>
        <v>-0.02</v>
      </c>
      <c r="L7" s="29"/>
      <c r="M7" s="29" t="s">
        <v>268</v>
      </c>
    </row>
    <row r="8" spans="1:13" s="28" customFormat="1" ht="13.5">
      <c r="A8" s="29">
        <v>5</v>
      </c>
      <c r="B8" s="7" t="s">
        <v>249</v>
      </c>
      <c r="C8" s="7" t="s">
        <v>254</v>
      </c>
      <c r="D8" s="7" t="s">
        <v>246</v>
      </c>
      <c r="E8" s="7" t="s">
        <v>255</v>
      </c>
      <c r="F8" s="12" t="s">
        <v>248</v>
      </c>
      <c r="G8" s="7">
        <v>-0.8</v>
      </c>
      <c r="H8" s="30">
        <v>0</v>
      </c>
      <c r="I8" s="30">
        <v>-0.01</v>
      </c>
      <c r="J8" s="30">
        <v>-0.01</v>
      </c>
      <c r="K8" s="29">
        <f t="shared" si="0"/>
        <v>-0.82000000000000006</v>
      </c>
      <c r="L8" s="29"/>
      <c r="M8" s="29" t="s">
        <v>268</v>
      </c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18.75">
      <c r="A10" s="350" t="s">
        <v>256</v>
      </c>
      <c r="B10" s="351"/>
      <c r="C10" s="351"/>
      <c r="D10" s="351"/>
      <c r="E10" s="352"/>
      <c r="F10" s="353"/>
      <c r="G10" s="355"/>
      <c r="H10" s="350" t="s">
        <v>257</v>
      </c>
      <c r="I10" s="351"/>
      <c r="J10" s="351"/>
      <c r="K10" s="352"/>
      <c r="L10" s="361"/>
      <c r="M10" s="362"/>
    </row>
    <row r="11" spans="1:13" ht="16.5">
      <c r="A11" s="363" t="s">
        <v>269</v>
      </c>
      <c r="B11" s="363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53" type="noConversion"/>
  <dataValidations count="1">
    <dataValidation type="list" allowBlank="1" showInputMessage="1" showErrorMessage="1" sqref="M5 M9 M1:M4 M6:M8 M10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G19" sqref="G19"/>
    </sheetView>
  </sheetViews>
  <sheetFormatPr defaultColWidth="9" defaultRowHeight="14.25"/>
  <cols>
    <col min="1" max="2" width="8.625" customWidth="1"/>
    <col min="3" max="3" width="14.625" customWidth="1"/>
    <col min="4" max="4" width="15.2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49" t="s">
        <v>270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</row>
    <row r="2" spans="1:23" s="1" customFormat="1" ht="15.95" customHeight="1">
      <c r="A2" s="359" t="s">
        <v>271</v>
      </c>
      <c r="B2" s="359" t="s">
        <v>234</v>
      </c>
      <c r="C2" s="359" t="s">
        <v>230</v>
      </c>
      <c r="D2" s="359" t="s">
        <v>231</v>
      </c>
      <c r="E2" s="359" t="s">
        <v>232</v>
      </c>
      <c r="F2" s="359" t="s">
        <v>233</v>
      </c>
      <c r="G2" s="370" t="s">
        <v>272</v>
      </c>
      <c r="H2" s="371"/>
      <c r="I2" s="372"/>
      <c r="J2" s="370" t="s">
        <v>273</v>
      </c>
      <c r="K2" s="371"/>
      <c r="L2" s="372"/>
      <c r="M2" s="370" t="s">
        <v>274</v>
      </c>
      <c r="N2" s="371"/>
      <c r="O2" s="372"/>
      <c r="P2" s="370" t="s">
        <v>275</v>
      </c>
      <c r="Q2" s="371"/>
      <c r="R2" s="372"/>
      <c r="S2" s="371" t="s">
        <v>276</v>
      </c>
      <c r="T2" s="371"/>
      <c r="U2" s="372"/>
      <c r="V2" s="380" t="s">
        <v>277</v>
      </c>
      <c r="W2" s="380" t="s">
        <v>243</v>
      </c>
    </row>
    <row r="3" spans="1:23" s="1" customFormat="1" ht="16.5">
      <c r="A3" s="360"/>
      <c r="B3" s="379"/>
      <c r="C3" s="379"/>
      <c r="D3" s="379"/>
      <c r="E3" s="379"/>
      <c r="F3" s="379"/>
      <c r="G3" s="3" t="s">
        <v>278</v>
      </c>
      <c r="H3" s="3" t="s">
        <v>67</v>
      </c>
      <c r="I3" s="3" t="s">
        <v>234</v>
      </c>
      <c r="J3" s="3" t="s">
        <v>278</v>
      </c>
      <c r="K3" s="3" t="s">
        <v>67</v>
      </c>
      <c r="L3" s="3" t="s">
        <v>234</v>
      </c>
      <c r="M3" s="3" t="s">
        <v>278</v>
      </c>
      <c r="N3" s="3" t="s">
        <v>67</v>
      </c>
      <c r="O3" s="3" t="s">
        <v>234</v>
      </c>
      <c r="P3" s="3" t="s">
        <v>278</v>
      </c>
      <c r="Q3" s="3" t="s">
        <v>67</v>
      </c>
      <c r="R3" s="3" t="s">
        <v>234</v>
      </c>
      <c r="S3" s="3" t="s">
        <v>278</v>
      </c>
      <c r="T3" s="3" t="s">
        <v>67</v>
      </c>
      <c r="U3" s="3" t="s">
        <v>234</v>
      </c>
      <c r="V3" s="381"/>
      <c r="W3" s="381"/>
    </row>
    <row r="4" spans="1:23">
      <c r="A4" s="376" t="s">
        <v>279</v>
      </c>
      <c r="B4" s="23" t="s">
        <v>249</v>
      </c>
      <c r="C4" s="7" t="s">
        <v>245</v>
      </c>
      <c r="D4" s="7" t="s">
        <v>246</v>
      </c>
      <c r="E4" s="7" t="s">
        <v>247</v>
      </c>
      <c r="F4" s="12" t="s">
        <v>248</v>
      </c>
      <c r="G4" s="5"/>
      <c r="H4" s="5"/>
      <c r="I4" s="7" t="s">
        <v>249</v>
      </c>
      <c r="J4" s="5"/>
      <c r="K4" s="5"/>
      <c r="L4" s="7" t="s">
        <v>249</v>
      </c>
      <c r="M4" s="5"/>
      <c r="N4" s="5"/>
      <c r="O4" s="7" t="s">
        <v>249</v>
      </c>
      <c r="P4" s="5"/>
      <c r="Q4" s="5"/>
      <c r="R4" s="7" t="s">
        <v>249</v>
      </c>
      <c r="S4" s="5"/>
      <c r="T4" s="5"/>
      <c r="U4" s="7" t="s">
        <v>249</v>
      </c>
      <c r="V4" s="5" t="s">
        <v>280</v>
      </c>
      <c r="W4" s="5"/>
    </row>
    <row r="5" spans="1:23" ht="16.5">
      <c r="A5" s="376"/>
      <c r="B5" s="23" t="s">
        <v>249</v>
      </c>
      <c r="C5" s="7" t="s">
        <v>250</v>
      </c>
      <c r="D5" s="7" t="s">
        <v>246</v>
      </c>
      <c r="E5" s="7" t="s">
        <v>111</v>
      </c>
      <c r="F5" s="12" t="s">
        <v>248</v>
      </c>
      <c r="G5" s="373"/>
      <c r="H5" s="374"/>
      <c r="I5" s="375"/>
      <c r="J5" s="373"/>
      <c r="K5" s="374"/>
      <c r="L5" s="375"/>
      <c r="M5" s="373"/>
      <c r="N5" s="374"/>
      <c r="O5" s="375"/>
      <c r="P5" s="373"/>
      <c r="Q5" s="374"/>
      <c r="R5" s="375"/>
      <c r="S5" s="374"/>
      <c r="T5" s="374"/>
      <c r="U5" s="375"/>
      <c r="V5" s="5"/>
      <c r="W5" s="5"/>
    </row>
    <row r="6" spans="1:23" ht="16.5">
      <c r="A6" s="376"/>
      <c r="B6" s="23" t="s">
        <v>249</v>
      </c>
      <c r="C6" s="7" t="s">
        <v>251</v>
      </c>
      <c r="D6" s="7" t="s">
        <v>246</v>
      </c>
      <c r="E6" s="7" t="s">
        <v>112</v>
      </c>
      <c r="F6" s="12" t="s">
        <v>248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5"/>
      <c r="W6" s="5"/>
    </row>
    <row r="7" spans="1:23">
      <c r="A7" s="376"/>
      <c r="B7" s="23" t="s">
        <v>249</v>
      </c>
      <c r="C7" s="7" t="s">
        <v>252</v>
      </c>
      <c r="D7" s="7" t="s">
        <v>246</v>
      </c>
      <c r="E7" s="7" t="s">
        <v>253</v>
      </c>
      <c r="F7" s="12" t="s">
        <v>248</v>
      </c>
      <c r="G7" s="8"/>
      <c r="H7" s="8"/>
      <c r="I7" s="7"/>
      <c r="J7" s="8"/>
      <c r="K7" s="8"/>
      <c r="L7" s="7"/>
      <c r="M7" s="8"/>
      <c r="N7" s="8"/>
      <c r="O7" s="7"/>
      <c r="P7" s="8"/>
      <c r="Q7" s="5"/>
      <c r="R7" s="5"/>
      <c r="S7" s="5"/>
      <c r="T7" s="5"/>
      <c r="U7" s="5"/>
      <c r="V7" s="5"/>
      <c r="W7" s="5"/>
    </row>
    <row r="8" spans="1:23">
      <c r="A8" s="376"/>
      <c r="B8" s="23" t="s">
        <v>249</v>
      </c>
      <c r="C8" s="7" t="s">
        <v>254</v>
      </c>
      <c r="D8" s="7" t="s">
        <v>246</v>
      </c>
      <c r="E8" s="7" t="s">
        <v>255</v>
      </c>
      <c r="F8" s="12" t="s">
        <v>248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7" customHeight="1">
      <c r="A9" s="24"/>
      <c r="B9" s="24"/>
      <c r="C9" s="25"/>
      <c r="D9" s="26"/>
      <c r="E9" s="27"/>
      <c r="F9" s="2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6.5">
      <c r="A10" s="377"/>
      <c r="B10" s="377"/>
      <c r="C10" s="377"/>
      <c r="D10" s="377"/>
      <c r="E10" s="377"/>
      <c r="F10" s="377"/>
      <c r="G10" s="370" t="s">
        <v>281</v>
      </c>
      <c r="H10" s="371"/>
      <c r="I10" s="372"/>
      <c r="J10" s="370" t="s">
        <v>282</v>
      </c>
      <c r="K10" s="371"/>
      <c r="L10" s="372"/>
      <c r="M10" s="370" t="s">
        <v>283</v>
      </c>
      <c r="N10" s="371"/>
      <c r="O10" s="372"/>
      <c r="P10" s="370" t="s">
        <v>284</v>
      </c>
      <c r="Q10" s="371"/>
      <c r="R10" s="372"/>
      <c r="S10" s="371" t="s">
        <v>285</v>
      </c>
      <c r="T10" s="371"/>
      <c r="U10" s="372"/>
      <c r="V10" s="5" t="s">
        <v>280</v>
      </c>
      <c r="W10" s="5"/>
    </row>
    <row r="11" spans="1:23" ht="16.5">
      <c r="A11" s="378"/>
      <c r="B11" s="378"/>
      <c r="C11" s="378"/>
      <c r="D11" s="378"/>
      <c r="E11" s="378"/>
      <c r="F11" s="378"/>
      <c r="G11" s="3" t="s">
        <v>278</v>
      </c>
      <c r="H11" s="3" t="s">
        <v>67</v>
      </c>
      <c r="I11" s="3" t="s">
        <v>234</v>
      </c>
      <c r="J11" s="3" t="s">
        <v>278</v>
      </c>
      <c r="K11" s="3" t="s">
        <v>67</v>
      </c>
      <c r="L11" s="3" t="s">
        <v>234</v>
      </c>
      <c r="M11" s="3" t="s">
        <v>278</v>
      </c>
      <c r="N11" s="3" t="s">
        <v>67</v>
      </c>
      <c r="O11" s="3" t="s">
        <v>234</v>
      </c>
      <c r="P11" s="3" t="s">
        <v>278</v>
      </c>
      <c r="Q11" s="3" t="s">
        <v>67</v>
      </c>
      <c r="R11" s="3" t="s">
        <v>234</v>
      </c>
      <c r="S11" s="3" t="s">
        <v>278</v>
      </c>
      <c r="T11" s="3" t="s">
        <v>67</v>
      </c>
      <c r="U11" s="3" t="s">
        <v>234</v>
      </c>
      <c r="V11" s="5"/>
      <c r="W11" s="5"/>
    </row>
    <row r="12" spans="1:23">
      <c r="A12" s="377"/>
      <c r="B12" s="377"/>
      <c r="C12" s="377"/>
      <c r="D12" s="377"/>
      <c r="E12" s="377"/>
      <c r="F12" s="37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78"/>
      <c r="B13" s="378"/>
      <c r="C13" s="378"/>
      <c r="D13" s="378"/>
      <c r="E13" s="378"/>
      <c r="F13" s="37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77"/>
      <c r="B14" s="377"/>
      <c r="C14" s="377"/>
      <c r="D14" s="377"/>
      <c r="E14" s="377"/>
      <c r="F14" s="37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78"/>
      <c r="B15" s="378"/>
      <c r="C15" s="378"/>
      <c r="D15" s="378"/>
      <c r="E15" s="378"/>
      <c r="F15" s="37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0" t="s">
        <v>286</v>
      </c>
      <c r="B17" s="351"/>
      <c r="C17" s="351"/>
      <c r="D17" s="351"/>
      <c r="E17" s="352"/>
      <c r="F17" s="353"/>
      <c r="G17" s="355"/>
      <c r="H17" s="22"/>
      <c r="I17" s="22"/>
      <c r="J17" s="350" t="s">
        <v>257</v>
      </c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2"/>
      <c r="V17" s="9"/>
      <c r="W17" s="11"/>
    </row>
    <row r="18" spans="1:23" ht="63" customHeight="1">
      <c r="A18" s="356" t="s">
        <v>287</v>
      </c>
      <c r="B18" s="356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</row>
  </sheetData>
  <mergeCells count="47">
    <mergeCell ref="E10:E11"/>
    <mergeCell ref="E12:E13"/>
    <mergeCell ref="E14:E15"/>
    <mergeCell ref="F2:F3"/>
    <mergeCell ref="F10:F11"/>
    <mergeCell ref="F12:F13"/>
    <mergeCell ref="F14:F15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8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G10:I10"/>
    <mergeCell ref="J10:L10"/>
    <mergeCell ref="M10:O10"/>
    <mergeCell ref="P10:R10"/>
    <mergeCell ref="S10:U10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5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（首期)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2023-07-04T08:15:33Z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