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5"/>
  </bookViews>
  <sheets>
    <sheet name="工作内容" sheetId="1" r:id="rId1"/>
    <sheet name="AQL2.5验货" sheetId="2" r:id="rId2"/>
    <sheet name="首期" sheetId="3" r:id="rId3"/>
    <sheet name="首期洗水尺寸表" sheetId="13" r:id="rId4"/>
    <sheet name="中期" sheetId="4" r:id="rId5"/>
    <sheet name="中期洗水尺寸表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<sst xmlns="http://schemas.openxmlformats.org/spreadsheetml/2006/main" count="858" uniqueCount="385">
  <si>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</si>
  <si>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</si>
  <si>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</si>
  <si>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</si>
  <si>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</si>
  <si>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</si>
  <si>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</si>
  <si>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</si>
  <si>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</si>
  <si>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</si>
  <si>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</si>
  <si>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</si>
  <si>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</si>
  <si>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</si>
  <si>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</si>
  <si>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</si>
  <si>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</si>
  <si>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</si>
  <si>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</si>
  <si>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</si>
  <si>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</si>
  <si>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</si>
  <si>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</si>
  <si>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</si>
  <si>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</si>
  <si>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</si>
  <si>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</si>
  <si>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</si>
  <si>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</si>
  <si>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</si>
  <si>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</si>
  <si>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</si>
  <si>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</si>
  <si>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</si>
  <si>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</si>
  <si>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</si>
  <si>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</si>
  <si>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</si>
  <si>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</si>
  <si>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</si>
  <si>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</si>
  <si>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</si>
  <si>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</si>
  <si>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</si>
  <si>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</si>
  <si>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</si>
  <si>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</si>
  <si>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</si>
  <si>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</si>
  <si>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</si>
  <si>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</si>
  <si>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</si>
  <si>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</si>
  <si>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</si>
  <si>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</si>
  <si>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</si>
  <si>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</si>
  <si>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</si>
  <si>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</si>
  <si>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</si>
  <si>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</si>
  <si>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</si>
  <si>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</si>
  <si>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</si>
  <si>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TAMMCL81832</t>
  </si>
  <si>
    <t>合同交期</t>
  </si>
  <si>
    <t>2023.5.30</t>
  </si>
  <si>
    <t>产前确认样</t>
  </si>
  <si>
    <t>有</t>
  </si>
  <si>
    <t>无</t>
  </si>
  <si>
    <t>品名</t>
  </si>
  <si>
    <t>男式徒步长裤</t>
  </si>
  <si>
    <t>上线日</t>
  </si>
  <si>
    <t>2023.5.15</t>
  </si>
  <si>
    <t>原辅材料卡</t>
  </si>
  <si>
    <t>色/号型数</t>
  </si>
  <si>
    <t>缝制预计完成日</t>
  </si>
  <si>
    <t>2023.5.23</t>
  </si>
  <si>
    <t>大货面料确认样</t>
  </si>
  <si>
    <t>订单数量</t>
  </si>
  <si>
    <t>包装预计完成日</t>
  </si>
  <si>
    <t>2023.5.25</t>
  </si>
  <si>
    <t>印花、刺绣确认样</t>
  </si>
  <si>
    <t>采购凭证号</t>
  </si>
  <si>
    <t>CGDD23042300001</t>
  </si>
  <si>
    <t>预计发货时间</t>
  </si>
  <si>
    <t>2023.5.28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</si>
  <si>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</si>
  <si>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</si>
  <si>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</si>
  <si>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</si>
  <si>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</si>
  <si>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</si>
  <si>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</si>
  <si>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</si>
  <si>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</si>
  <si>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</si>
  <si>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</si>
  <si>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</si>
  <si>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</si>
  <si>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</si>
  <si>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</si>
  <si>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</si>
  <si>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</si>
  <si>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</si>
  <si>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</si>
  <si>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</si>
  <si>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</si>
  <si>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</si>
  <si>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</si>
  <si>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</si>
  <si>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</si>
  <si>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</si>
  <si>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</si>
  <si>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</si>
  <si>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</si>
  <si>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</si>
  <si>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</si>
  <si>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</si>
  <si>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</si>
  <si>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</si>
  <si>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</si>
  <si>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</si>
  <si>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</si>
  <si>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</si>
  <si>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</si>
  <si>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</si>
  <si>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</si>
  <si>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</si>
  <si>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</si>
  <si>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</si>
  <si>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</si>
  <si>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</si>
  <si>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</si>
  <si>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</si>
  <si>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1.上腰线不直</t>
  </si>
  <si>
    <t>2.腰头不直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</si>
  <si>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</si>
  <si>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</si>
  <si>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</si>
  <si>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</si>
  <si>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</si>
  <si>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</si>
  <si>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</si>
  <si>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</si>
  <si>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</si>
  <si>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</si>
  <si>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</si>
  <si>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</si>
  <si>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</si>
  <si>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</si>
  <si>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2023.5.18</t>
  </si>
  <si>
    <t>张爱萍</t>
  </si>
  <si>
    <t>QC规格测量表</t>
  </si>
  <si>
    <t>部位名称</t>
  </si>
  <si>
    <t>指示规格  FINAL SPEC</t>
  </si>
  <si>
    <t>样品规格  SAMPLE SPEC</t>
  </si>
  <si>
    <t>黑色L1</t>
  </si>
  <si>
    <t>黑色L2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</si>
  <si>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</si>
  <si>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</si>
  <si>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</si>
  <si>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</si>
  <si>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</si>
  <si>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</si>
  <si>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</si>
  <si>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</si>
  <si>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+1/+1</t>
  </si>
  <si>
    <t>+0.6/0</t>
  </si>
  <si>
    <t>腰围 平量</t>
  </si>
  <si>
    <t>+1/0</t>
  </si>
  <si>
    <t>臀围</t>
  </si>
  <si>
    <t>+1.2/+0.5</t>
  </si>
  <si>
    <t>腿围/2</t>
  </si>
  <si>
    <t>+0.5/0</t>
  </si>
  <si>
    <t>0/0</t>
  </si>
  <si>
    <t>膝围/2</t>
  </si>
  <si>
    <t>+0.2/0</t>
  </si>
  <si>
    <t>脚口/2</t>
  </si>
  <si>
    <t>+0.5/+0.5</t>
  </si>
  <si>
    <t>前裆长 含腰</t>
  </si>
  <si>
    <t>-0.4/-0.8</t>
  </si>
  <si>
    <t>后裆长 含腰</t>
  </si>
  <si>
    <t>-0.6/-1</t>
  </si>
  <si>
    <t>0/-0.4</t>
  </si>
  <si>
    <t xml:space="preserve">     齐色齐码各2-3件，有问题的另加测量数量。</t>
  </si>
  <si>
    <t>验货时间：2023.5.19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</si>
  <si>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</si>
  <si>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</si>
  <si>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</si>
  <si>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</si>
  <si>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</si>
  <si>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</si>
  <si>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</si>
  <si>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</si>
  <si>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</si>
  <si>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</si>
  <si>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</si>
  <si>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黑色：M#、L#\XL#各5件</t>
  </si>
  <si>
    <t>炭灰：S#、XXL#、XXXL#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</si>
  <si>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</si>
  <si>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</si>
  <si>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</si>
  <si>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1.脚口线不直</t>
  </si>
  <si>
    <t>2.断线1件</t>
  </si>
  <si>
    <t>【整改的严重缺陷及整改复核时间】</t>
  </si>
  <si>
    <t>2023.5.24</t>
  </si>
  <si>
    <t>+1.6/+1</t>
  </si>
  <si>
    <t>0/-0.5</t>
  </si>
  <si>
    <t>+0.5/-0.5</t>
  </si>
  <si>
    <t>+1.5/0</t>
  </si>
  <si>
    <t>-0.2/-0.5</t>
  </si>
  <si>
    <t>0/-0.3</t>
  </si>
  <si>
    <t>+0.5/+0.2</t>
  </si>
  <si>
    <t>+0.5/+0.3</t>
  </si>
  <si>
    <t>-0.5/-0.9</t>
  </si>
  <si>
    <t>-0.3/-0.5</t>
  </si>
  <si>
    <t>-0.4/-0.6</t>
  </si>
  <si>
    <t>-0.5/-1</t>
  </si>
  <si>
    <t>-0.2/-0.6</t>
  </si>
  <si>
    <t>-0.3/-0.8</t>
  </si>
  <si>
    <t>验货时间：2023.5.25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</si>
  <si>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</si>
  <si>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</si>
  <si>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</si>
  <si>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</si>
  <si>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</si>
  <si>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</si>
  <si>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</si>
  <si>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</si>
  <si>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</si>
  <si>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</si>
  <si>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</si>
  <si>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</si>
  <si>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</si>
  <si>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</si>
  <si>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</si>
  <si>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</si>
  <si>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</si>
  <si>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</si>
  <si>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</si>
  <si>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</si>
  <si>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</si>
  <si>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</si>
  <si>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</si>
  <si>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</si>
  <si>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</si>
  <si>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</si>
  <si>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</si>
  <si>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</si>
  <si>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</si>
  <si>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</si>
  <si>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</si>
  <si>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</si>
  <si>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</si>
  <si>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</si>
  <si>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</si>
  <si>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②检验明细：黑色：245、199、210、221、227、231</t>
  </si>
  <si>
    <t>炭灰：233、236、240、433</t>
  </si>
  <si>
    <t>共抽10箱，每箱12件，合计：120件</t>
  </si>
  <si>
    <t>情况说明：</t>
  </si>
  <si>
    <t xml:space="preserve">【问题点描述】  </t>
  </si>
  <si>
    <t>1.黑色有缸差现象（让步接受，目测缸差4级）</t>
  </si>
  <si>
    <t>2.有少量脏污、线头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</si>
  <si>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</si>
  <si>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</si>
  <si>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</si>
  <si>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</si>
  <si>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</si>
  <si>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</si>
  <si>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</si>
  <si>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此订单2100件，出货2116件，按照AQL2.5的抽验要求，抽验120件，不良数量0件，可以出货</t>
  </si>
  <si>
    <t>服装QC部门</t>
  </si>
  <si>
    <t>检验人</t>
  </si>
  <si>
    <t>2023.5.27</t>
  </si>
  <si>
    <t>+1.6+1.5</t>
  </si>
  <si>
    <t>+0.6+0.5</t>
  </si>
  <si>
    <t>+0.50</t>
  </si>
  <si>
    <t>+0.20</t>
  </si>
  <si>
    <t>+0.7+0.5</t>
  </si>
  <si>
    <t>+1+0.7</t>
  </si>
  <si>
    <t>+1+1</t>
  </si>
  <si>
    <t>+1.6+1</t>
  </si>
  <si>
    <t>+1+1.2</t>
  </si>
  <si>
    <t>+1.2+1</t>
  </si>
  <si>
    <t>+1+1.5</t>
  </si>
  <si>
    <t>+1.5+2</t>
  </si>
  <si>
    <t>00</t>
  </si>
  <si>
    <t>-0.30</t>
  </si>
  <si>
    <t>0+0.4</t>
  </si>
  <si>
    <t>+0.2+0.2</t>
  </si>
  <si>
    <t>+0.3+0.2</t>
  </si>
  <si>
    <t>+0.3+0.4</t>
  </si>
  <si>
    <t>+0.5+0.6</t>
  </si>
  <si>
    <t>+0.5+0.5</t>
  </si>
  <si>
    <t>-0.20</t>
  </si>
  <si>
    <t>-0.4-0.2</t>
  </si>
  <si>
    <t>-0.4-0.5</t>
  </si>
  <si>
    <t>-0.5-0.5</t>
  </si>
  <si>
    <t>0+0.2</t>
  </si>
  <si>
    <t>-0.3-0.2</t>
  </si>
  <si>
    <t>-0.4-0.3</t>
  </si>
  <si>
    <t>-0.6-0.5</t>
  </si>
  <si>
    <t>0-0.4</t>
  </si>
  <si>
    <t>-0.50</t>
  </si>
  <si>
    <t>-0.2-0.3</t>
  </si>
  <si>
    <t>-0.3-0.5</t>
  </si>
  <si>
    <t>验货时间：2023.5.27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</si>
  <si>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</si>
  <si>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</si>
  <si>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</si>
  <si>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</si>
  <si>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</si>
  <si>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</si>
  <si>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</si>
  <si>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</si>
  <si>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</si>
  <si>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</si>
  <si>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</si>
  <si>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</si>
  <si>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</si>
  <si>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</si>
  <si>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</si>
  <si>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</si>
  <si>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</si>
  <si>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11-5-81</t>
  </si>
  <si>
    <t>G21SS2350</t>
  </si>
  <si>
    <t>灰色</t>
  </si>
  <si>
    <t>台华高新染整（嘉兴）有限公司</t>
  </si>
  <si>
    <t>2-5-73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</si>
  <si>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</si>
  <si>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</si>
  <si>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</si>
  <si>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</si>
  <si>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</si>
  <si>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</si>
  <si>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</si>
  <si>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</si>
  <si>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</si>
  <si>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</si>
  <si>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</si>
  <si>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</si>
  <si>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台华</t>
  </si>
  <si>
    <t>1-1-1-147</t>
  </si>
  <si>
    <t>制表时间：2023.5.9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</si>
  <si>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</si>
  <si>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</si>
  <si>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</si>
  <si>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</si>
  <si>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</si>
  <si>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</si>
  <si>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</si>
  <si>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</si>
  <si>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</si>
  <si>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</si>
  <si>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物料6</t>
  </si>
  <si>
    <t>物料7</t>
  </si>
  <si>
    <t>物料8</t>
  </si>
  <si>
    <t>物料10</t>
  </si>
  <si>
    <t>制表时间：2023-4-28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</si>
  <si>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</si>
  <si>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</si>
  <si>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</si>
  <si>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</si>
  <si>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</si>
  <si>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</si>
  <si>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</si>
  <si>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</si>
  <si>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</si>
  <si>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</si>
  <si>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</si>
  <si>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</si>
  <si>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</si>
  <si>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</si>
  <si>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</si>
  <si>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洗水2</t>
  </si>
  <si>
    <t>洗水3</t>
  </si>
  <si>
    <t>洗水4</t>
  </si>
  <si>
    <t>洗水5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</si>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</sst>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_ "/>
  </numFmts>
  <fonts count="71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8"/>
      <color rgb="FF000000"/>
      <name val="微软雅黑"/>
      <charset val="134"/>
    </font>
    <font>
      <b/>
      <sz val="9"/>
      <color theme="1"/>
      <name val="微软雅黑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1" fillId="25" borderId="8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24" borderId="92" applyNumberFormat="0" applyFont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0" borderId="90" applyNumberFormat="0" applyFill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63" fillId="0" borderId="94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66" fillId="11" borderId="95" applyNumberFormat="0" applyAlignment="0" applyProtection="0">
      <alignment vertical="center"/>
    </xf>
    <xf numFmtId="0" fontId="53" fillId="11" borderId="89" applyNumberFormat="0" applyAlignment="0" applyProtection="0">
      <alignment vertical="center"/>
    </xf>
    <xf numFmtId="0" fontId="57" fillId="18" borderId="91" applyNumberFormat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62" fillId="0" borderId="93" applyNumberFormat="0" applyFill="0" applyAlignment="0" applyProtection="0">
      <alignment vertical="center"/>
    </xf>
    <xf numFmtId="0" fontId="70" fillId="0" borderId="96" applyNumberFormat="0" applyFill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9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top"/>
    </xf>
  </cellStyleXfs>
  <cellXfs count="46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4" fillId="0" borderId="5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Font="1" applyBorder="1"/>
    <xf numFmtId="10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10" xfId="53" applyFont="1" applyFill="1" applyBorder="1" applyAlignment="1">
      <alignment horizontal="center" vertical="center" wrapText="1"/>
    </xf>
    <xf numFmtId="0" fontId="14" fillId="0" borderId="11" xfId="54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 vertical="center" wrapText="1"/>
    </xf>
    <xf numFmtId="0" fontId="13" fillId="0" borderId="5" xfId="53" applyFont="1" applyFill="1" applyBorder="1" applyAlignment="1">
      <alignment horizontal="center" vertical="center" wrapText="1"/>
    </xf>
    <xf numFmtId="0" fontId="13" fillId="0" borderId="12" xfId="54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1" fillId="0" borderId="2" xfId="0" applyFont="1" applyBorder="1"/>
    <xf numFmtId="0" fontId="17" fillId="0" borderId="13" xfId="5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0" fontId="19" fillId="0" borderId="0" xfId="0" applyFont="1"/>
    <xf numFmtId="0" fontId="0" fillId="0" borderId="0" xfId="0" applyFill="1"/>
    <xf numFmtId="0" fontId="0" fillId="4" borderId="0" xfId="0" applyFill="1"/>
    <xf numFmtId="0" fontId="20" fillId="0" borderId="1" xfId="0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10" fontId="9" fillId="0" borderId="2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 wrapText="1"/>
    </xf>
    <xf numFmtId="9" fontId="10" fillId="0" borderId="2" xfId="12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11" fillId="4" borderId="2" xfId="0" applyFont="1" applyFill="1" applyBorder="1"/>
    <xf numFmtId="176" fontId="10" fillId="4" borderId="2" xfId="1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8" fillId="4" borderId="0" xfId="51" applyFont="1" applyFill="1"/>
    <xf numFmtId="0" fontId="29" fillId="4" borderId="0" xfId="51" applyFont="1" applyFill="1" applyBorder="1" applyAlignment="1">
      <alignment horizontal="center"/>
    </xf>
    <xf numFmtId="0" fontId="28" fillId="4" borderId="0" xfId="51" applyFont="1" applyFill="1" applyBorder="1" applyAlignment="1">
      <alignment horizontal="center"/>
    </xf>
    <xf numFmtId="0" fontId="29" fillId="4" borderId="14" xfId="50" applyFont="1" applyFill="1" applyBorder="1" applyAlignment="1">
      <alignment horizontal="left" vertical="center"/>
    </xf>
    <xf numFmtId="0" fontId="28" fillId="4" borderId="15" xfId="50" applyFont="1" applyFill="1" applyBorder="1" applyAlignment="1">
      <alignment horizontal="center" vertical="center"/>
    </xf>
    <xf numFmtId="0" fontId="29" fillId="4" borderId="15" xfId="50" applyFont="1" applyFill="1" applyBorder="1" applyAlignment="1">
      <alignment vertical="center"/>
    </xf>
    <xf numFmtId="0" fontId="28" fillId="4" borderId="15" xfId="51" applyFont="1" applyFill="1" applyBorder="1" applyAlignment="1">
      <alignment horizontal="center"/>
    </xf>
    <xf numFmtId="0" fontId="29" fillId="4" borderId="16" xfId="51" applyFont="1" applyFill="1" applyBorder="1" applyAlignment="1" applyProtection="1">
      <alignment horizontal="center" vertical="center"/>
    </xf>
    <xf numFmtId="0" fontId="29" fillId="4" borderId="2" xfId="51" applyFont="1" applyFill="1" applyBorder="1" applyAlignment="1">
      <alignment horizontal="center" vertical="center"/>
    </xf>
    <xf numFmtId="0" fontId="28" fillId="4" borderId="2" xfId="51" applyFont="1" applyFill="1" applyBorder="1" applyAlignment="1">
      <alignment horizontal="center"/>
    </xf>
    <xf numFmtId="177" fontId="27" fillId="0" borderId="2" xfId="0" applyNumberFormat="1" applyFont="1" applyFill="1" applyBorder="1" applyAlignment="1">
      <alignment horizontal="center"/>
    </xf>
    <xf numFmtId="177" fontId="30" fillId="0" borderId="2" xfId="0" applyNumberFormat="1" applyFont="1" applyFill="1" applyBorder="1" applyAlignment="1">
      <alignment horizontal="center"/>
    </xf>
    <xf numFmtId="177" fontId="31" fillId="0" borderId="2" xfId="0" applyNumberFormat="1" applyFont="1" applyFill="1" applyBorder="1" applyAlignment="1">
      <alignment horizontal="center"/>
    </xf>
    <xf numFmtId="177" fontId="32" fillId="0" borderId="2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177" fontId="33" fillId="0" borderId="2" xfId="0" applyNumberFormat="1" applyFont="1" applyFill="1" applyBorder="1" applyAlignment="1">
      <alignment horizontal="center"/>
    </xf>
    <xf numFmtId="177" fontId="34" fillId="0" borderId="2" xfId="0" applyNumberFormat="1" applyFont="1" applyFill="1" applyBorder="1" applyAlignment="1">
      <alignment horizontal="center"/>
    </xf>
    <xf numFmtId="177" fontId="35" fillId="0" borderId="2" xfId="0" applyNumberFormat="1" applyFont="1" applyFill="1" applyBorder="1" applyAlignment="1">
      <alignment horizontal="center"/>
    </xf>
    <xf numFmtId="177" fontId="36" fillId="0" borderId="2" xfId="0" applyNumberFormat="1" applyFont="1" applyFill="1" applyBorder="1" applyAlignment="1">
      <alignment horizontal="center"/>
    </xf>
    <xf numFmtId="0" fontId="28" fillId="4" borderId="17" xfId="51" applyFont="1" applyFill="1" applyBorder="1" applyAlignment="1"/>
    <xf numFmtId="49" fontId="28" fillId="4" borderId="18" xfId="52" applyNumberFormat="1" applyFont="1" applyFill="1" applyBorder="1" applyAlignment="1">
      <alignment horizontal="center" vertical="center"/>
    </xf>
    <xf numFmtId="49" fontId="28" fillId="4" borderId="18" xfId="52" applyNumberFormat="1" applyFont="1" applyFill="1" applyBorder="1" applyAlignment="1">
      <alignment horizontal="right" vertical="center"/>
    </xf>
    <xf numFmtId="49" fontId="28" fillId="4" borderId="19" xfId="52" applyNumberFormat="1" applyFont="1" applyFill="1" applyBorder="1" applyAlignment="1">
      <alignment horizontal="center" vertical="center"/>
    </xf>
    <xf numFmtId="0" fontId="28" fillId="4" borderId="20" xfId="51" applyFont="1" applyFill="1" applyBorder="1" applyAlignment="1"/>
    <xf numFmtId="49" fontId="28" fillId="4" borderId="21" xfId="51" applyNumberFormat="1" applyFont="1" applyFill="1" applyBorder="1" applyAlignment="1">
      <alignment horizontal="center"/>
    </xf>
    <xf numFmtId="49" fontId="28" fillId="4" borderId="21" xfId="51" applyNumberFormat="1" applyFont="1" applyFill="1" applyBorder="1" applyAlignment="1">
      <alignment horizontal="right"/>
    </xf>
    <xf numFmtId="49" fontId="28" fillId="4" borderId="21" xfId="51" applyNumberFormat="1" applyFont="1" applyFill="1" applyBorder="1" applyAlignment="1">
      <alignment horizontal="right" vertical="center"/>
    </xf>
    <xf numFmtId="49" fontId="28" fillId="4" borderId="22" xfId="51" applyNumberFormat="1" applyFont="1" applyFill="1" applyBorder="1" applyAlignment="1">
      <alignment horizontal="center"/>
    </xf>
    <xf numFmtId="0" fontId="28" fillId="4" borderId="23" xfId="51" applyFont="1" applyFill="1" applyBorder="1" applyAlignment="1">
      <alignment horizontal="center"/>
    </xf>
    <xf numFmtId="0" fontId="29" fillId="4" borderId="0" xfId="51" applyFont="1" applyFill="1"/>
    <xf numFmtId="0" fontId="0" fillId="4" borderId="0" xfId="52" applyFont="1" applyFill="1">
      <alignment vertical="center"/>
    </xf>
    <xf numFmtId="0" fontId="29" fillId="4" borderId="15" xfId="50" applyFont="1" applyFill="1" applyBorder="1" applyAlignment="1">
      <alignment horizontal="left" vertical="center"/>
    </xf>
    <xf numFmtId="0" fontId="28" fillId="4" borderId="24" xfId="50" applyFont="1" applyFill="1" applyBorder="1" applyAlignment="1">
      <alignment horizontal="center" vertical="center"/>
    </xf>
    <xf numFmtId="0" fontId="29" fillId="4" borderId="2" xfId="51" applyFont="1" applyFill="1" applyBorder="1" applyAlignment="1" applyProtection="1">
      <alignment horizontal="center" vertical="center"/>
    </xf>
    <xf numFmtId="0" fontId="29" fillId="4" borderId="25" xfId="51" applyFont="1" applyFill="1" applyBorder="1" applyAlignment="1" applyProtection="1">
      <alignment horizontal="center" vertical="center"/>
    </xf>
    <xf numFmtId="0" fontId="29" fillId="4" borderId="2" xfId="52" applyFont="1" applyFill="1" applyBorder="1" applyAlignment="1">
      <alignment horizontal="center" vertical="center"/>
    </xf>
    <xf numFmtId="0" fontId="29" fillId="4" borderId="26" xfId="52" applyFont="1" applyFill="1" applyBorder="1" applyAlignment="1">
      <alignment horizontal="center" vertical="center"/>
    </xf>
    <xf numFmtId="49" fontId="29" fillId="4" borderId="2" xfId="52" applyNumberFormat="1" applyFont="1" applyFill="1" applyBorder="1" applyAlignment="1">
      <alignment horizontal="center" vertical="center"/>
    </xf>
    <xf numFmtId="49" fontId="29" fillId="4" borderId="27" xfId="52" applyNumberFormat="1" applyFont="1" applyFill="1" applyBorder="1" applyAlignment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8" xfId="52" applyNumberFormat="1" applyFont="1" applyFill="1" applyBorder="1" applyAlignment="1">
      <alignment horizontal="center" vertical="center"/>
    </xf>
    <xf numFmtId="49" fontId="28" fillId="4" borderId="29" xfId="52" applyNumberFormat="1" applyFont="1" applyFill="1" applyBorder="1" applyAlignment="1">
      <alignment horizontal="center" vertical="center"/>
    </xf>
    <xf numFmtId="49" fontId="29" fillId="4" borderId="29" xfId="52" applyNumberFormat="1" applyFont="1" applyFill="1" applyBorder="1" applyAlignment="1">
      <alignment horizontal="center" vertical="center"/>
    </xf>
    <xf numFmtId="49" fontId="28" fillId="4" borderId="30" xfId="51" applyNumberFormat="1" applyFont="1" applyFill="1" applyBorder="1" applyAlignment="1">
      <alignment horizontal="center"/>
    </xf>
    <xf numFmtId="49" fontId="28" fillId="4" borderId="31" xfId="51" applyNumberFormat="1" applyFont="1" applyFill="1" applyBorder="1" applyAlignment="1">
      <alignment horizontal="center"/>
    </xf>
    <xf numFmtId="49" fontId="28" fillId="4" borderId="31" xfId="52" applyNumberFormat="1" applyFont="1" applyFill="1" applyBorder="1" applyAlignment="1">
      <alignment horizontal="center" vertical="center"/>
    </xf>
    <xf numFmtId="49" fontId="28" fillId="4" borderId="32" xfId="51" applyNumberFormat="1" applyFont="1" applyFill="1" applyBorder="1" applyAlignment="1">
      <alignment horizontal="center"/>
    </xf>
    <xf numFmtId="14" fontId="29" fillId="4" borderId="0" xfId="51" applyNumberFormat="1" applyFont="1" applyFill="1"/>
    <xf numFmtId="0" fontId="37" fillId="0" borderId="0" xfId="50" applyFill="1" applyBorder="1" applyAlignment="1">
      <alignment horizontal="left" vertical="center"/>
    </xf>
    <xf numFmtId="0" fontId="37" fillId="0" borderId="0" xfId="50" applyFont="1" applyFill="1" applyAlignment="1">
      <alignment horizontal="left" vertical="center"/>
    </xf>
    <xf numFmtId="0" fontId="37" fillId="0" borderId="0" xfId="50" applyFill="1" applyAlignment="1">
      <alignment horizontal="left" vertical="center"/>
    </xf>
    <xf numFmtId="0" fontId="38" fillId="0" borderId="33" xfId="50" applyFont="1" applyFill="1" applyBorder="1" applyAlignment="1">
      <alignment horizontal="center" vertical="top"/>
    </xf>
    <xf numFmtId="0" fontId="39" fillId="0" borderId="34" xfId="50" applyFont="1" applyFill="1" applyBorder="1" applyAlignment="1">
      <alignment horizontal="left" vertical="center"/>
    </xf>
    <xf numFmtId="0" fontId="31" fillId="0" borderId="35" xfId="50" applyFont="1" applyFill="1" applyBorder="1" applyAlignment="1">
      <alignment horizontal="center" vertical="center"/>
    </xf>
    <xf numFmtId="0" fontId="39" fillId="0" borderId="35" xfId="50" applyFont="1" applyFill="1" applyBorder="1" applyAlignment="1">
      <alignment horizontal="center" vertical="center"/>
    </xf>
    <xf numFmtId="0" fontId="40" fillId="0" borderId="35" xfId="50" applyFont="1" applyFill="1" applyBorder="1" applyAlignment="1">
      <alignment vertical="center"/>
    </xf>
    <xf numFmtId="0" fontId="39" fillId="0" borderId="35" xfId="50" applyFont="1" applyFill="1" applyBorder="1" applyAlignment="1">
      <alignment vertical="center"/>
    </xf>
    <xf numFmtId="0" fontId="40" fillId="0" borderId="35" xfId="50" applyFont="1" applyFill="1" applyBorder="1" applyAlignment="1">
      <alignment horizontal="center" vertical="center"/>
    </xf>
    <xf numFmtId="0" fontId="39" fillId="0" borderId="36" xfId="50" applyFont="1" applyFill="1" applyBorder="1" applyAlignment="1">
      <alignment vertical="center"/>
    </xf>
    <xf numFmtId="0" fontId="31" fillId="0" borderId="18" xfId="50" applyFont="1" applyFill="1" applyBorder="1" applyAlignment="1">
      <alignment horizontal="center" vertical="center"/>
    </xf>
    <xf numFmtId="0" fontId="39" fillId="0" borderId="18" xfId="50" applyFont="1" applyFill="1" applyBorder="1" applyAlignment="1">
      <alignment vertical="center"/>
    </xf>
    <xf numFmtId="58" fontId="40" fillId="0" borderId="18" xfId="50" applyNumberFormat="1" applyFont="1" applyFill="1" applyBorder="1" applyAlignment="1">
      <alignment horizontal="center" vertical="center"/>
    </xf>
    <xf numFmtId="0" fontId="40" fillId="0" borderId="18" xfId="50" applyFont="1" applyFill="1" applyBorder="1" applyAlignment="1">
      <alignment horizontal="center" vertical="center"/>
    </xf>
    <xf numFmtId="0" fontId="39" fillId="0" borderId="18" xfId="50" applyFont="1" applyFill="1" applyBorder="1" applyAlignment="1">
      <alignment horizontal="center" vertical="center"/>
    </xf>
    <xf numFmtId="0" fontId="39" fillId="0" borderId="36" xfId="50" applyFont="1" applyFill="1" applyBorder="1" applyAlignment="1">
      <alignment horizontal="left" vertical="center"/>
    </xf>
    <xf numFmtId="0" fontId="31" fillId="0" borderId="18" xfId="50" applyFont="1" applyFill="1" applyBorder="1" applyAlignment="1">
      <alignment horizontal="right" vertical="center"/>
    </xf>
    <xf numFmtId="0" fontId="39" fillId="0" borderId="18" xfId="50" applyFont="1" applyFill="1" applyBorder="1" applyAlignment="1">
      <alignment horizontal="left" vertical="center"/>
    </xf>
    <xf numFmtId="0" fontId="39" fillId="0" borderId="37" xfId="50" applyFont="1" applyFill="1" applyBorder="1" applyAlignment="1">
      <alignment vertical="center"/>
    </xf>
    <xf numFmtId="0" fontId="31" fillId="0" borderId="38" xfId="50" applyFont="1" applyFill="1" applyBorder="1" applyAlignment="1">
      <alignment horizontal="right" vertical="center"/>
    </xf>
    <xf numFmtId="0" fontId="39" fillId="0" borderId="39" xfId="50" applyFont="1" applyFill="1" applyBorder="1" applyAlignment="1">
      <alignment vertical="center"/>
    </xf>
    <xf numFmtId="0" fontId="40" fillId="0" borderId="39" xfId="50" applyFont="1" applyFill="1" applyBorder="1" applyAlignment="1">
      <alignment vertical="center"/>
    </xf>
    <xf numFmtId="0" fontId="40" fillId="0" borderId="39" xfId="50" applyFont="1" applyFill="1" applyBorder="1" applyAlignment="1">
      <alignment horizontal="left" vertical="center"/>
    </xf>
    <xf numFmtId="0" fontId="39" fillId="0" borderId="39" xfId="50" applyFont="1" applyFill="1" applyBorder="1" applyAlignment="1">
      <alignment horizontal="center" vertical="center"/>
    </xf>
    <xf numFmtId="0" fontId="39" fillId="0" borderId="39" xfId="50" applyFont="1" applyFill="1" applyBorder="1" applyAlignment="1">
      <alignment horizontal="left" vertical="center"/>
    </xf>
    <xf numFmtId="0" fontId="39" fillId="0" borderId="0" xfId="50" applyFont="1" applyFill="1" applyBorder="1" applyAlignment="1">
      <alignment vertical="center"/>
    </xf>
    <xf numFmtId="49" fontId="41" fillId="0" borderId="40" xfId="0" applyNumberFormat="1" applyFont="1" applyFill="1" applyBorder="1" applyAlignment="1">
      <alignment horizontal="center" vertical="center" wrapText="1"/>
    </xf>
    <xf numFmtId="49" fontId="41" fillId="0" borderId="41" xfId="0" applyNumberFormat="1" applyFont="1" applyFill="1" applyBorder="1" applyAlignment="1">
      <alignment horizontal="center" vertical="center" wrapText="1"/>
    </xf>
    <xf numFmtId="0" fontId="40" fillId="0" borderId="0" xfId="50" applyFont="1" applyFill="1" applyBorder="1" applyAlignment="1">
      <alignment vertical="center"/>
    </xf>
    <xf numFmtId="0" fontId="40" fillId="0" borderId="0" xfId="50" applyFont="1" applyFill="1" applyAlignment="1">
      <alignment horizontal="left" vertical="center"/>
    </xf>
    <xf numFmtId="0" fontId="39" fillId="0" borderId="34" xfId="50" applyFont="1" applyFill="1" applyBorder="1" applyAlignment="1">
      <alignment vertical="center"/>
    </xf>
    <xf numFmtId="0" fontId="39" fillId="0" borderId="42" xfId="50" applyFont="1" applyFill="1" applyBorder="1" applyAlignment="1">
      <alignment vertical="center"/>
    </xf>
    <xf numFmtId="0" fontId="40" fillId="0" borderId="18" xfId="50" applyFont="1" applyFill="1" applyBorder="1" applyAlignment="1">
      <alignment horizontal="left" vertical="center"/>
    </xf>
    <xf numFmtId="0" fontId="40" fillId="0" borderId="43" xfId="50" applyFont="1" applyFill="1" applyBorder="1" applyAlignment="1">
      <alignment horizontal="center" vertical="center"/>
    </xf>
    <xf numFmtId="0" fontId="40" fillId="0" borderId="44" xfId="50" applyFont="1" applyFill="1" applyBorder="1" applyAlignment="1">
      <alignment horizontal="center" vertical="center"/>
    </xf>
    <xf numFmtId="0" fontId="40" fillId="0" borderId="18" xfId="50" applyFont="1" applyFill="1" applyBorder="1" applyAlignment="1">
      <alignment vertical="center"/>
    </xf>
    <xf numFmtId="0" fontId="40" fillId="0" borderId="45" xfId="50" applyFont="1" applyFill="1" applyBorder="1" applyAlignment="1">
      <alignment horizontal="center" vertical="center"/>
    </xf>
    <xf numFmtId="0" fontId="40" fillId="0" borderId="46" xfId="50" applyFont="1" applyFill="1" applyBorder="1" applyAlignment="1">
      <alignment horizontal="center" vertical="center"/>
    </xf>
    <xf numFmtId="0" fontId="32" fillId="0" borderId="47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40" fillId="0" borderId="0" xfId="50" applyFont="1" applyFill="1" applyBorder="1" applyAlignment="1">
      <alignment horizontal="left" vertical="center"/>
    </xf>
    <xf numFmtId="0" fontId="39" fillId="0" borderId="35" xfId="50" applyFont="1" applyFill="1" applyBorder="1" applyAlignment="1">
      <alignment horizontal="left" vertical="center"/>
    </xf>
    <xf numFmtId="0" fontId="40" fillId="0" borderId="36" xfId="50" applyFont="1" applyFill="1" applyBorder="1" applyAlignment="1">
      <alignment horizontal="left" vertical="center"/>
    </xf>
    <xf numFmtId="0" fontId="40" fillId="0" borderId="47" xfId="50" applyFont="1" applyFill="1" applyBorder="1" applyAlignment="1">
      <alignment horizontal="left" vertical="center"/>
    </xf>
    <xf numFmtId="0" fontId="40" fillId="0" borderId="46" xfId="50" applyFont="1" applyFill="1" applyBorder="1" applyAlignment="1">
      <alignment horizontal="left" vertical="center"/>
    </xf>
    <xf numFmtId="0" fontId="40" fillId="0" borderId="36" xfId="50" applyFont="1" applyFill="1" applyBorder="1" applyAlignment="1">
      <alignment horizontal="left" vertical="center" wrapText="1"/>
    </xf>
    <xf numFmtId="0" fontId="40" fillId="0" borderId="18" xfId="50" applyFont="1" applyFill="1" applyBorder="1" applyAlignment="1">
      <alignment horizontal="left" vertical="center" wrapText="1"/>
    </xf>
    <xf numFmtId="0" fontId="39" fillId="0" borderId="37" xfId="50" applyFont="1" applyFill="1" applyBorder="1" applyAlignment="1">
      <alignment horizontal="left" vertical="center"/>
    </xf>
    <xf numFmtId="0" fontId="37" fillId="0" borderId="39" xfId="50" applyFill="1" applyBorder="1" applyAlignment="1">
      <alignment horizontal="center" vertical="center"/>
    </xf>
    <xf numFmtId="0" fontId="39" fillId="0" borderId="48" xfId="50" applyFont="1" applyFill="1" applyBorder="1" applyAlignment="1">
      <alignment horizontal="center" vertical="center"/>
    </xf>
    <xf numFmtId="0" fontId="39" fillId="0" borderId="49" xfId="50" applyFont="1" applyFill="1" applyBorder="1" applyAlignment="1">
      <alignment horizontal="left" vertical="center"/>
    </xf>
    <xf numFmtId="0" fontId="39" fillId="0" borderId="44" xfId="50" applyFont="1" applyFill="1" applyBorder="1" applyAlignment="1">
      <alignment horizontal="left" vertical="center"/>
    </xf>
    <xf numFmtId="0" fontId="37" fillId="0" borderId="47" xfId="50" applyFont="1" applyFill="1" applyBorder="1" applyAlignment="1">
      <alignment horizontal="left" vertical="center"/>
    </xf>
    <xf numFmtId="0" fontId="37" fillId="0" borderId="46" xfId="50" applyFont="1" applyFill="1" applyBorder="1" applyAlignment="1">
      <alignment horizontal="left" vertical="center"/>
    </xf>
    <xf numFmtId="0" fontId="30" fillId="0" borderId="47" xfId="50" applyFont="1" applyFill="1" applyBorder="1" applyAlignment="1">
      <alignment horizontal="left" vertical="center"/>
    </xf>
    <xf numFmtId="0" fontId="40" fillId="0" borderId="50" xfId="50" applyFont="1" applyFill="1" applyBorder="1" applyAlignment="1">
      <alignment horizontal="left" vertical="center"/>
    </xf>
    <xf numFmtId="0" fontId="40" fillId="0" borderId="51" xfId="50" applyFont="1" applyFill="1" applyBorder="1" applyAlignment="1">
      <alignment horizontal="left" vertical="center"/>
    </xf>
    <xf numFmtId="0" fontId="32" fillId="0" borderId="34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/>
    </xf>
    <xf numFmtId="0" fontId="39" fillId="0" borderId="45" xfId="50" applyFont="1" applyFill="1" applyBorder="1" applyAlignment="1">
      <alignment horizontal="left" vertical="center"/>
    </xf>
    <xf numFmtId="0" fontId="39" fillId="0" borderId="52" xfId="50" applyFont="1" applyFill="1" applyBorder="1" applyAlignment="1">
      <alignment horizontal="left" vertical="center"/>
    </xf>
    <xf numFmtId="0" fontId="40" fillId="0" borderId="39" xfId="50" applyFont="1" applyFill="1" applyBorder="1" applyAlignment="1">
      <alignment horizontal="center" vertical="center"/>
    </xf>
    <xf numFmtId="58" fontId="40" fillId="0" borderId="39" xfId="50" applyNumberFormat="1" applyFont="1" applyFill="1" applyBorder="1" applyAlignment="1">
      <alignment vertical="center"/>
    </xf>
    <xf numFmtId="0" fontId="40" fillId="0" borderId="53" xfId="50" applyFont="1" applyFill="1" applyBorder="1" applyAlignment="1">
      <alignment horizontal="center" vertical="center"/>
    </xf>
    <xf numFmtId="0" fontId="39" fillId="0" borderId="54" xfId="50" applyFont="1" applyFill="1" applyBorder="1" applyAlignment="1">
      <alignment horizontal="center" vertical="center"/>
    </xf>
    <xf numFmtId="0" fontId="40" fillId="0" borderId="54" xfId="50" applyFont="1" applyFill="1" applyBorder="1" applyAlignment="1">
      <alignment horizontal="left" vertical="center"/>
    </xf>
    <xf numFmtId="0" fontId="40" fillId="0" borderId="55" xfId="50" applyFont="1" applyFill="1" applyBorder="1" applyAlignment="1">
      <alignment horizontal="left" vertical="center"/>
    </xf>
    <xf numFmtId="0" fontId="40" fillId="0" borderId="56" xfId="50" applyFont="1" applyFill="1" applyBorder="1" applyAlignment="1">
      <alignment horizontal="center" vertical="center"/>
    </xf>
    <xf numFmtId="0" fontId="40" fillId="0" borderId="57" xfId="50" applyFont="1" applyFill="1" applyBorder="1" applyAlignment="1">
      <alignment horizontal="center" vertical="center"/>
    </xf>
    <xf numFmtId="0" fontId="32" fillId="0" borderId="57" xfId="50" applyFont="1" applyFill="1" applyBorder="1" applyAlignment="1">
      <alignment horizontal="left" vertical="center"/>
    </xf>
    <xf numFmtId="0" fontId="39" fillId="0" borderId="53" xfId="50" applyFont="1" applyFill="1" applyBorder="1" applyAlignment="1">
      <alignment horizontal="left" vertical="center"/>
    </xf>
    <xf numFmtId="0" fontId="39" fillId="0" borderId="54" xfId="50" applyFont="1" applyFill="1" applyBorder="1" applyAlignment="1">
      <alignment horizontal="left" vertical="center"/>
    </xf>
    <xf numFmtId="0" fontId="40" fillId="0" borderId="57" xfId="50" applyFont="1" applyFill="1" applyBorder="1" applyAlignment="1">
      <alignment horizontal="left" vertical="center"/>
    </xf>
    <xf numFmtId="0" fontId="40" fillId="0" borderId="54" xfId="50" applyFont="1" applyFill="1" applyBorder="1" applyAlignment="1">
      <alignment horizontal="left" vertical="center" wrapText="1"/>
    </xf>
    <xf numFmtId="0" fontId="37" fillId="0" borderId="55" xfId="50" applyFill="1" applyBorder="1" applyAlignment="1">
      <alignment horizontal="center" vertical="center"/>
    </xf>
    <xf numFmtId="0" fontId="39" fillId="0" borderId="56" xfId="50" applyFont="1" applyFill="1" applyBorder="1" applyAlignment="1">
      <alignment horizontal="left" vertical="center"/>
    </xf>
    <xf numFmtId="0" fontId="37" fillId="0" borderId="57" xfId="50" applyFont="1" applyFill="1" applyBorder="1" applyAlignment="1">
      <alignment horizontal="left" vertical="center"/>
    </xf>
    <xf numFmtId="0" fontId="40" fillId="0" borderId="58" xfId="50" applyFont="1" applyFill="1" applyBorder="1" applyAlignment="1">
      <alignment horizontal="left" vertical="center"/>
    </xf>
    <xf numFmtId="0" fontId="32" fillId="0" borderId="53" xfId="50" applyFont="1" applyFill="1" applyBorder="1" applyAlignment="1">
      <alignment horizontal="left" vertical="center"/>
    </xf>
    <xf numFmtId="0" fontId="40" fillId="0" borderId="55" xfId="50" applyFont="1" applyFill="1" applyBorder="1" applyAlignment="1">
      <alignment horizontal="center" vertical="center"/>
    </xf>
    <xf numFmtId="49" fontId="28" fillId="4" borderId="0" xfId="51" applyNumberFormat="1" applyFont="1" applyFill="1"/>
    <xf numFmtId="49" fontId="28" fillId="4" borderId="0" xfId="51" applyNumberFormat="1" applyFont="1" applyFill="1" applyBorder="1" applyAlignment="1">
      <alignment horizontal="center"/>
    </xf>
    <xf numFmtId="49" fontId="29" fillId="4" borderId="15" xfId="50" applyNumberFormat="1" applyFont="1" applyFill="1" applyBorder="1" applyAlignment="1">
      <alignment horizontal="left" vertical="center"/>
    </xf>
    <xf numFmtId="49" fontId="28" fillId="4" borderId="15" xfId="50" applyNumberFormat="1" applyFont="1" applyFill="1" applyBorder="1" applyAlignment="1">
      <alignment horizontal="center" vertical="center"/>
    </xf>
    <xf numFmtId="49" fontId="28" fillId="4" borderId="24" xfId="50" applyNumberFormat="1" applyFont="1" applyFill="1" applyBorder="1" applyAlignment="1">
      <alignment horizontal="center" vertical="center"/>
    </xf>
    <xf numFmtId="49" fontId="29" fillId="4" borderId="2" xfId="51" applyNumberFormat="1" applyFont="1" applyFill="1" applyBorder="1" applyAlignment="1" applyProtection="1">
      <alignment horizontal="center" vertical="center"/>
    </xf>
    <xf numFmtId="49" fontId="29" fillId="4" borderId="25" xfId="51" applyNumberFormat="1" applyFont="1" applyFill="1" applyBorder="1" applyAlignment="1" applyProtection="1">
      <alignment horizontal="center" vertical="center"/>
    </xf>
    <xf numFmtId="49" fontId="27" fillId="0" borderId="2" xfId="0" applyNumberFormat="1" applyFont="1" applyFill="1" applyBorder="1" applyAlignment="1">
      <alignment horizontal="center"/>
    </xf>
    <xf numFmtId="49" fontId="30" fillId="0" borderId="2" xfId="0" applyNumberFormat="1" applyFont="1" applyFill="1" applyBorder="1" applyAlignment="1">
      <alignment horizontal="center"/>
    </xf>
    <xf numFmtId="49" fontId="29" fillId="4" borderId="26" xfId="52" applyNumberFormat="1" applyFont="1" applyFill="1" applyBorder="1" applyAlignment="1">
      <alignment horizontal="center" vertical="center"/>
    </xf>
    <xf numFmtId="49" fontId="0" fillId="4" borderId="0" xfId="52" applyNumberFormat="1" applyFont="1" applyFill="1">
      <alignment vertical="center"/>
    </xf>
    <xf numFmtId="49" fontId="29" fillId="4" borderId="0" xfId="51" applyNumberFormat="1" applyFont="1" applyFill="1"/>
    <xf numFmtId="0" fontId="37" fillId="0" borderId="0" xfId="50" applyFont="1" applyAlignment="1">
      <alignment horizontal="left" vertical="center"/>
    </xf>
    <xf numFmtId="0" fontId="42" fillId="0" borderId="33" xfId="50" applyFont="1" applyBorder="1" applyAlignment="1">
      <alignment horizontal="center" vertical="top"/>
    </xf>
    <xf numFmtId="0" fontId="30" fillId="0" borderId="40" xfId="50" applyFont="1" applyBorder="1" applyAlignment="1">
      <alignment horizontal="left" vertical="center"/>
    </xf>
    <xf numFmtId="0" fontId="31" fillId="0" borderId="59" xfId="50" applyFont="1" applyBorder="1" applyAlignment="1">
      <alignment horizontal="center" vertical="center"/>
    </xf>
    <xf numFmtId="0" fontId="30" fillId="0" borderId="59" xfId="50" applyFont="1" applyBorder="1" applyAlignment="1">
      <alignment horizontal="center" vertical="center"/>
    </xf>
    <xf numFmtId="0" fontId="32" fillId="0" borderId="59" xfId="50" applyFont="1" applyBorder="1" applyAlignment="1">
      <alignment horizontal="left" vertical="center"/>
    </xf>
    <xf numFmtId="0" fontId="32" fillId="0" borderId="34" xfId="50" applyFont="1" applyBorder="1" applyAlignment="1">
      <alignment horizontal="center" vertical="center"/>
    </xf>
    <xf numFmtId="0" fontId="32" fillId="0" borderId="35" xfId="50" applyFont="1" applyBorder="1" applyAlignment="1">
      <alignment horizontal="center" vertical="center"/>
    </xf>
    <xf numFmtId="0" fontId="32" fillId="0" borderId="53" xfId="50" applyFont="1" applyBorder="1" applyAlignment="1">
      <alignment horizontal="center" vertical="center"/>
    </xf>
    <xf numFmtId="0" fontId="30" fillId="0" borderId="34" xfId="50" applyFont="1" applyBorder="1" applyAlignment="1">
      <alignment horizontal="center" vertical="center"/>
    </xf>
    <xf numFmtId="0" fontId="30" fillId="0" borderId="35" xfId="50" applyFont="1" applyBorder="1" applyAlignment="1">
      <alignment horizontal="center" vertical="center"/>
    </xf>
    <xf numFmtId="0" fontId="30" fillId="0" borderId="53" xfId="50" applyFont="1" applyBorder="1" applyAlignment="1">
      <alignment horizontal="center" vertical="center"/>
    </xf>
    <xf numFmtId="0" fontId="32" fillId="0" borderId="36" xfId="50" applyFont="1" applyBorder="1" applyAlignment="1">
      <alignment horizontal="left" vertical="center"/>
    </xf>
    <xf numFmtId="0" fontId="31" fillId="0" borderId="18" xfId="50" applyFont="1" applyBorder="1" applyAlignment="1">
      <alignment horizontal="center" vertical="center"/>
    </xf>
    <xf numFmtId="0" fontId="31" fillId="0" borderId="54" xfId="50" applyFont="1" applyBorder="1" applyAlignment="1">
      <alignment horizontal="center" vertical="center"/>
    </xf>
    <xf numFmtId="0" fontId="32" fillId="0" borderId="18" xfId="50" applyFont="1" applyBorder="1" applyAlignment="1">
      <alignment horizontal="left" vertical="center"/>
    </xf>
    <xf numFmtId="14" fontId="31" fillId="0" borderId="18" xfId="50" applyNumberFormat="1" applyFont="1" applyBorder="1" applyAlignment="1">
      <alignment horizontal="center" vertical="center"/>
    </xf>
    <xf numFmtId="14" fontId="31" fillId="0" borderId="54" xfId="50" applyNumberFormat="1" applyFont="1" applyBorder="1" applyAlignment="1">
      <alignment horizontal="center" vertical="center"/>
    </xf>
    <xf numFmtId="0" fontId="32" fillId="0" borderId="36" xfId="50" applyFont="1" applyBorder="1" applyAlignment="1">
      <alignment vertical="center"/>
    </xf>
    <xf numFmtId="0" fontId="40" fillId="0" borderId="18" xfId="50" applyFont="1" applyBorder="1" applyAlignment="1">
      <alignment horizontal="center" vertical="center"/>
    </xf>
    <xf numFmtId="0" fontId="40" fillId="0" borderId="54" xfId="50" applyFont="1" applyBorder="1" applyAlignment="1">
      <alignment horizontal="center" vertical="center"/>
    </xf>
    <xf numFmtId="0" fontId="31" fillId="0" borderId="18" xfId="50" applyFont="1" applyBorder="1" applyAlignment="1">
      <alignment vertical="center"/>
    </xf>
    <xf numFmtId="0" fontId="31" fillId="0" borderId="54" xfId="50" applyFont="1" applyBorder="1" applyAlignment="1">
      <alignment vertical="center"/>
    </xf>
    <xf numFmtId="0" fontId="32" fillId="0" borderId="36" xfId="50" applyFont="1" applyBorder="1" applyAlignment="1">
      <alignment horizontal="center" vertical="center"/>
    </xf>
    <xf numFmtId="0" fontId="31" fillId="0" borderId="36" xfId="50" applyFont="1" applyBorder="1" applyAlignment="1">
      <alignment horizontal="left" vertical="center"/>
    </xf>
    <xf numFmtId="0" fontId="32" fillId="0" borderId="37" xfId="50" applyFont="1" applyBorder="1" applyAlignment="1">
      <alignment horizontal="left" vertical="center"/>
    </xf>
    <xf numFmtId="0" fontId="32" fillId="0" borderId="39" xfId="50" applyFont="1" applyBorder="1" applyAlignment="1">
      <alignment horizontal="left" vertical="center"/>
    </xf>
    <xf numFmtId="14" fontId="31" fillId="0" borderId="39" xfId="50" applyNumberFormat="1" applyFont="1" applyBorder="1" applyAlignment="1">
      <alignment horizontal="center" vertical="center"/>
    </xf>
    <xf numFmtId="14" fontId="31" fillId="0" borderId="55" xfId="50" applyNumberFormat="1" applyFont="1" applyBorder="1" applyAlignment="1">
      <alignment horizontal="center" vertical="center"/>
    </xf>
    <xf numFmtId="0" fontId="31" fillId="0" borderId="37" xfId="50" applyFont="1" applyBorder="1" applyAlignment="1">
      <alignment horizontal="left" vertical="center"/>
    </xf>
    <xf numFmtId="0" fontId="30" fillId="0" borderId="0" xfId="50" applyFont="1" applyBorder="1" applyAlignment="1">
      <alignment horizontal="left" vertical="center"/>
    </xf>
    <xf numFmtId="0" fontId="32" fillId="0" borderId="34" xfId="50" applyFont="1" applyBorder="1" applyAlignment="1">
      <alignment vertical="center"/>
    </xf>
    <xf numFmtId="0" fontId="37" fillId="0" borderId="35" xfId="50" applyFont="1" applyBorder="1" applyAlignment="1">
      <alignment horizontal="left" vertical="center"/>
    </xf>
    <xf numFmtId="0" fontId="31" fillId="0" borderId="35" xfId="50" applyFont="1" applyBorder="1" applyAlignment="1">
      <alignment horizontal="left" vertical="center"/>
    </xf>
    <xf numFmtId="0" fontId="37" fillId="0" borderId="35" xfId="50" applyFont="1" applyBorder="1" applyAlignment="1">
      <alignment vertical="center"/>
    </xf>
    <xf numFmtId="0" fontId="32" fillId="0" borderId="35" xfId="50" applyFont="1" applyBorder="1" applyAlignment="1">
      <alignment vertical="center"/>
    </xf>
    <xf numFmtId="0" fontId="37" fillId="0" borderId="18" xfId="50" applyFont="1" applyBorder="1" applyAlignment="1">
      <alignment horizontal="left" vertical="center"/>
    </xf>
    <xf numFmtId="0" fontId="31" fillId="0" borderId="18" xfId="50" applyFont="1" applyBorder="1" applyAlignment="1">
      <alignment horizontal="left" vertical="center"/>
    </xf>
    <xf numFmtId="0" fontId="37" fillId="0" borderId="18" xfId="50" applyFont="1" applyBorder="1" applyAlignment="1">
      <alignment vertical="center"/>
    </xf>
    <xf numFmtId="0" fontId="32" fillId="0" borderId="18" xfId="50" applyFont="1" applyBorder="1" applyAlignment="1">
      <alignment vertical="center"/>
    </xf>
    <xf numFmtId="0" fontId="32" fillId="0" borderId="0" xfId="50" applyFont="1" applyBorder="1" applyAlignment="1">
      <alignment horizontal="left" vertical="center"/>
    </xf>
    <xf numFmtId="0" fontId="40" fillId="0" borderId="34" xfId="50" applyFont="1" applyBorder="1" applyAlignment="1">
      <alignment horizontal="left" vertical="center"/>
    </xf>
    <xf numFmtId="0" fontId="40" fillId="0" borderId="35" xfId="50" applyFont="1" applyBorder="1" applyAlignment="1">
      <alignment horizontal="left" vertical="center"/>
    </xf>
    <xf numFmtId="0" fontId="40" fillId="0" borderId="47" xfId="50" applyFont="1" applyBorder="1" applyAlignment="1">
      <alignment horizontal="left" vertical="center"/>
    </xf>
    <xf numFmtId="0" fontId="40" fillId="0" borderId="46" xfId="50" applyFont="1" applyBorder="1" applyAlignment="1">
      <alignment horizontal="left" vertical="center"/>
    </xf>
    <xf numFmtId="0" fontId="40" fillId="0" borderId="52" xfId="50" applyFont="1" applyBorder="1" applyAlignment="1">
      <alignment horizontal="left" vertical="center"/>
    </xf>
    <xf numFmtId="0" fontId="40" fillId="0" borderId="45" xfId="50" applyFont="1" applyBorder="1" applyAlignment="1">
      <alignment horizontal="left" vertical="center"/>
    </xf>
    <xf numFmtId="0" fontId="31" fillId="0" borderId="39" xfId="5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31" fillId="0" borderId="18" xfId="50" applyFont="1" applyFill="1" applyBorder="1" applyAlignment="1">
      <alignment horizontal="left" vertical="center"/>
    </xf>
    <xf numFmtId="0" fontId="32" fillId="0" borderId="37" xfId="50" applyFont="1" applyBorder="1" applyAlignment="1">
      <alignment horizontal="center" vertical="center"/>
    </xf>
    <xf numFmtId="0" fontId="32" fillId="0" borderId="39" xfId="50" applyFont="1" applyBorder="1" applyAlignment="1">
      <alignment horizontal="center" vertical="center"/>
    </xf>
    <xf numFmtId="0" fontId="32" fillId="0" borderId="18" xfId="50" applyFont="1" applyBorder="1" applyAlignment="1">
      <alignment horizontal="center" vertical="center"/>
    </xf>
    <xf numFmtId="0" fontId="39" fillId="0" borderId="18" xfId="50" applyFont="1" applyBorder="1" applyAlignment="1">
      <alignment horizontal="left" vertical="center"/>
    </xf>
    <xf numFmtId="0" fontId="32" fillId="0" borderId="50" xfId="50" applyFont="1" applyFill="1" applyBorder="1" applyAlignment="1">
      <alignment horizontal="left" vertical="center"/>
    </xf>
    <xf numFmtId="0" fontId="32" fillId="0" borderId="51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1" fillId="0" borderId="47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/>
    </xf>
    <xf numFmtId="0" fontId="32" fillId="0" borderId="47" xfId="50" applyFont="1" applyBorder="1" applyAlignment="1">
      <alignment horizontal="left" vertical="center"/>
    </xf>
    <xf numFmtId="0" fontId="32" fillId="0" borderId="46" xfId="50" applyFont="1" applyBorder="1" applyAlignment="1">
      <alignment horizontal="left" vertical="center"/>
    </xf>
    <xf numFmtId="0" fontId="30" fillId="0" borderId="60" xfId="50" applyFont="1" applyBorder="1" applyAlignment="1">
      <alignment vertical="center"/>
    </xf>
    <xf numFmtId="0" fontId="31" fillId="0" borderId="61" xfId="50" applyFont="1" applyBorder="1" applyAlignment="1">
      <alignment horizontal="center" vertical="center"/>
    </xf>
    <xf numFmtId="0" fontId="30" fillId="0" borderId="61" xfId="50" applyFont="1" applyBorder="1" applyAlignment="1">
      <alignment vertical="center"/>
    </xf>
    <xf numFmtId="0" fontId="31" fillId="0" borderId="61" xfId="50" applyFont="1" applyBorder="1" applyAlignment="1">
      <alignment vertical="center"/>
    </xf>
    <xf numFmtId="58" fontId="37" fillId="0" borderId="61" xfId="50" applyNumberFormat="1" applyFont="1" applyBorder="1" applyAlignment="1">
      <alignment vertical="center"/>
    </xf>
    <xf numFmtId="0" fontId="30" fillId="0" borderId="61" xfId="50" applyFont="1" applyBorder="1" applyAlignment="1">
      <alignment horizontal="center" vertical="center"/>
    </xf>
    <xf numFmtId="0" fontId="30" fillId="0" borderId="62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63" xfId="50" applyFont="1" applyFill="1" applyBorder="1" applyAlignment="1">
      <alignment horizontal="center" vertical="center"/>
    </xf>
    <xf numFmtId="0" fontId="30" fillId="0" borderId="42" xfId="50" applyFont="1" applyFill="1" applyBorder="1" applyAlignment="1">
      <alignment horizontal="center" vertical="center"/>
    </xf>
    <xf numFmtId="0" fontId="30" fillId="0" borderId="37" xfId="50" applyFont="1" applyFill="1" applyBorder="1" applyAlignment="1">
      <alignment horizontal="center" vertical="center"/>
    </xf>
    <xf numFmtId="0" fontId="30" fillId="0" borderId="39" xfId="50" applyFont="1" applyFill="1" applyBorder="1" applyAlignment="1">
      <alignment horizontal="center" vertical="center"/>
    </xf>
    <xf numFmtId="0" fontId="37" fillId="0" borderId="59" xfId="50" applyFont="1" applyBorder="1" applyAlignment="1">
      <alignment horizontal="center" vertical="center"/>
    </xf>
    <xf numFmtId="0" fontId="37" fillId="0" borderId="41" xfId="50" applyFont="1" applyBorder="1" applyAlignment="1">
      <alignment horizontal="center" vertical="center"/>
    </xf>
    <xf numFmtId="0" fontId="31" fillId="0" borderId="54" xfId="50" applyFont="1" applyBorder="1" applyAlignment="1">
      <alignment horizontal="left" vertical="center"/>
    </xf>
    <xf numFmtId="0" fontId="32" fillId="0" borderId="54" xfId="50" applyFont="1" applyBorder="1" applyAlignment="1">
      <alignment horizontal="center" vertical="center"/>
    </xf>
    <xf numFmtId="0" fontId="31" fillId="0" borderId="55" xfId="50" applyFont="1" applyBorder="1" applyAlignment="1">
      <alignment horizontal="left" vertical="center"/>
    </xf>
    <xf numFmtId="0" fontId="31" fillId="0" borderId="53" xfId="50" applyFont="1" applyBorder="1" applyAlignment="1">
      <alignment horizontal="left" vertical="center"/>
    </xf>
    <xf numFmtId="0" fontId="32" fillId="0" borderId="55" xfId="50" applyFont="1" applyBorder="1" applyAlignment="1">
      <alignment horizontal="left" vertical="center"/>
    </xf>
    <xf numFmtId="0" fontId="39" fillId="0" borderId="35" xfId="50" applyFont="1" applyBorder="1" applyAlignment="1">
      <alignment horizontal="left" vertical="center"/>
    </xf>
    <xf numFmtId="0" fontId="39" fillId="0" borderId="53" xfId="50" applyFont="1" applyBorder="1" applyAlignment="1">
      <alignment horizontal="left" vertical="center"/>
    </xf>
    <xf numFmtId="0" fontId="39" fillId="0" borderId="45" xfId="50" applyFont="1" applyBorder="1" applyAlignment="1">
      <alignment horizontal="left" vertical="center"/>
    </xf>
    <xf numFmtId="0" fontId="39" fillId="0" borderId="46" xfId="50" applyFont="1" applyBorder="1" applyAlignment="1">
      <alignment horizontal="left" vertical="center"/>
    </xf>
    <xf numFmtId="0" fontId="39" fillId="0" borderId="57" xfId="50" applyFont="1" applyBorder="1" applyAlignment="1">
      <alignment horizontal="left" vertical="center"/>
    </xf>
    <xf numFmtId="0" fontId="31" fillId="0" borderId="54" xfId="50" applyFont="1" applyFill="1" applyBorder="1" applyAlignment="1">
      <alignment horizontal="left" vertical="center"/>
    </xf>
    <xf numFmtId="0" fontId="32" fillId="0" borderId="55" xfId="50" applyFont="1" applyBorder="1" applyAlignment="1">
      <alignment horizontal="center" vertical="center"/>
    </xf>
    <xf numFmtId="0" fontId="39" fillId="0" borderId="54" xfId="50" applyFont="1" applyBorder="1" applyAlignment="1">
      <alignment horizontal="left" vertical="center"/>
    </xf>
    <xf numFmtId="0" fontId="32" fillId="0" borderId="58" xfId="50" applyFont="1" applyFill="1" applyBorder="1" applyAlignment="1">
      <alignment horizontal="left" vertical="center"/>
    </xf>
    <xf numFmtId="0" fontId="31" fillId="0" borderId="56" xfId="50" applyFont="1" applyFill="1" applyBorder="1" applyAlignment="1">
      <alignment horizontal="left" vertical="center"/>
    </xf>
    <xf numFmtId="0" fontId="31" fillId="0" borderId="57" xfId="50" applyFont="1" applyFill="1" applyBorder="1" applyAlignment="1">
      <alignment horizontal="left" vertical="center"/>
    </xf>
    <xf numFmtId="0" fontId="32" fillId="0" borderId="57" xfId="50" applyFont="1" applyBorder="1" applyAlignment="1">
      <alignment horizontal="left" vertical="center"/>
    </xf>
    <xf numFmtId="0" fontId="31" fillId="0" borderId="64" xfId="50" applyFont="1" applyBorder="1" applyAlignment="1">
      <alignment horizontal="center" vertical="center"/>
    </xf>
    <xf numFmtId="0" fontId="30" fillId="0" borderId="65" xfId="50" applyFont="1" applyFill="1" applyBorder="1" applyAlignment="1">
      <alignment horizontal="left" vertical="center"/>
    </xf>
    <xf numFmtId="0" fontId="30" fillId="0" borderId="66" xfId="50" applyFont="1" applyFill="1" applyBorder="1" applyAlignment="1">
      <alignment horizontal="center" vertical="center"/>
    </xf>
    <xf numFmtId="0" fontId="30" fillId="0" borderId="55" xfId="50" applyFont="1" applyFill="1" applyBorder="1" applyAlignment="1">
      <alignment horizontal="center" vertical="center"/>
    </xf>
    <xf numFmtId="0" fontId="37" fillId="0" borderId="61" xfId="50" applyFont="1" applyBorder="1" applyAlignment="1">
      <alignment horizontal="center" vertical="center"/>
    </xf>
    <xf numFmtId="0" fontId="37" fillId="0" borderId="64" xfId="50" applyFont="1" applyBorder="1" applyAlignment="1">
      <alignment horizontal="center" vertical="center"/>
    </xf>
    <xf numFmtId="0" fontId="28" fillId="4" borderId="6" xfId="51" applyFont="1" applyFill="1" applyBorder="1" applyAlignment="1">
      <alignment horizontal="center"/>
    </xf>
    <xf numFmtId="0" fontId="28" fillId="4" borderId="67" xfId="51" applyFont="1" applyFill="1" applyBorder="1" applyAlignment="1">
      <alignment horizontal="center"/>
    </xf>
    <xf numFmtId="49" fontId="28" fillId="4" borderId="3" xfId="52" applyNumberFormat="1" applyFont="1" applyFill="1" applyBorder="1" applyAlignment="1">
      <alignment horizontal="center" vertical="center"/>
    </xf>
    <xf numFmtId="0" fontId="28" fillId="4" borderId="2" xfId="51" applyFont="1" applyFill="1" applyBorder="1"/>
    <xf numFmtId="49" fontId="28" fillId="4" borderId="8" xfId="52" applyNumberFormat="1" applyFont="1" applyFill="1" applyBorder="1" applyAlignment="1">
      <alignment horizontal="center" vertical="center"/>
    </xf>
    <xf numFmtId="49" fontId="28" fillId="4" borderId="2" xfId="51" applyNumberFormat="1" applyFont="1" applyFill="1" applyBorder="1" applyAlignment="1">
      <alignment horizontal="center"/>
    </xf>
    <xf numFmtId="49" fontId="28" fillId="4" borderId="68" xfId="52" applyNumberFormat="1" applyFont="1" applyFill="1" applyBorder="1" applyAlignment="1">
      <alignment horizontal="center" vertical="center"/>
    </xf>
    <xf numFmtId="0" fontId="37" fillId="0" borderId="0" xfId="50" applyFont="1" applyBorder="1" applyAlignment="1">
      <alignment horizontal="left" vertical="center"/>
    </xf>
    <xf numFmtId="0" fontId="43" fillId="0" borderId="33" xfId="50" applyFont="1" applyBorder="1" applyAlignment="1">
      <alignment horizontal="center" vertical="top"/>
    </xf>
    <xf numFmtId="0" fontId="32" fillId="0" borderId="69" xfId="50" applyFont="1" applyBorder="1" applyAlignment="1">
      <alignment horizontal="left" vertical="center"/>
    </xf>
    <xf numFmtId="0" fontId="31" fillId="0" borderId="45" xfId="50" applyFont="1" applyBorder="1" applyAlignment="1">
      <alignment horizontal="left" vertical="center"/>
    </xf>
    <xf numFmtId="0" fontId="31" fillId="0" borderId="57" xfId="50" applyFont="1" applyBorder="1" applyAlignment="1">
      <alignment horizontal="left" vertical="center"/>
    </xf>
    <xf numFmtId="0" fontId="39" fillId="0" borderId="70" xfId="50" applyFont="1" applyFill="1" applyBorder="1" applyAlignment="1">
      <alignment vertical="center"/>
    </xf>
    <xf numFmtId="0" fontId="32" fillId="0" borderId="71" xfId="50" applyFont="1" applyBorder="1" applyAlignment="1">
      <alignment horizontal="left" vertical="center"/>
    </xf>
    <xf numFmtId="0" fontId="32" fillId="0" borderId="48" xfId="50" applyFont="1" applyBorder="1" applyAlignment="1">
      <alignment horizontal="left" vertical="center"/>
    </xf>
    <xf numFmtId="0" fontId="30" fillId="0" borderId="62" xfId="50" applyFont="1" applyBorder="1" applyAlignment="1">
      <alignment horizontal="left" vertical="center"/>
    </xf>
    <xf numFmtId="0" fontId="30" fillId="0" borderId="61" xfId="50" applyFont="1" applyBorder="1" applyAlignment="1">
      <alignment horizontal="left" vertical="center"/>
    </xf>
    <xf numFmtId="0" fontId="32" fillId="0" borderId="63" xfId="50" applyFont="1" applyBorder="1" applyAlignment="1">
      <alignment vertical="center"/>
    </xf>
    <xf numFmtId="0" fontId="37" fillId="0" borderId="42" xfId="50" applyFont="1" applyBorder="1" applyAlignment="1">
      <alignment horizontal="left" vertical="center"/>
    </xf>
    <xf numFmtId="0" fontId="31" fillId="0" borderId="42" xfId="50" applyFont="1" applyBorder="1" applyAlignment="1">
      <alignment horizontal="left" vertical="center"/>
    </xf>
    <xf numFmtId="0" fontId="37" fillId="0" borderId="42" xfId="50" applyFont="1" applyBorder="1" applyAlignment="1">
      <alignment vertical="center"/>
    </xf>
    <xf numFmtId="0" fontId="32" fillId="0" borderId="42" xfId="50" applyFont="1" applyBorder="1" applyAlignment="1">
      <alignment vertical="center"/>
    </xf>
    <xf numFmtId="0" fontId="32" fillId="0" borderId="63" xfId="50" applyFont="1" applyBorder="1" applyAlignment="1">
      <alignment horizontal="center" vertical="center"/>
    </xf>
    <xf numFmtId="0" fontId="31" fillId="0" borderId="42" xfId="50" applyFont="1" applyBorder="1" applyAlignment="1">
      <alignment horizontal="center" vertical="center"/>
    </xf>
    <xf numFmtId="0" fontId="32" fillId="0" borderId="42" xfId="50" applyFont="1" applyBorder="1" applyAlignment="1">
      <alignment horizontal="center" vertical="center"/>
    </xf>
    <xf numFmtId="0" fontId="37" fillId="0" borderId="42" xfId="50" applyFont="1" applyBorder="1" applyAlignment="1">
      <alignment horizontal="center" vertical="center"/>
    </xf>
    <xf numFmtId="0" fontId="37" fillId="0" borderId="18" xfId="50" applyFont="1" applyBorder="1" applyAlignment="1">
      <alignment horizontal="center" vertical="center"/>
    </xf>
    <xf numFmtId="0" fontId="32" fillId="0" borderId="50" xfId="50" applyFont="1" applyBorder="1" applyAlignment="1">
      <alignment horizontal="left" vertical="center" wrapText="1"/>
    </xf>
    <xf numFmtId="0" fontId="32" fillId="0" borderId="51" xfId="50" applyFont="1" applyBorder="1" applyAlignment="1">
      <alignment horizontal="left" vertical="center" wrapText="1"/>
    </xf>
    <xf numFmtId="0" fontId="32" fillId="0" borderId="63" xfId="50" applyFont="1" applyBorder="1" applyAlignment="1">
      <alignment horizontal="left" vertical="center"/>
    </xf>
    <xf numFmtId="0" fontId="32" fillId="0" borderId="42" xfId="50" applyFont="1" applyBorder="1" applyAlignment="1">
      <alignment horizontal="left" vertical="center"/>
    </xf>
    <xf numFmtId="0" fontId="44" fillId="0" borderId="72" xfId="50" applyFont="1" applyBorder="1" applyAlignment="1">
      <alignment horizontal="left" vertical="center" wrapText="1"/>
    </xf>
    <xf numFmtId="9" fontId="31" fillId="0" borderId="18" xfId="50" applyNumberFormat="1" applyFont="1" applyBorder="1" applyAlignment="1">
      <alignment horizontal="center" vertical="center"/>
    </xf>
    <xf numFmtId="0" fontId="30" fillId="0" borderId="62" xfId="0" applyFont="1" applyBorder="1" applyAlignment="1">
      <alignment horizontal="left" vertical="center"/>
    </xf>
    <xf numFmtId="0" fontId="30" fillId="0" borderId="61" xfId="0" applyFont="1" applyBorder="1" applyAlignment="1">
      <alignment horizontal="left" vertical="center"/>
    </xf>
    <xf numFmtId="9" fontId="31" fillId="0" borderId="49" xfId="50" applyNumberFormat="1" applyFont="1" applyBorder="1" applyAlignment="1">
      <alignment horizontal="left" vertical="center"/>
    </xf>
    <xf numFmtId="9" fontId="31" fillId="0" borderId="44" xfId="50" applyNumberFormat="1" applyFont="1" applyBorder="1" applyAlignment="1">
      <alignment horizontal="left" vertical="center"/>
    </xf>
    <xf numFmtId="9" fontId="31" fillId="0" borderId="50" xfId="50" applyNumberFormat="1" applyFont="1" applyBorder="1" applyAlignment="1">
      <alignment horizontal="left" vertical="center"/>
    </xf>
    <xf numFmtId="9" fontId="31" fillId="0" borderId="51" xfId="50" applyNumberFormat="1" applyFont="1" applyBorder="1" applyAlignment="1">
      <alignment horizontal="left" vertical="center"/>
    </xf>
    <xf numFmtId="0" fontId="39" fillId="0" borderId="63" xfId="50" applyFont="1" applyFill="1" applyBorder="1" applyAlignment="1">
      <alignment horizontal="left" vertical="center"/>
    </xf>
    <xf numFmtId="0" fontId="39" fillId="0" borderId="42" xfId="50" applyFont="1" applyFill="1" applyBorder="1" applyAlignment="1">
      <alignment horizontal="left" vertical="center"/>
    </xf>
    <xf numFmtId="0" fontId="39" fillId="0" borderId="73" xfId="50" applyFont="1" applyFill="1" applyBorder="1" applyAlignment="1">
      <alignment horizontal="left" vertical="center"/>
    </xf>
    <xf numFmtId="0" fontId="39" fillId="0" borderId="51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31" fillId="0" borderId="74" xfId="50" applyFont="1" applyFill="1" applyBorder="1" applyAlignment="1">
      <alignment horizontal="left" vertical="center"/>
    </xf>
    <xf numFmtId="0" fontId="31" fillId="0" borderId="75" xfId="50" applyFont="1" applyFill="1" applyBorder="1" applyAlignment="1">
      <alignment horizontal="left" vertical="center"/>
    </xf>
    <xf numFmtId="0" fontId="30" fillId="0" borderId="40" xfId="50" applyFont="1" applyBorder="1" applyAlignment="1">
      <alignment vertical="center"/>
    </xf>
    <xf numFmtId="0" fontId="45" fillId="0" borderId="61" xfId="50" applyFont="1" applyBorder="1" applyAlignment="1">
      <alignment horizontal="center" vertical="center"/>
    </xf>
    <xf numFmtId="0" fontId="30" fillId="0" borderId="59" xfId="50" applyFont="1" applyBorder="1" applyAlignment="1">
      <alignment vertical="center"/>
    </xf>
    <xf numFmtId="0" fontId="31" fillId="0" borderId="76" xfId="50" applyFont="1" applyBorder="1" applyAlignment="1">
      <alignment vertical="center"/>
    </xf>
    <xf numFmtId="0" fontId="30" fillId="0" borderId="76" xfId="50" applyFont="1" applyBorder="1" applyAlignment="1">
      <alignment vertical="center"/>
    </xf>
    <xf numFmtId="58" fontId="37" fillId="0" borderId="59" xfId="50" applyNumberFormat="1" applyFont="1" applyBorder="1" applyAlignment="1">
      <alignment vertical="center"/>
    </xf>
    <xf numFmtId="0" fontId="30" fillId="0" borderId="48" xfId="50" applyFont="1" applyBorder="1" applyAlignment="1">
      <alignment horizontal="center" vertical="center"/>
    </xf>
    <xf numFmtId="0" fontId="31" fillId="0" borderId="71" xfId="50" applyFont="1" applyFill="1" applyBorder="1" applyAlignment="1">
      <alignment horizontal="left" vertical="center"/>
    </xf>
    <xf numFmtId="0" fontId="31" fillId="0" borderId="48" xfId="50" applyFont="1" applyFill="1" applyBorder="1" applyAlignment="1">
      <alignment horizontal="left" vertical="center"/>
    </xf>
    <xf numFmtId="0" fontId="37" fillId="0" borderId="76" xfId="50" applyFont="1" applyBorder="1" applyAlignment="1">
      <alignment vertical="center"/>
    </xf>
    <xf numFmtId="0" fontId="32" fillId="0" borderId="77" xfId="50" applyFont="1" applyBorder="1" applyAlignment="1">
      <alignment horizontal="left" vertical="center"/>
    </xf>
    <xf numFmtId="0" fontId="30" fillId="0" borderId="65" xfId="50" applyFont="1" applyBorder="1" applyAlignment="1">
      <alignment horizontal="left" vertical="center"/>
    </xf>
    <xf numFmtId="0" fontId="31" fillId="0" borderId="66" xfId="50" applyFont="1" applyBorder="1" applyAlignment="1">
      <alignment horizontal="left" vertical="center"/>
    </xf>
    <xf numFmtId="0" fontId="32" fillId="0" borderId="0" xfId="50" applyFont="1" applyBorder="1" applyAlignment="1">
      <alignment vertical="center"/>
    </xf>
    <xf numFmtId="0" fontId="32" fillId="0" borderId="58" xfId="50" applyFont="1" applyBorder="1" applyAlignment="1">
      <alignment horizontal="left" vertical="center" wrapText="1"/>
    </xf>
    <xf numFmtId="0" fontId="32" fillId="0" borderId="66" xfId="50" applyFont="1" applyBorder="1" applyAlignment="1">
      <alignment horizontal="left" vertical="center"/>
    </xf>
    <xf numFmtId="0" fontId="46" fillId="0" borderId="54" xfId="50" applyFont="1" applyBorder="1" applyAlignment="1">
      <alignment horizontal="left" vertical="center" wrapText="1"/>
    </xf>
    <xf numFmtId="0" fontId="46" fillId="0" borderId="54" xfId="50" applyFont="1" applyBorder="1" applyAlignment="1">
      <alignment horizontal="left" vertical="center"/>
    </xf>
    <xf numFmtId="0" fontId="40" fillId="0" borderId="54" xfId="50" applyFont="1" applyBorder="1" applyAlignment="1">
      <alignment horizontal="left" vertical="center"/>
    </xf>
    <xf numFmtId="0" fontId="30" fillId="0" borderId="65" xfId="0" applyFont="1" applyBorder="1" applyAlignment="1">
      <alignment horizontal="left" vertical="center"/>
    </xf>
    <xf numFmtId="9" fontId="31" fillId="0" borderId="56" xfId="50" applyNumberFormat="1" applyFont="1" applyBorder="1" applyAlignment="1">
      <alignment horizontal="left" vertical="center"/>
    </xf>
    <xf numFmtId="9" fontId="31" fillId="0" borderId="58" xfId="50" applyNumberFormat="1" applyFont="1" applyBorder="1" applyAlignment="1">
      <alignment horizontal="left" vertical="center"/>
    </xf>
    <xf numFmtId="0" fontId="39" fillId="0" borderId="66" xfId="50" applyFont="1" applyFill="1" applyBorder="1" applyAlignment="1">
      <alignment horizontal="left" vertical="center"/>
    </xf>
    <xf numFmtId="0" fontId="39" fillId="0" borderId="58" xfId="50" applyFont="1" applyFill="1" applyBorder="1" applyAlignment="1">
      <alignment horizontal="left" vertical="center"/>
    </xf>
    <xf numFmtId="0" fontId="31" fillId="0" borderId="78" xfId="50" applyFont="1" applyFill="1" applyBorder="1" applyAlignment="1">
      <alignment horizontal="left" vertical="center"/>
    </xf>
    <xf numFmtId="0" fontId="30" fillId="0" borderId="79" xfId="50" applyFont="1" applyBorder="1" applyAlignment="1">
      <alignment horizontal="center" vertical="center"/>
    </xf>
    <xf numFmtId="0" fontId="31" fillId="0" borderId="76" xfId="50" applyFont="1" applyBorder="1" applyAlignment="1">
      <alignment horizontal="center" vertical="center"/>
    </xf>
    <xf numFmtId="0" fontId="31" fillId="0" borderId="77" xfId="50" applyFont="1" applyBorder="1" applyAlignment="1">
      <alignment horizontal="center" vertical="center"/>
    </xf>
    <xf numFmtId="0" fontId="31" fillId="0" borderId="77" xfId="50" applyFont="1" applyFill="1" applyBorder="1" applyAlignment="1">
      <alignment horizontal="left" vertical="center"/>
    </xf>
    <xf numFmtId="0" fontId="47" fillId="0" borderId="80" xfId="0" applyFont="1" applyBorder="1" applyAlignment="1">
      <alignment horizontal="center" vertical="center" wrapText="1"/>
    </xf>
    <xf numFmtId="0" fontId="47" fillId="0" borderId="81" xfId="0" applyFont="1" applyBorder="1" applyAlignment="1">
      <alignment horizontal="center" vertical="center" wrapText="1"/>
    </xf>
    <xf numFmtId="0" fontId="48" fillId="0" borderId="82" xfId="0" applyFont="1" applyBorder="1"/>
    <xf numFmtId="0" fontId="48" fillId="0" borderId="2" xfId="0" applyFont="1" applyBorder="1"/>
    <xf numFmtId="0" fontId="48" fillId="0" borderId="6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6" borderId="6" xfId="0" applyFont="1" applyFill="1" applyBorder="1" applyAlignment="1">
      <alignment horizontal="center" vertical="center"/>
    </xf>
    <xf numFmtId="0" fontId="48" fillId="6" borderId="8" xfId="0" applyFont="1" applyFill="1" applyBorder="1" applyAlignment="1">
      <alignment horizontal="center" vertical="center"/>
    </xf>
    <xf numFmtId="0" fontId="48" fillId="6" borderId="2" xfId="0" applyFont="1" applyFill="1" applyBorder="1"/>
    <xf numFmtId="0" fontId="0" fillId="0" borderId="82" xfId="0" applyBorder="1"/>
    <xf numFmtId="0" fontId="0" fillId="6" borderId="2" xfId="0" applyFill="1" applyBorder="1"/>
    <xf numFmtId="0" fontId="0" fillId="0" borderId="83" xfId="0" applyBorder="1"/>
    <xf numFmtId="0" fontId="0" fillId="0" borderId="84" xfId="0" applyBorder="1"/>
    <xf numFmtId="0" fontId="0" fillId="6" borderId="84" xfId="0" applyFill="1" applyBorder="1"/>
    <xf numFmtId="0" fontId="0" fillId="7" borderId="0" xfId="0" applyFill="1"/>
    <xf numFmtId="0" fontId="47" fillId="0" borderId="85" xfId="0" applyFont="1" applyBorder="1" applyAlignment="1">
      <alignment horizontal="center" vertical="center" wrapText="1"/>
    </xf>
    <xf numFmtId="0" fontId="48" fillId="0" borderId="86" xfId="0" applyFont="1" applyBorder="1" applyAlignment="1">
      <alignment horizontal="center" vertical="center"/>
    </xf>
    <xf numFmtId="0" fontId="48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8" fillId="8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24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9550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43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24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43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4310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9547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2407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765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480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670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480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670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670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716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19050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7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3050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3050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201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10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106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916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106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10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10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9552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30505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24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43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81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81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1857375" y="2124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199291575" y="9744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504825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1066800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8096250" y="20955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857375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99291575" y="97440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4276725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5048250" y="1943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4257675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1066800" y="1943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391400" y="194310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86725" y="1895475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410450" y="2124075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1095375" y="28765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1095375" y="3057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1876425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188595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4248150" y="30480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4229100" y="2867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504825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504825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7419975" y="30480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811530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7419975" y="286702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81153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38100</xdr:rowOff>
        </xdr:to>
        <xdr:sp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7467600" y="118110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7467600" y="137160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0</xdr:rowOff>
        </xdr:to>
        <xdr:sp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7458075" y="819150"/>
              <a:ext cx="390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0</xdr:rowOff>
        </xdr:to>
        <xdr:sp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8086725" y="62865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8096250" y="819150"/>
              <a:ext cx="4953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8115300" y="1371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185737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106680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427672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504825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6315075" y="23050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1095375" y="88201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1095375" y="8991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1885950" y="89916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1885950" y="88106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4305300" y="8991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4295775" y="8810625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5019675" y="89916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5019675" y="88106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7419975" y="89916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8115300" y="8991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7410450" y="8810625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8115300" y="88106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6315075" y="89916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6315075" y="88106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3152775" y="89916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3152775" y="88106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8096250" y="2295525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7391400" y="230505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6315075" y="2124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6315075" y="1943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6315075" y="89916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1885950" y="67818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2676525" y="67818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3422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9622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15327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9622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5327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1527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7232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3432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009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438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818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438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531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531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531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89785" y="2136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51610" y="73869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417195</xdr:colOff>
          <xdr:row>6</xdr:row>
          <xdr:rowOff>57150</xdr:rowOff>
        </xdr:from>
        <xdr:to>
          <xdr:col>2</xdr:col>
          <xdr:colOff>7620</xdr:colOff>
          <xdr:row>8</xdr:row>
          <xdr:rowOff>130175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2055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60595" y="73869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27445" y="73869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18095" y="73964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08835" y="24987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70070" y="21367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27320" y="20320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27320" y="22129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70070" y="24987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27320" y="24225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65770" y="20129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65770" y="22129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98995" y="24987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65770" y="23463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754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76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76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89785" y="15938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37485" y="16033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37485" y="17843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415290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37585" y="14128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61310" y="14128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12945" y="14128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23185" y="43275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98995" y="21367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98995" y="2317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764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75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75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08735" y="22129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1660" y="41465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89785" y="23177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13485" y="24987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70635" y="21367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41495" y="23177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89785" y="14128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5.xml"/><Relationship Id="rId8" Type="http://schemas.openxmlformats.org/officeDocument/2006/relationships/ctrlProp" Target="../ctrlProps/ctrlProp134.xml"/><Relationship Id="rId7" Type="http://schemas.openxmlformats.org/officeDocument/2006/relationships/ctrlProp" Target="../ctrlProps/ctrlProp133.xml"/><Relationship Id="rId6" Type="http://schemas.openxmlformats.org/officeDocument/2006/relationships/ctrlProp" Target="../ctrlProps/ctrlProp132.xml"/><Relationship Id="rId5" Type="http://schemas.openxmlformats.org/officeDocument/2006/relationships/ctrlProp" Target="../ctrlProps/ctrlProp131.xml"/><Relationship Id="rId4" Type="http://schemas.openxmlformats.org/officeDocument/2006/relationships/ctrlProp" Target="../ctrlProps/ctrlProp130.xml"/><Relationship Id="rId39" Type="http://schemas.openxmlformats.org/officeDocument/2006/relationships/ctrlProp" Target="../ctrlProps/ctrlProp165.xml"/><Relationship Id="rId38" Type="http://schemas.openxmlformats.org/officeDocument/2006/relationships/ctrlProp" Target="../ctrlProps/ctrlProp164.xml"/><Relationship Id="rId37" Type="http://schemas.openxmlformats.org/officeDocument/2006/relationships/ctrlProp" Target="../ctrlProps/ctrlProp163.xml"/><Relationship Id="rId36" Type="http://schemas.openxmlformats.org/officeDocument/2006/relationships/ctrlProp" Target="../ctrlProps/ctrlProp162.xml"/><Relationship Id="rId35" Type="http://schemas.openxmlformats.org/officeDocument/2006/relationships/ctrlProp" Target="../ctrlProps/ctrlProp161.xml"/><Relationship Id="rId34" Type="http://schemas.openxmlformats.org/officeDocument/2006/relationships/ctrlProp" Target="../ctrlProps/ctrlProp160.xml"/><Relationship Id="rId33" Type="http://schemas.openxmlformats.org/officeDocument/2006/relationships/ctrlProp" Target="../ctrlProps/ctrlProp159.xml"/><Relationship Id="rId32" Type="http://schemas.openxmlformats.org/officeDocument/2006/relationships/ctrlProp" Target="../ctrlProps/ctrlProp158.xml"/><Relationship Id="rId31" Type="http://schemas.openxmlformats.org/officeDocument/2006/relationships/ctrlProp" Target="../ctrlProps/ctrlProp157.xml"/><Relationship Id="rId30" Type="http://schemas.openxmlformats.org/officeDocument/2006/relationships/ctrlProp" Target="../ctrlProps/ctrlProp156.xml"/><Relationship Id="rId3" Type="http://schemas.openxmlformats.org/officeDocument/2006/relationships/ctrlProp" Target="../ctrlProps/ctrlProp129.xml"/><Relationship Id="rId29" Type="http://schemas.openxmlformats.org/officeDocument/2006/relationships/ctrlProp" Target="../ctrlProps/ctrlProp155.xml"/><Relationship Id="rId28" Type="http://schemas.openxmlformats.org/officeDocument/2006/relationships/ctrlProp" Target="../ctrlProps/ctrlProp154.xml"/><Relationship Id="rId27" Type="http://schemas.openxmlformats.org/officeDocument/2006/relationships/ctrlProp" Target="../ctrlProps/ctrlProp153.xml"/><Relationship Id="rId26" Type="http://schemas.openxmlformats.org/officeDocument/2006/relationships/ctrlProp" Target="../ctrlProps/ctrlProp152.xml"/><Relationship Id="rId25" Type="http://schemas.openxmlformats.org/officeDocument/2006/relationships/ctrlProp" Target="../ctrlProps/ctrlProp151.xml"/><Relationship Id="rId24" Type="http://schemas.openxmlformats.org/officeDocument/2006/relationships/ctrlProp" Target="../ctrlProps/ctrlProp150.xml"/><Relationship Id="rId23" Type="http://schemas.openxmlformats.org/officeDocument/2006/relationships/ctrlProp" Target="../ctrlProps/ctrlProp149.xml"/><Relationship Id="rId22" Type="http://schemas.openxmlformats.org/officeDocument/2006/relationships/ctrlProp" Target="../ctrlProps/ctrlProp148.xml"/><Relationship Id="rId21" Type="http://schemas.openxmlformats.org/officeDocument/2006/relationships/ctrlProp" Target="../ctrlProps/ctrlProp147.xml"/><Relationship Id="rId20" Type="http://schemas.openxmlformats.org/officeDocument/2006/relationships/ctrlProp" Target="../ctrlProps/ctrlProp14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5.xml"/><Relationship Id="rId18" Type="http://schemas.openxmlformats.org/officeDocument/2006/relationships/ctrlProp" Target="../ctrlProps/ctrlProp144.xml"/><Relationship Id="rId17" Type="http://schemas.openxmlformats.org/officeDocument/2006/relationships/ctrlProp" Target="../ctrlProps/ctrlProp143.xml"/><Relationship Id="rId16" Type="http://schemas.openxmlformats.org/officeDocument/2006/relationships/ctrlProp" Target="../ctrlProps/ctrlProp142.xml"/><Relationship Id="rId15" Type="http://schemas.openxmlformats.org/officeDocument/2006/relationships/ctrlProp" Target="../ctrlProps/ctrlProp141.xml"/><Relationship Id="rId14" Type="http://schemas.openxmlformats.org/officeDocument/2006/relationships/ctrlProp" Target="../ctrlProps/ctrlProp140.xml"/><Relationship Id="rId13" Type="http://schemas.openxmlformats.org/officeDocument/2006/relationships/ctrlProp" Target="../ctrlProps/ctrlProp139.xml"/><Relationship Id="rId12" Type="http://schemas.openxmlformats.org/officeDocument/2006/relationships/ctrlProp" Target="../ctrlProps/ctrlProp138.xml"/><Relationship Id="rId11" Type="http://schemas.openxmlformats.org/officeDocument/2006/relationships/ctrlProp" Target="../ctrlProps/ctrlProp137.xml"/><Relationship Id="rId10" Type="http://schemas.openxmlformats.org/officeDocument/2006/relationships/ctrlProp" Target="../ctrlProps/ctrlProp13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72.xml"/><Relationship Id="rId8" Type="http://schemas.openxmlformats.org/officeDocument/2006/relationships/ctrlProp" Target="../ctrlProps/ctrlProp171.xml"/><Relationship Id="rId7" Type="http://schemas.openxmlformats.org/officeDocument/2006/relationships/ctrlProp" Target="../ctrlProps/ctrlProp170.xml"/><Relationship Id="rId6" Type="http://schemas.openxmlformats.org/officeDocument/2006/relationships/ctrlProp" Target="../ctrlProps/ctrlProp169.xml"/><Relationship Id="rId5" Type="http://schemas.openxmlformats.org/officeDocument/2006/relationships/ctrlProp" Target="../ctrlProps/ctrlProp168.xml"/><Relationship Id="rId40" Type="http://schemas.openxmlformats.org/officeDocument/2006/relationships/ctrlProp" Target="../ctrlProps/ctrlProp203.xml"/><Relationship Id="rId4" Type="http://schemas.openxmlformats.org/officeDocument/2006/relationships/ctrlProp" Target="../ctrlProps/ctrlProp167.xml"/><Relationship Id="rId39" Type="http://schemas.openxmlformats.org/officeDocument/2006/relationships/ctrlProp" Target="../ctrlProps/ctrlProp202.xml"/><Relationship Id="rId38" Type="http://schemas.openxmlformats.org/officeDocument/2006/relationships/ctrlProp" Target="../ctrlProps/ctrlProp201.xml"/><Relationship Id="rId37" Type="http://schemas.openxmlformats.org/officeDocument/2006/relationships/ctrlProp" Target="../ctrlProps/ctrlProp200.xml"/><Relationship Id="rId36" Type="http://schemas.openxmlformats.org/officeDocument/2006/relationships/ctrlProp" Target="../ctrlProps/ctrlProp199.xml"/><Relationship Id="rId35" Type="http://schemas.openxmlformats.org/officeDocument/2006/relationships/ctrlProp" Target="../ctrlProps/ctrlProp198.xml"/><Relationship Id="rId34" Type="http://schemas.openxmlformats.org/officeDocument/2006/relationships/ctrlProp" Target="../ctrlProps/ctrlProp197.xml"/><Relationship Id="rId33" Type="http://schemas.openxmlformats.org/officeDocument/2006/relationships/ctrlProp" Target="../ctrlProps/ctrlProp196.xml"/><Relationship Id="rId32" Type="http://schemas.openxmlformats.org/officeDocument/2006/relationships/ctrlProp" Target="../ctrlProps/ctrlProp195.xml"/><Relationship Id="rId31" Type="http://schemas.openxmlformats.org/officeDocument/2006/relationships/ctrlProp" Target="../ctrlProps/ctrlProp194.xml"/><Relationship Id="rId30" Type="http://schemas.openxmlformats.org/officeDocument/2006/relationships/ctrlProp" Target="../ctrlProps/ctrlProp193.xml"/><Relationship Id="rId3" Type="http://schemas.openxmlformats.org/officeDocument/2006/relationships/ctrlProp" Target="../ctrlProps/ctrlProp166.xml"/><Relationship Id="rId29" Type="http://schemas.openxmlformats.org/officeDocument/2006/relationships/ctrlProp" Target="../ctrlProps/ctrlProp192.xml"/><Relationship Id="rId28" Type="http://schemas.openxmlformats.org/officeDocument/2006/relationships/ctrlProp" Target="../ctrlProps/ctrlProp191.xml"/><Relationship Id="rId27" Type="http://schemas.openxmlformats.org/officeDocument/2006/relationships/ctrlProp" Target="../ctrlProps/ctrlProp190.xml"/><Relationship Id="rId26" Type="http://schemas.openxmlformats.org/officeDocument/2006/relationships/ctrlProp" Target="../ctrlProps/ctrlProp189.xml"/><Relationship Id="rId25" Type="http://schemas.openxmlformats.org/officeDocument/2006/relationships/ctrlProp" Target="../ctrlProps/ctrlProp188.xml"/><Relationship Id="rId24" Type="http://schemas.openxmlformats.org/officeDocument/2006/relationships/ctrlProp" Target="../ctrlProps/ctrlProp187.xml"/><Relationship Id="rId23" Type="http://schemas.openxmlformats.org/officeDocument/2006/relationships/ctrlProp" Target="../ctrlProps/ctrlProp186.xml"/><Relationship Id="rId22" Type="http://schemas.openxmlformats.org/officeDocument/2006/relationships/ctrlProp" Target="../ctrlProps/ctrlProp185.xml"/><Relationship Id="rId21" Type="http://schemas.openxmlformats.org/officeDocument/2006/relationships/ctrlProp" Target="../ctrlProps/ctrlProp184.xml"/><Relationship Id="rId20" Type="http://schemas.openxmlformats.org/officeDocument/2006/relationships/ctrlProp" Target="../ctrlProps/ctrlProp18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82.xml"/><Relationship Id="rId18" Type="http://schemas.openxmlformats.org/officeDocument/2006/relationships/ctrlProp" Target="../ctrlProps/ctrlProp181.xml"/><Relationship Id="rId17" Type="http://schemas.openxmlformats.org/officeDocument/2006/relationships/ctrlProp" Target="../ctrlProps/ctrlProp180.xml"/><Relationship Id="rId16" Type="http://schemas.openxmlformats.org/officeDocument/2006/relationships/ctrlProp" Target="../ctrlProps/ctrlProp179.xml"/><Relationship Id="rId15" Type="http://schemas.openxmlformats.org/officeDocument/2006/relationships/ctrlProp" Target="../ctrlProps/ctrlProp178.xml"/><Relationship Id="rId14" Type="http://schemas.openxmlformats.org/officeDocument/2006/relationships/ctrlProp" Target="../ctrlProps/ctrlProp177.xml"/><Relationship Id="rId13" Type="http://schemas.openxmlformats.org/officeDocument/2006/relationships/ctrlProp" Target="../ctrlProps/ctrlProp176.xml"/><Relationship Id="rId12" Type="http://schemas.openxmlformats.org/officeDocument/2006/relationships/ctrlProp" Target="../ctrlProps/ctrlProp175.xml"/><Relationship Id="rId11" Type="http://schemas.openxmlformats.org/officeDocument/2006/relationships/ctrlProp" Target="../ctrlProps/ctrlProp174.xml"/><Relationship Id="rId10" Type="http://schemas.openxmlformats.org/officeDocument/2006/relationships/ctrlProp" Target="../ctrlProps/ctrlProp17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58" customWidth="1"/>
    <col min="3" max="3" width="10.125" customWidth="1"/>
  </cols>
  <sheetData>
    <row r="1" ht="21" customHeight="1" spans="1:2">
      <c r="A1" s="459"/>
      <c r="B1" s="460" t="s">
        <v>0</v>
      </c>
    </row>
    <row r="2" spans="1:2">
      <c r="A2" s="7">
        <v>1</v>
      </c>
      <c r="B2" s="461" t="s">
        <v>1</v>
      </c>
    </row>
    <row r="3" spans="1:2">
      <c r="A3" s="7">
        <v>2</v>
      </c>
      <c r="B3" s="461" t="s">
        <v>2</v>
      </c>
    </row>
    <row r="4" spans="1:2">
      <c r="A4" s="7">
        <v>3</v>
      </c>
      <c r="B4" s="461" t="s">
        <v>3</v>
      </c>
    </row>
    <row r="5" spans="1:2">
      <c r="A5" s="7">
        <v>4</v>
      </c>
      <c r="B5" s="461" t="s">
        <v>4</v>
      </c>
    </row>
    <row r="6" spans="1:2">
      <c r="A6" s="7">
        <v>5</v>
      </c>
      <c r="B6" s="461" t="s">
        <v>5</v>
      </c>
    </row>
    <row r="7" spans="1:2">
      <c r="A7" s="7">
        <v>6</v>
      </c>
      <c r="B7" s="461" t="s">
        <v>6</v>
      </c>
    </row>
    <row r="8" s="457" customFormat="1" ht="15" customHeight="1" spans="1:2">
      <c r="A8" s="462">
        <v>7</v>
      </c>
      <c r="B8" s="463" t="s">
        <v>7</v>
      </c>
    </row>
    <row r="9" ht="18.95" customHeight="1" spans="1:2">
      <c r="A9" s="459"/>
      <c r="B9" s="464" t="s">
        <v>8</v>
      </c>
    </row>
    <row r="10" ht="15.95" customHeight="1" spans="1:2">
      <c r="A10" s="7">
        <v>1</v>
      </c>
      <c r="B10" s="465" t="s">
        <v>9</v>
      </c>
    </row>
    <row r="11" spans="1:2">
      <c r="A11" s="7">
        <v>2</v>
      </c>
      <c r="B11" s="461" t="s">
        <v>10</v>
      </c>
    </row>
    <row r="12" spans="1:2">
      <c r="A12" s="7">
        <v>3</v>
      </c>
      <c r="B12" s="463" t="s">
        <v>11</v>
      </c>
    </row>
    <row r="13" spans="1:2">
      <c r="A13" s="7">
        <v>4</v>
      </c>
      <c r="B13" s="461" t="s">
        <v>12</v>
      </c>
    </row>
    <row r="14" spans="1:2">
      <c r="A14" s="7">
        <v>5</v>
      </c>
      <c r="B14" s="461" t="s">
        <v>13</v>
      </c>
    </row>
    <row r="15" spans="1:2">
      <c r="A15" s="7">
        <v>6</v>
      </c>
      <c r="B15" s="461" t="s">
        <v>14</v>
      </c>
    </row>
    <row r="16" spans="1:2">
      <c r="A16" s="7">
        <v>7</v>
      </c>
      <c r="B16" s="461" t="s">
        <v>15</v>
      </c>
    </row>
    <row r="17" spans="1:2">
      <c r="A17" s="7">
        <v>8</v>
      </c>
      <c r="B17" s="461" t="s">
        <v>16</v>
      </c>
    </row>
    <row r="18" spans="1:2">
      <c r="A18" s="7">
        <v>9</v>
      </c>
      <c r="B18" s="461" t="s">
        <v>17</v>
      </c>
    </row>
    <row r="19" spans="1:2">
      <c r="A19" s="7"/>
      <c r="B19" s="461"/>
    </row>
    <row r="20" ht="20.25" spans="1:2">
      <c r="A20" s="459"/>
      <c r="B20" s="460" t="s">
        <v>18</v>
      </c>
    </row>
    <row r="21" spans="1:2">
      <c r="A21" s="7">
        <v>1</v>
      </c>
      <c r="B21" s="466" t="s">
        <v>19</v>
      </c>
    </row>
    <row r="22" spans="1:2">
      <c r="A22" s="7">
        <v>2</v>
      </c>
      <c r="B22" s="461" t="s">
        <v>20</v>
      </c>
    </row>
    <row r="23" spans="1:2">
      <c r="A23" s="7">
        <v>3</v>
      </c>
      <c r="B23" s="461" t="s">
        <v>21</v>
      </c>
    </row>
    <row r="24" spans="1:2">
      <c r="A24" s="7">
        <v>4</v>
      </c>
      <c r="B24" s="461" t="s">
        <v>22</v>
      </c>
    </row>
    <row r="25" spans="1:2">
      <c r="A25" s="7">
        <v>5</v>
      </c>
      <c r="B25" s="461" t="s">
        <v>23</v>
      </c>
    </row>
    <row r="26" spans="1:2">
      <c r="A26" s="7">
        <v>6</v>
      </c>
      <c r="B26" s="461" t="s">
        <v>24</v>
      </c>
    </row>
    <row r="27" spans="1:2">
      <c r="A27" s="7">
        <v>7</v>
      </c>
      <c r="B27" s="461" t="s">
        <v>25</v>
      </c>
    </row>
    <row r="28" spans="1:2">
      <c r="A28" s="7">
        <v>8</v>
      </c>
      <c r="B28" s="461" t="s">
        <v>26</v>
      </c>
    </row>
    <row r="29" spans="1:2">
      <c r="A29" s="7"/>
      <c r="B29" s="461"/>
    </row>
    <row r="30" ht="20.25" spans="1:2">
      <c r="A30" s="459"/>
      <c r="B30" s="460" t="s">
        <v>27</v>
      </c>
    </row>
    <row r="31" spans="1:2">
      <c r="A31" s="7">
        <v>1</v>
      </c>
      <c r="B31" s="466" t="s">
        <v>28</v>
      </c>
    </row>
    <row r="32" spans="1:2">
      <c r="A32" s="7">
        <v>2</v>
      </c>
      <c r="B32" s="461" t="s">
        <v>29</v>
      </c>
    </row>
    <row r="33" spans="1:2">
      <c r="A33" s="7">
        <v>3</v>
      </c>
      <c r="B33" s="461" t="s">
        <v>30</v>
      </c>
    </row>
    <row r="34" spans="1:2">
      <c r="A34" s="7">
        <v>4</v>
      </c>
      <c r="B34" s="461" t="s">
        <v>31</v>
      </c>
    </row>
    <row r="35" spans="1:2">
      <c r="A35" s="7">
        <v>5</v>
      </c>
      <c r="B35" s="461" t="s">
        <v>32</v>
      </c>
    </row>
    <row r="36" spans="1:2">
      <c r="A36" s="7">
        <v>6</v>
      </c>
      <c r="B36" s="461" t="s">
        <v>33</v>
      </c>
    </row>
    <row r="37" spans="1:2">
      <c r="A37" s="7">
        <v>7</v>
      </c>
      <c r="B37" s="461" t="s">
        <v>34</v>
      </c>
    </row>
    <row r="38" spans="1:2">
      <c r="A38" s="7"/>
      <c r="B38" s="461"/>
    </row>
    <row r="40" spans="1:2">
      <c r="A40" s="467" t="s">
        <v>35</v>
      </c>
      <c r="B40" s="46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F13" sqref="F13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5" t="s">
        <v>333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="82" customFormat="1" ht="16.5" customHeight="1" spans="1:13">
      <c r="A2" s="86" t="s">
        <v>309</v>
      </c>
      <c r="B2" s="87" t="s">
        <v>314</v>
      </c>
      <c r="C2" s="87" t="s">
        <v>310</v>
      </c>
      <c r="D2" s="88" t="s">
        <v>334</v>
      </c>
      <c r="E2" s="87" t="s">
        <v>312</v>
      </c>
      <c r="F2" s="87" t="s">
        <v>313</v>
      </c>
      <c r="G2" s="86" t="s">
        <v>335</v>
      </c>
      <c r="H2" s="86"/>
      <c r="I2" s="86" t="s">
        <v>336</v>
      </c>
      <c r="J2" s="86"/>
      <c r="K2" s="103" t="s">
        <v>337</v>
      </c>
      <c r="L2" s="104" t="s">
        <v>338</v>
      </c>
      <c r="M2" s="88" t="s">
        <v>339</v>
      </c>
    </row>
    <row r="3" s="82" customFormat="1" ht="16.5" customHeight="1" spans="1:13">
      <c r="A3" s="86"/>
      <c r="B3" s="89"/>
      <c r="C3" s="89"/>
      <c r="D3" s="90"/>
      <c r="E3" s="89"/>
      <c r="F3" s="89"/>
      <c r="G3" s="86" t="s">
        <v>340</v>
      </c>
      <c r="H3" s="86" t="s">
        <v>341</v>
      </c>
      <c r="I3" s="86" t="s">
        <v>340</v>
      </c>
      <c r="J3" s="86" t="s">
        <v>341</v>
      </c>
      <c r="K3" s="105"/>
      <c r="L3" s="106"/>
      <c r="M3" s="90"/>
    </row>
    <row r="4" s="83" customFormat="1" ht="29" customHeight="1" spans="1:13">
      <c r="A4" s="91">
        <v>1</v>
      </c>
      <c r="B4" s="7" t="s">
        <v>342</v>
      </c>
      <c r="C4" s="12" t="s">
        <v>325</v>
      </c>
      <c r="D4" s="28" t="s">
        <v>326</v>
      </c>
      <c r="E4" s="12" t="s">
        <v>327</v>
      </c>
      <c r="F4" s="31">
        <v>81832</v>
      </c>
      <c r="G4" s="12">
        <v>1</v>
      </c>
      <c r="H4" s="12">
        <v>0</v>
      </c>
      <c r="I4" s="12">
        <v>1.5</v>
      </c>
      <c r="J4" s="12">
        <v>0.5</v>
      </c>
      <c r="K4" s="107"/>
      <c r="L4" s="53"/>
      <c r="M4" s="108"/>
    </row>
    <row r="5" s="83" customFormat="1" ht="24" customHeight="1" spans="1:13">
      <c r="A5" s="31">
        <v>2</v>
      </c>
      <c r="B5" s="7" t="s">
        <v>342</v>
      </c>
      <c r="C5" s="12" t="s">
        <v>343</v>
      </c>
      <c r="D5" s="28" t="s">
        <v>326</v>
      </c>
      <c r="E5" s="12" t="s">
        <v>327</v>
      </c>
      <c r="F5" s="31">
        <v>81832</v>
      </c>
      <c r="G5" s="12">
        <v>1</v>
      </c>
      <c r="H5" s="12">
        <v>0</v>
      </c>
      <c r="I5" s="12">
        <v>1.5</v>
      </c>
      <c r="J5" s="12">
        <v>0.5</v>
      </c>
      <c r="K5" s="91"/>
      <c r="L5" s="53"/>
      <c r="M5" s="108"/>
    </row>
    <row r="6" s="84" customFormat="1" ht="32" customHeight="1" spans="1:13">
      <c r="A6" s="91">
        <v>3</v>
      </c>
      <c r="B6" s="7" t="s">
        <v>342</v>
      </c>
      <c r="C6" s="12" t="s">
        <v>329</v>
      </c>
      <c r="D6" s="28" t="s">
        <v>326</v>
      </c>
      <c r="E6" s="12" t="s">
        <v>126</v>
      </c>
      <c r="F6" s="31">
        <v>81832</v>
      </c>
      <c r="G6" s="12">
        <v>0.5</v>
      </c>
      <c r="H6" s="12">
        <v>1</v>
      </c>
      <c r="I6" s="12">
        <v>1</v>
      </c>
      <c r="J6" s="12">
        <v>1.5</v>
      </c>
      <c r="K6" s="109"/>
      <c r="L6" s="53"/>
      <c r="M6" s="110"/>
    </row>
    <row r="7" s="84" customFormat="1" ht="33" customHeight="1" spans="1:13">
      <c r="A7" s="91"/>
      <c r="B7" s="92"/>
      <c r="C7" s="93"/>
      <c r="D7" s="28"/>
      <c r="E7" s="94"/>
      <c r="F7" s="31"/>
      <c r="G7" s="95"/>
      <c r="H7" s="95"/>
      <c r="I7" s="111"/>
      <c r="J7" s="112"/>
      <c r="K7" s="109"/>
      <c r="L7" s="53"/>
      <c r="M7" s="110"/>
    </row>
    <row r="8" s="40" customFormat="1" ht="18.75" spans="1:13">
      <c r="A8" s="96" t="s">
        <v>344</v>
      </c>
      <c r="B8" s="97"/>
      <c r="C8" s="97"/>
      <c r="D8" s="97"/>
      <c r="E8" s="98"/>
      <c r="F8" s="99"/>
      <c r="G8" s="100"/>
      <c r="H8" s="96" t="s">
        <v>331</v>
      </c>
      <c r="I8" s="97"/>
      <c r="J8" s="97"/>
      <c r="K8" s="98"/>
      <c r="L8" s="96"/>
      <c r="M8" s="98"/>
    </row>
    <row r="9" ht="107.25" customHeight="1" spans="1:13">
      <c r="A9" s="101" t="s">
        <v>345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I1" workbookViewId="0">
      <selection activeCell="V4" sqref="V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347</v>
      </c>
      <c r="B2" s="3" t="s">
        <v>314</v>
      </c>
      <c r="C2" s="3" t="s">
        <v>310</v>
      </c>
      <c r="D2" s="3" t="s">
        <v>311</v>
      </c>
      <c r="E2" s="3" t="s">
        <v>312</v>
      </c>
      <c r="F2" s="3" t="s">
        <v>313</v>
      </c>
      <c r="G2" s="48" t="s">
        <v>348</v>
      </c>
      <c r="H2" s="49"/>
      <c r="I2" s="66"/>
      <c r="J2" s="48" t="s">
        <v>349</v>
      </c>
      <c r="K2" s="49"/>
      <c r="L2" s="66"/>
      <c r="M2" s="48" t="s">
        <v>350</v>
      </c>
      <c r="N2" s="49"/>
      <c r="O2" s="66"/>
      <c r="P2" s="48" t="s">
        <v>351</v>
      </c>
      <c r="Q2" s="49"/>
      <c r="R2" s="66"/>
      <c r="S2" s="49" t="s">
        <v>352</v>
      </c>
      <c r="T2" s="49"/>
      <c r="U2" s="66"/>
      <c r="V2" s="42" t="s">
        <v>353</v>
      </c>
      <c r="W2" s="42" t="s">
        <v>323</v>
      </c>
    </row>
    <row r="3" ht="16.5" spans="1:23">
      <c r="A3" s="5"/>
      <c r="B3" s="50"/>
      <c r="C3" s="50"/>
      <c r="D3" s="50"/>
      <c r="E3" s="50"/>
      <c r="F3" s="50"/>
      <c r="G3" s="2" t="s">
        <v>354</v>
      </c>
      <c r="H3" s="2" t="s">
        <v>70</v>
      </c>
      <c r="I3" s="2" t="s">
        <v>314</v>
      </c>
      <c r="J3" s="2" t="s">
        <v>354</v>
      </c>
      <c r="K3" s="2" t="s">
        <v>70</v>
      </c>
      <c r="L3" s="2" t="s">
        <v>314</v>
      </c>
      <c r="M3" s="2" t="s">
        <v>354</v>
      </c>
      <c r="N3" s="2" t="s">
        <v>70</v>
      </c>
      <c r="O3" s="2" t="s">
        <v>314</v>
      </c>
      <c r="P3" s="2" t="s">
        <v>354</v>
      </c>
      <c r="Q3" s="2" t="s">
        <v>70</v>
      </c>
      <c r="R3" s="2" t="s">
        <v>314</v>
      </c>
      <c r="S3" s="2" t="s">
        <v>354</v>
      </c>
      <c r="T3" s="2" t="s">
        <v>70</v>
      </c>
      <c r="U3" s="2" t="s">
        <v>314</v>
      </c>
      <c r="V3" s="77"/>
      <c r="W3" s="77"/>
    </row>
    <row r="4" s="46" customFormat="1" ht="59" customHeight="1" spans="1:23">
      <c r="A4" s="51">
        <v>1</v>
      </c>
      <c r="B4" s="52"/>
      <c r="C4" s="51"/>
      <c r="D4" s="53"/>
      <c r="E4" s="52"/>
      <c r="F4" s="52"/>
      <c r="G4" s="54"/>
      <c r="H4" s="55"/>
      <c r="I4" s="67"/>
      <c r="J4" s="68"/>
      <c r="K4" s="69"/>
      <c r="L4" s="70"/>
      <c r="M4" s="68"/>
      <c r="N4" s="69"/>
      <c r="O4" s="70"/>
      <c r="P4" s="29"/>
      <c r="Q4" s="29"/>
      <c r="R4" s="78"/>
      <c r="S4" s="79"/>
      <c r="T4" s="79"/>
      <c r="U4" s="80"/>
      <c r="V4" s="53"/>
      <c r="W4" s="81"/>
    </row>
    <row r="5" spans="1:23">
      <c r="A5" s="56"/>
      <c r="B5" s="57"/>
      <c r="C5" s="56"/>
      <c r="D5" s="53"/>
      <c r="E5" s="57"/>
      <c r="F5" s="57"/>
      <c r="G5" s="58" t="s">
        <v>355</v>
      </c>
      <c r="H5" s="59"/>
      <c r="I5" s="71"/>
      <c r="J5" s="58" t="s">
        <v>356</v>
      </c>
      <c r="K5" s="59"/>
      <c r="L5" s="71"/>
      <c r="M5" s="58" t="s">
        <v>357</v>
      </c>
      <c r="N5" s="59"/>
      <c r="O5" s="71"/>
      <c r="P5" s="58"/>
      <c r="Q5" s="59"/>
      <c r="R5" s="71"/>
      <c r="S5" s="59" t="s">
        <v>358</v>
      </c>
      <c r="T5" s="59"/>
      <c r="U5" s="71"/>
      <c r="V5" s="53"/>
      <c r="W5" s="12"/>
    </row>
    <row r="6" spans="1:23">
      <c r="A6" s="56"/>
      <c r="B6" s="57"/>
      <c r="C6" s="56"/>
      <c r="D6" s="53"/>
      <c r="E6" s="57"/>
      <c r="F6" s="57"/>
      <c r="G6" s="60" t="s">
        <v>354</v>
      </c>
      <c r="H6" s="60" t="s">
        <v>70</v>
      </c>
      <c r="I6" s="60" t="s">
        <v>314</v>
      </c>
      <c r="J6" s="60" t="s">
        <v>354</v>
      </c>
      <c r="K6" s="60" t="s">
        <v>70</v>
      </c>
      <c r="L6" s="60" t="s">
        <v>314</v>
      </c>
      <c r="M6" s="60" t="s">
        <v>354</v>
      </c>
      <c r="N6" s="60" t="s">
        <v>70</v>
      </c>
      <c r="O6" s="60" t="s">
        <v>314</v>
      </c>
      <c r="P6" s="60" t="s">
        <v>354</v>
      </c>
      <c r="Q6" s="60" t="s">
        <v>70</v>
      </c>
      <c r="R6" s="60" t="s">
        <v>314</v>
      </c>
      <c r="S6" s="60" t="s">
        <v>354</v>
      </c>
      <c r="T6" s="60" t="s">
        <v>70</v>
      </c>
      <c r="U6" s="60" t="s">
        <v>314</v>
      </c>
      <c r="V6" s="53"/>
      <c r="W6" s="12"/>
    </row>
    <row r="7" s="47" customFormat="1" ht="29.25" customHeight="1" spans="1:23">
      <c r="A7" s="61"/>
      <c r="B7" s="62"/>
      <c r="C7" s="61"/>
      <c r="D7" s="53"/>
      <c r="E7" s="57"/>
      <c r="F7" s="62"/>
      <c r="G7" s="63"/>
      <c r="H7" s="63"/>
      <c r="I7" s="72"/>
      <c r="J7" s="73"/>
      <c r="K7" s="73"/>
      <c r="L7" s="74"/>
      <c r="M7" s="75"/>
      <c r="N7" s="76"/>
      <c r="O7" s="75"/>
      <c r="P7" s="76"/>
      <c r="Q7" s="76"/>
      <c r="R7" s="75"/>
      <c r="S7" s="75"/>
      <c r="T7" s="75"/>
      <c r="U7" s="75"/>
      <c r="V7" s="53"/>
      <c r="W7" s="75"/>
    </row>
    <row r="8" spans="1:23">
      <c r="A8" s="64"/>
      <c r="B8" s="64"/>
      <c r="C8" s="64"/>
      <c r="D8" s="64"/>
      <c r="E8" s="64"/>
      <c r="F8" s="6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5"/>
      <c r="B9" s="65"/>
      <c r="C9" s="65"/>
      <c r="D9" s="65"/>
      <c r="E9" s="65"/>
      <c r="F9" s="6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6" t="s">
        <v>359</v>
      </c>
      <c r="B11" s="17"/>
      <c r="C11" s="17"/>
      <c r="D11" s="17"/>
      <c r="E11" s="18"/>
      <c r="F11" s="19"/>
      <c r="G11" s="36"/>
      <c r="H11" s="45"/>
      <c r="I11" s="45"/>
      <c r="J11" s="16" t="s">
        <v>360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  <c r="V11" s="17"/>
      <c r="W11" s="24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41" t="s">
        <v>362</v>
      </c>
      <c r="B2" s="42" t="s">
        <v>310</v>
      </c>
      <c r="C2" s="42" t="s">
        <v>311</v>
      </c>
      <c r="D2" s="42" t="s">
        <v>312</v>
      </c>
      <c r="E2" s="42" t="s">
        <v>313</v>
      </c>
      <c r="F2" s="42" t="s">
        <v>314</v>
      </c>
      <c r="G2" s="41" t="s">
        <v>363</v>
      </c>
      <c r="H2" s="41" t="s">
        <v>364</v>
      </c>
      <c r="I2" s="41" t="s">
        <v>365</v>
      </c>
      <c r="J2" s="41" t="s">
        <v>364</v>
      </c>
      <c r="K2" s="41" t="s">
        <v>366</v>
      </c>
      <c r="L2" s="41" t="s">
        <v>364</v>
      </c>
      <c r="M2" s="42" t="s">
        <v>353</v>
      </c>
      <c r="N2" s="42" t="s">
        <v>323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3" t="s">
        <v>362</v>
      </c>
      <c r="B4" s="44" t="s">
        <v>367</v>
      </c>
      <c r="C4" s="44" t="s">
        <v>354</v>
      </c>
      <c r="D4" s="44" t="s">
        <v>312</v>
      </c>
      <c r="E4" s="42" t="s">
        <v>313</v>
      </c>
      <c r="F4" s="42" t="s">
        <v>314</v>
      </c>
      <c r="G4" s="41" t="s">
        <v>363</v>
      </c>
      <c r="H4" s="41" t="s">
        <v>364</v>
      </c>
      <c r="I4" s="41" t="s">
        <v>365</v>
      </c>
      <c r="J4" s="41" t="s">
        <v>364</v>
      </c>
      <c r="K4" s="41" t="s">
        <v>366</v>
      </c>
      <c r="L4" s="41" t="s">
        <v>364</v>
      </c>
      <c r="M4" s="42" t="s">
        <v>353</v>
      </c>
      <c r="N4" s="42" t="s">
        <v>323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0" customFormat="1" ht="18.75" spans="1:14">
      <c r="A11" s="16" t="s">
        <v>330</v>
      </c>
      <c r="B11" s="17"/>
      <c r="C11" s="17"/>
      <c r="D11" s="18"/>
      <c r="E11" s="19"/>
      <c r="F11" s="45"/>
      <c r="G11" s="36"/>
      <c r="H11" s="45"/>
      <c r="I11" s="16" t="s">
        <v>331</v>
      </c>
      <c r="J11" s="17"/>
      <c r="K11" s="17"/>
      <c r="L11" s="17"/>
      <c r="M11" s="17"/>
      <c r="N11" s="24"/>
    </row>
    <row r="12" ht="16.5" spans="1:14">
      <c r="A12" s="20" t="s">
        <v>368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369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21" customHeight="1" spans="1:12">
      <c r="A2" s="2" t="s">
        <v>347</v>
      </c>
      <c r="B2" s="3" t="s">
        <v>314</v>
      </c>
      <c r="C2" s="3" t="s">
        <v>310</v>
      </c>
      <c r="D2" s="26" t="s">
        <v>311</v>
      </c>
      <c r="E2" s="3" t="s">
        <v>312</v>
      </c>
      <c r="F2" s="3" t="s">
        <v>313</v>
      </c>
      <c r="G2" s="2" t="s">
        <v>370</v>
      </c>
      <c r="H2" s="2" t="s">
        <v>371</v>
      </c>
      <c r="I2" s="2" t="s">
        <v>372</v>
      </c>
      <c r="J2" s="2" t="s">
        <v>373</v>
      </c>
      <c r="K2" s="3" t="s">
        <v>353</v>
      </c>
      <c r="L2" s="3" t="s">
        <v>323</v>
      </c>
    </row>
    <row r="3" ht="22" customHeight="1" spans="1:12">
      <c r="A3" s="27" t="s">
        <v>374</v>
      </c>
      <c r="B3" s="27"/>
      <c r="C3" s="27"/>
      <c r="D3" s="28"/>
      <c r="E3" s="29"/>
      <c r="F3" s="30"/>
      <c r="G3" s="27"/>
      <c r="H3" s="27"/>
      <c r="I3" s="37"/>
      <c r="J3" s="27"/>
      <c r="K3" s="12"/>
      <c r="L3" s="12"/>
    </row>
    <row r="4" spans="1:12">
      <c r="A4" s="27" t="s">
        <v>375</v>
      </c>
      <c r="B4" s="27"/>
      <c r="C4" s="27"/>
      <c r="D4" s="28"/>
      <c r="E4" s="29"/>
      <c r="F4" s="30"/>
      <c r="G4" s="27"/>
      <c r="H4" s="27"/>
      <c r="I4" s="37"/>
      <c r="J4" s="27"/>
      <c r="K4" s="12"/>
      <c r="L4" s="12"/>
    </row>
    <row r="5" spans="1:12">
      <c r="A5" s="27" t="s">
        <v>376</v>
      </c>
      <c r="B5" s="27"/>
      <c r="C5" s="27"/>
      <c r="D5" s="28"/>
      <c r="E5" s="29"/>
      <c r="F5" s="30"/>
      <c r="G5" s="27"/>
      <c r="H5" s="27"/>
      <c r="I5" s="37"/>
      <c r="J5" s="27"/>
      <c r="K5" s="12"/>
      <c r="L5" s="12"/>
    </row>
    <row r="6" spans="1:12">
      <c r="A6" s="27" t="s">
        <v>377</v>
      </c>
      <c r="B6" s="27"/>
      <c r="C6" s="27"/>
      <c r="D6" s="28"/>
      <c r="E6" s="29"/>
      <c r="F6" s="30"/>
      <c r="G6" s="27"/>
      <c r="H6" s="27"/>
      <c r="I6" s="37"/>
      <c r="J6" s="27"/>
      <c r="K6" s="12"/>
      <c r="L6" s="12"/>
    </row>
    <row r="7" spans="1:12">
      <c r="A7" s="27" t="s">
        <v>378</v>
      </c>
      <c r="B7" s="27"/>
      <c r="C7" s="27"/>
      <c r="D7" s="28"/>
      <c r="E7" s="29"/>
      <c r="F7" s="30"/>
      <c r="G7" s="27"/>
      <c r="H7" s="27"/>
      <c r="I7" s="37"/>
      <c r="J7" s="38"/>
      <c r="K7" s="12"/>
      <c r="L7" s="7"/>
    </row>
    <row r="8" spans="1:12">
      <c r="A8" s="27"/>
      <c r="B8" s="27"/>
      <c r="C8" s="27"/>
      <c r="D8" s="28"/>
      <c r="E8" s="27"/>
      <c r="F8" s="31"/>
      <c r="G8" s="27"/>
      <c r="H8" s="27"/>
      <c r="I8" s="37"/>
      <c r="J8" s="38"/>
      <c r="K8" s="12"/>
      <c r="L8" s="7"/>
    </row>
    <row r="9" spans="1:12">
      <c r="A9" s="27"/>
      <c r="B9" s="27"/>
      <c r="C9" s="27"/>
      <c r="D9" s="28"/>
      <c r="E9" s="27"/>
      <c r="F9" s="31"/>
      <c r="G9" s="27"/>
      <c r="H9" s="27"/>
      <c r="I9" s="37"/>
      <c r="J9" s="38"/>
      <c r="K9" s="12"/>
      <c r="L9" s="7"/>
    </row>
    <row r="10" customHeight="1" spans="1:12">
      <c r="A10" s="7"/>
      <c r="B10" s="32"/>
      <c r="C10" s="33"/>
      <c r="D10" s="34"/>
      <c r="E10" s="33"/>
      <c r="F10" s="35"/>
      <c r="G10" s="33"/>
      <c r="H10" s="33"/>
      <c r="I10" s="39"/>
      <c r="J10" s="7"/>
      <c r="K10" s="12"/>
      <c r="L10" s="7"/>
    </row>
    <row r="11" ht="18.75" spans="1:12">
      <c r="A11" s="16" t="s">
        <v>330</v>
      </c>
      <c r="B11" s="17"/>
      <c r="C11" s="17"/>
      <c r="D11" s="17"/>
      <c r="E11" s="18"/>
      <c r="F11" s="19"/>
      <c r="G11" s="36"/>
      <c r="H11" s="16" t="s">
        <v>379</v>
      </c>
      <c r="I11" s="17"/>
      <c r="J11" s="17"/>
      <c r="K11" s="17"/>
      <c r="L11" s="24"/>
    </row>
    <row r="12" ht="90" customHeight="1" spans="1:12">
      <c r="A12" s="20" t="s">
        <v>380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I4" sqref="I4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381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309</v>
      </c>
      <c r="B2" s="3" t="s">
        <v>314</v>
      </c>
      <c r="C2" s="3" t="s">
        <v>354</v>
      </c>
      <c r="D2" s="3" t="s">
        <v>312</v>
      </c>
      <c r="E2" s="3" t="s">
        <v>313</v>
      </c>
      <c r="F2" s="2" t="s">
        <v>382</v>
      </c>
      <c r="G2" s="2" t="s">
        <v>336</v>
      </c>
      <c r="H2" s="4" t="s">
        <v>337</v>
      </c>
      <c r="I2" s="22" t="s">
        <v>339</v>
      </c>
    </row>
    <row r="3" ht="16.5" spans="1:9">
      <c r="A3" s="2"/>
      <c r="B3" s="5"/>
      <c r="C3" s="5"/>
      <c r="D3" s="5"/>
      <c r="E3" s="5"/>
      <c r="F3" s="2" t="s">
        <v>383</v>
      </c>
      <c r="G3" s="2" t="s">
        <v>340</v>
      </c>
      <c r="H3" s="6"/>
      <c r="I3" s="23"/>
    </row>
    <row r="4" ht="16.5" spans="1:9">
      <c r="A4" s="7">
        <v>1</v>
      </c>
      <c r="B4" s="8"/>
      <c r="C4" s="9"/>
      <c r="D4" s="9"/>
      <c r="E4" s="10"/>
      <c r="F4" s="11"/>
      <c r="G4" s="11"/>
      <c r="H4" s="12"/>
      <c r="I4" s="15"/>
    </row>
    <row r="5" spans="1:9">
      <c r="A5" s="7">
        <v>2</v>
      </c>
      <c r="B5" s="13"/>
      <c r="C5" s="9"/>
      <c r="D5" s="9"/>
      <c r="E5" s="10"/>
      <c r="F5" s="14"/>
      <c r="G5" s="11"/>
      <c r="H5" s="12"/>
      <c r="I5" s="15"/>
    </row>
    <row r="6" spans="1:9">
      <c r="A6" s="7">
        <v>3</v>
      </c>
      <c r="B6" s="13"/>
      <c r="C6" s="9"/>
      <c r="D6" s="9"/>
      <c r="E6" s="10"/>
      <c r="F6" s="14"/>
      <c r="G6" s="11"/>
      <c r="H6" s="15"/>
      <c r="I6" s="15"/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6" t="s">
        <v>330</v>
      </c>
      <c r="B12" s="17"/>
      <c r="C12" s="17"/>
      <c r="D12" s="18"/>
      <c r="E12" s="19"/>
      <c r="F12" s="16" t="s">
        <v>360</v>
      </c>
      <c r="G12" s="17"/>
      <c r="H12" s="18"/>
      <c r="I12" s="24"/>
    </row>
    <row r="13" ht="16.5" spans="1:9">
      <c r="A13" s="20" t="s">
        <v>384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H6 I1:I3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7" t="s">
        <v>36</v>
      </c>
      <c r="C2" s="438"/>
      <c r="D2" s="438"/>
      <c r="E2" s="438"/>
      <c r="F2" s="438"/>
      <c r="G2" s="438"/>
      <c r="H2" s="438"/>
      <c r="I2" s="452"/>
    </row>
    <row r="3" ht="27.95" customHeight="1" spans="2:9">
      <c r="B3" s="439"/>
      <c r="C3" s="440"/>
      <c r="D3" s="441" t="s">
        <v>37</v>
      </c>
      <c r="E3" s="442"/>
      <c r="F3" s="443" t="s">
        <v>38</v>
      </c>
      <c r="G3" s="444"/>
      <c r="H3" s="441" t="s">
        <v>39</v>
      </c>
      <c r="I3" s="453"/>
    </row>
    <row r="4" ht="27.95" customHeight="1" spans="2:9">
      <c r="B4" s="439" t="s">
        <v>40</v>
      </c>
      <c r="C4" s="440" t="s">
        <v>41</v>
      </c>
      <c r="D4" s="440" t="s">
        <v>42</v>
      </c>
      <c r="E4" s="440" t="s">
        <v>43</v>
      </c>
      <c r="F4" s="445" t="s">
        <v>42</v>
      </c>
      <c r="G4" s="445" t="s">
        <v>43</v>
      </c>
      <c r="H4" s="440" t="s">
        <v>42</v>
      </c>
      <c r="I4" s="454" t="s">
        <v>43</v>
      </c>
    </row>
    <row r="5" ht="27.95" customHeight="1" spans="2:9">
      <c r="B5" s="446" t="s">
        <v>44</v>
      </c>
      <c r="C5" s="7">
        <v>13</v>
      </c>
      <c r="D5" s="7">
        <v>0</v>
      </c>
      <c r="E5" s="7">
        <v>1</v>
      </c>
      <c r="F5" s="447">
        <v>0</v>
      </c>
      <c r="G5" s="447">
        <v>1</v>
      </c>
      <c r="H5" s="7">
        <v>1</v>
      </c>
      <c r="I5" s="455">
        <v>2</v>
      </c>
    </row>
    <row r="6" ht="27.95" customHeight="1" spans="2:9">
      <c r="B6" s="446" t="s">
        <v>45</v>
      </c>
      <c r="C6" s="7">
        <v>20</v>
      </c>
      <c r="D6" s="7">
        <v>0</v>
      </c>
      <c r="E6" s="7">
        <v>1</v>
      </c>
      <c r="F6" s="447">
        <v>1</v>
      </c>
      <c r="G6" s="447">
        <v>2</v>
      </c>
      <c r="H6" s="7">
        <v>2</v>
      </c>
      <c r="I6" s="455">
        <v>3</v>
      </c>
    </row>
    <row r="7" ht="27.95" customHeight="1" spans="2:9">
      <c r="B7" s="446" t="s">
        <v>46</v>
      </c>
      <c r="C7" s="7">
        <v>32</v>
      </c>
      <c r="D7" s="7">
        <v>0</v>
      </c>
      <c r="E7" s="7">
        <v>1</v>
      </c>
      <c r="F7" s="447">
        <v>2</v>
      </c>
      <c r="G7" s="447">
        <v>3</v>
      </c>
      <c r="H7" s="7">
        <v>3</v>
      </c>
      <c r="I7" s="455">
        <v>4</v>
      </c>
    </row>
    <row r="8" ht="27.95" customHeight="1" spans="2:9">
      <c r="B8" s="446" t="s">
        <v>47</v>
      </c>
      <c r="C8" s="7">
        <v>50</v>
      </c>
      <c r="D8" s="7">
        <v>1</v>
      </c>
      <c r="E8" s="7">
        <v>2</v>
      </c>
      <c r="F8" s="447">
        <v>3</v>
      </c>
      <c r="G8" s="447">
        <v>4</v>
      </c>
      <c r="H8" s="7">
        <v>5</v>
      </c>
      <c r="I8" s="455">
        <v>6</v>
      </c>
    </row>
    <row r="9" ht="27.95" customHeight="1" spans="2:9">
      <c r="B9" s="446" t="s">
        <v>48</v>
      </c>
      <c r="C9" s="7">
        <v>80</v>
      </c>
      <c r="D9" s="7">
        <v>2</v>
      </c>
      <c r="E9" s="7">
        <v>3</v>
      </c>
      <c r="F9" s="447">
        <v>5</v>
      </c>
      <c r="G9" s="447">
        <v>6</v>
      </c>
      <c r="H9" s="7">
        <v>7</v>
      </c>
      <c r="I9" s="455">
        <v>8</v>
      </c>
    </row>
    <row r="10" ht="27.95" customHeight="1" spans="2:9">
      <c r="B10" s="446" t="s">
        <v>49</v>
      </c>
      <c r="C10" s="7">
        <v>125</v>
      </c>
      <c r="D10" s="7">
        <v>3</v>
      </c>
      <c r="E10" s="7">
        <v>4</v>
      </c>
      <c r="F10" s="447">
        <v>7</v>
      </c>
      <c r="G10" s="447">
        <v>8</v>
      </c>
      <c r="H10" s="7">
        <v>10</v>
      </c>
      <c r="I10" s="455">
        <v>11</v>
      </c>
    </row>
    <row r="11" ht="27.95" customHeight="1" spans="2:9">
      <c r="B11" s="446" t="s">
        <v>50</v>
      </c>
      <c r="C11" s="7">
        <v>200</v>
      </c>
      <c r="D11" s="7">
        <v>5</v>
      </c>
      <c r="E11" s="7">
        <v>6</v>
      </c>
      <c r="F11" s="447">
        <v>10</v>
      </c>
      <c r="G11" s="447">
        <v>11</v>
      </c>
      <c r="H11" s="7">
        <v>14</v>
      </c>
      <c r="I11" s="455">
        <v>15</v>
      </c>
    </row>
    <row r="12" ht="27.95" customHeight="1" spans="2:9">
      <c r="B12" s="448" t="s">
        <v>51</v>
      </c>
      <c r="C12" s="449">
        <v>315</v>
      </c>
      <c r="D12" s="449">
        <v>7</v>
      </c>
      <c r="E12" s="449">
        <v>8</v>
      </c>
      <c r="F12" s="450">
        <v>14</v>
      </c>
      <c r="G12" s="450">
        <v>15</v>
      </c>
      <c r="H12" s="449">
        <v>21</v>
      </c>
      <c r="I12" s="456">
        <v>22</v>
      </c>
    </row>
    <row r="14" spans="2:4">
      <c r="B14" s="451" t="s">
        <v>52</v>
      </c>
      <c r="C14" s="451"/>
      <c r="D14" s="4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6" workbookViewId="0">
      <selection activeCell="A37" sqref="A37:K37"/>
    </sheetView>
  </sheetViews>
  <sheetFormatPr defaultColWidth="10.375" defaultRowHeight="16.5" customHeight="1"/>
  <cols>
    <col min="1" max="1" width="11.125" style="261" customWidth="1"/>
    <col min="2" max="9" width="10.375" style="261"/>
    <col min="10" max="10" width="8.875" style="261" customWidth="1"/>
    <col min="11" max="11" width="12" style="261" customWidth="1"/>
    <col min="12" max="16384" width="10.375" style="261"/>
  </cols>
  <sheetData>
    <row r="1" s="261" customFormat="1" ht="21" spans="1:11">
      <c r="A1" s="370" t="s">
        <v>53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="261" customFormat="1" ht="15" spans="1:11">
      <c r="A2" s="263" t="s">
        <v>54</v>
      </c>
      <c r="B2" s="264" t="s">
        <v>55</v>
      </c>
      <c r="C2" s="264"/>
      <c r="D2" s="265" t="s">
        <v>56</v>
      </c>
      <c r="E2" s="265"/>
      <c r="F2" s="264" t="s">
        <v>57</v>
      </c>
      <c r="G2" s="264"/>
      <c r="H2" s="266" t="s">
        <v>58</v>
      </c>
      <c r="I2" s="337" t="s">
        <v>59</v>
      </c>
      <c r="J2" s="337"/>
      <c r="K2" s="338"/>
    </row>
    <row r="3" s="261" customFormat="1" ht="14.25" spans="1:11">
      <c r="A3" s="267" t="s">
        <v>60</v>
      </c>
      <c r="B3" s="268"/>
      <c r="C3" s="269"/>
      <c r="D3" s="270" t="s">
        <v>61</v>
      </c>
      <c r="E3" s="271"/>
      <c r="F3" s="271"/>
      <c r="G3" s="272"/>
      <c r="H3" s="270" t="s">
        <v>62</v>
      </c>
      <c r="I3" s="271"/>
      <c r="J3" s="271"/>
      <c r="K3" s="272"/>
    </row>
    <row r="4" s="261" customFormat="1" ht="14.25" spans="1:11">
      <c r="A4" s="273" t="s">
        <v>63</v>
      </c>
      <c r="B4" s="298" t="s">
        <v>64</v>
      </c>
      <c r="C4" s="339"/>
      <c r="D4" s="273" t="s">
        <v>65</v>
      </c>
      <c r="E4" s="276"/>
      <c r="F4" s="277" t="s">
        <v>66</v>
      </c>
      <c r="G4" s="278"/>
      <c r="H4" s="273" t="s">
        <v>67</v>
      </c>
      <c r="I4" s="276"/>
      <c r="J4" s="298" t="s">
        <v>68</v>
      </c>
      <c r="K4" s="339" t="s">
        <v>69</v>
      </c>
    </row>
    <row r="5" s="261" customFormat="1" ht="14.25" spans="1:11">
      <c r="A5" s="279" t="s">
        <v>70</v>
      </c>
      <c r="B5" s="298" t="s">
        <v>71</v>
      </c>
      <c r="C5" s="339"/>
      <c r="D5" s="273" t="s">
        <v>72</v>
      </c>
      <c r="E5" s="276"/>
      <c r="F5" s="277" t="s">
        <v>73</v>
      </c>
      <c r="G5" s="278"/>
      <c r="H5" s="273" t="s">
        <v>74</v>
      </c>
      <c r="I5" s="276"/>
      <c r="J5" s="298" t="s">
        <v>68</v>
      </c>
      <c r="K5" s="339" t="s">
        <v>69</v>
      </c>
    </row>
    <row r="6" s="261" customFormat="1" ht="14.25" spans="1:11">
      <c r="A6" s="273" t="s">
        <v>75</v>
      </c>
      <c r="B6" s="282">
        <v>2</v>
      </c>
      <c r="C6" s="283">
        <v>6</v>
      </c>
      <c r="D6" s="279" t="s">
        <v>76</v>
      </c>
      <c r="E6" s="300"/>
      <c r="F6" s="277" t="s">
        <v>77</v>
      </c>
      <c r="G6" s="278"/>
      <c r="H6" s="273" t="s">
        <v>78</v>
      </c>
      <c r="I6" s="276"/>
      <c r="J6" s="298" t="s">
        <v>68</v>
      </c>
      <c r="K6" s="339" t="s">
        <v>69</v>
      </c>
    </row>
    <row r="7" s="261" customFormat="1" ht="15" spans="1:11">
      <c r="A7" s="371" t="s">
        <v>79</v>
      </c>
      <c r="B7" s="372">
        <v>2100</v>
      </c>
      <c r="C7" s="373"/>
      <c r="D7" s="279" t="s">
        <v>80</v>
      </c>
      <c r="E7" s="299"/>
      <c r="F7" s="277" t="s">
        <v>81</v>
      </c>
      <c r="G7" s="278"/>
      <c r="H7" s="273" t="s">
        <v>82</v>
      </c>
      <c r="I7" s="276"/>
      <c r="J7" s="298" t="s">
        <v>68</v>
      </c>
      <c r="K7" s="339" t="s">
        <v>69</v>
      </c>
    </row>
    <row r="8" s="261" customFormat="1" ht="15" spans="1:11">
      <c r="A8" s="374" t="s">
        <v>83</v>
      </c>
      <c r="B8" s="195" t="s">
        <v>84</v>
      </c>
      <c r="C8" s="196"/>
      <c r="D8" s="286" t="s">
        <v>85</v>
      </c>
      <c r="E8" s="287"/>
      <c r="F8" s="288" t="s">
        <v>86</v>
      </c>
      <c r="G8" s="289"/>
      <c r="H8" s="286" t="s">
        <v>87</v>
      </c>
      <c r="I8" s="287"/>
      <c r="J8" s="308" t="s">
        <v>68</v>
      </c>
      <c r="K8" s="341" t="s">
        <v>69</v>
      </c>
    </row>
    <row r="9" s="261" customFormat="1" ht="15" spans="1:11">
      <c r="A9" s="375" t="s">
        <v>88</v>
      </c>
      <c r="B9" s="376"/>
      <c r="C9" s="376"/>
      <c r="D9" s="376"/>
      <c r="E9" s="376"/>
      <c r="F9" s="376"/>
      <c r="G9" s="376"/>
      <c r="H9" s="376"/>
      <c r="I9" s="376"/>
      <c r="J9" s="376"/>
      <c r="K9" s="418"/>
    </row>
    <row r="10" s="261" customFormat="1" ht="15" spans="1:11">
      <c r="A10" s="377" t="s">
        <v>89</v>
      </c>
      <c r="B10" s="378"/>
      <c r="C10" s="378"/>
      <c r="D10" s="378"/>
      <c r="E10" s="378"/>
      <c r="F10" s="378"/>
      <c r="G10" s="378"/>
      <c r="H10" s="378"/>
      <c r="I10" s="378"/>
      <c r="J10" s="378"/>
      <c r="K10" s="419"/>
    </row>
    <row r="11" s="261" customFormat="1" ht="14.25" spans="1:11">
      <c r="A11" s="379" t="s">
        <v>90</v>
      </c>
      <c r="B11" s="380" t="s">
        <v>91</v>
      </c>
      <c r="C11" s="381" t="s">
        <v>92</v>
      </c>
      <c r="D11" s="382"/>
      <c r="E11" s="383" t="s">
        <v>93</v>
      </c>
      <c r="F11" s="380" t="s">
        <v>91</v>
      </c>
      <c r="G11" s="381" t="s">
        <v>92</v>
      </c>
      <c r="H11" s="381" t="s">
        <v>94</v>
      </c>
      <c r="I11" s="383" t="s">
        <v>95</v>
      </c>
      <c r="J11" s="380" t="s">
        <v>91</v>
      </c>
      <c r="K11" s="420" t="s">
        <v>92</v>
      </c>
    </row>
    <row r="12" s="261" customFormat="1" ht="14.25" spans="1:11">
      <c r="A12" s="279" t="s">
        <v>96</v>
      </c>
      <c r="B12" s="297" t="s">
        <v>91</v>
      </c>
      <c r="C12" s="298" t="s">
        <v>92</v>
      </c>
      <c r="D12" s="299"/>
      <c r="E12" s="300" t="s">
        <v>97</v>
      </c>
      <c r="F12" s="297" t="s">
        <v>91</v>
      </c>
      <c r="G12" s="298" t="s">
        <v>92</v>
      </c>
      <c r="H12" s="298" t="s">
        <v>94</v>
      </c>
      <c r="I12" s="300" t="s">
        <v>98</v>
      </c>
      <c r="J12" s="297" t="s">
        <v>91</v>
      </c>
      <c r="K12" s="339" t="s">
        <v>92</v>
      </c>
    </row>
    <row r="13" s="261" customFormat="1" ht="14.25" spans="1:11">
      <c r="A13" s="279" t="s">
        <v>99</v>
      </c>
      <c r="B13" s="297" t="s">
        <v>91</v>
      </c>
      <c r="C13" s="298" t="s">
        <v>92</v>
      </c>
      <c r="D13" s="299"/>
      <c r="E13" s="300" t="s">
        <v>100</v>
      </c>
      <c r="F13" s="298" t="s">
        <v>101</v>
      </c>
      <c r="G13" s="298" t="s">
        <v>102</v>
      </c>
      <c r="H13" s="298" t="s">
        <v>94</v>
      </c>
      <c r="I13" s="300" t="s">
        <v>103</v>
      </c>
      <c r="J13" s="297" t="s">
        <v>91</v>
      </c>
      <c r="K13" s="339" t="s">
        <v>92</v>
      </c>
    </row>
    <row r="14" s="261" customFormat="1" ht="15" spans="1:11">
      <c r="A14" s="286" t="s">
        <v>104</v>
      </c>
      <c r="B14" s="287"/>
      <c r="C14" s="287"/>
      <c r="D14" s="287"/>
      <c r="E14" s="287"/>
      <c r="F14" s="287"/>
      <c r="G14" s="287"/>
      <c r="H14" s="287"/>
      <c r="I14" s="287"/>
      <c r="J14" s="287"/>
      <c r="K14" s="343"/>
    </row>
    <row r="15" s="261" customFormat="1" ht="15" spans="1:11">
      <c r="A15" s="377" t="s">
        <v>105</v>
      </c>
      <c r="B15" s="378"/>
      <c r="C15" s="378"/>
      <c r="D15" s="378"/>
      <c r="E15" s="378"/>
      <c r="F15" s="378"/>
      <c r="G15" s="378"/>
      <c r="H15" s="378"/>
      <c r="I15" s="378"/>
      <c r="J15" s="378"/>
      <c r="K15" s="419"/>
    </row>
    <row r="16" s="261" customFormat="1" ht="14.25" spans="1:11">
      <c r="A16" s="384" t="s">
        <v>106</v>
      </c>
      <c r="B16" s="381" t="s">
        <v>101</v>
      </c>
      <c r="C16" s="381" t="s">
        <v>102</v>
      </c>
      <c r="D16" s="385"/>
      <c r="E16" s="386" t="s">
        <v>107</v>
      </c>
      <c r="F16" s="381" t="s">
        <v>101</v>
      </c>
      <c r="G16" s="381" t="s">
        <v>102</v>
      </c>
      <c r="H16" s="387"/>
      <c r="I16" s="386" t="s">
        <v>108</v>
      </c>
      <c r="J16" s="381" t="s">
        <v>101</v>
      </c>
      <c r="K16" s="420" t="s">
        <v>102</v>
      </c>
    </row>
    <row r="17" s="261" customFormat="1" customHeight="1" spans="1:22">
      <c r="A17" s="284" t="s">
        <v>109</v>
      </c>
      <c r="B17" s="298" t="s">
        <v>101</v>
      </c>
      <c r="C17" s="298" t="s">
        <v>102</v>
      </c>
      <c r="D17" s="274"/>
      <c r="E17" s="314" t="s">
        <v>110</v>
      </c>
      <c r="F17" s="298" t="s">
        <v>101</v>
      </c>
      <c r="G17" s="298" t="s">
        <v>102</v>
      </c>
      <c r="H17" s="388"/>
      <c r="I17" s="314" t="s">
        <v>111</v>
      </c>
      <c r="J17" s="298" t="s">
        <v>101</v>
      </c>
      <c r="K17" s="339" t="s">
        <v>102</v>
      </c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="261" customFormat="1" ht="18" customHeight="1" spans="1:11">
      <c r="A18" s="389" t="s">
        <v>112</v>
      </c>
      <c r="B18" s="390"/>
      <c r="C18" s="390"/>
      <c r="D18" s="390"/>
      <c r="E18" s="390"/>
      <c r="F18" s="390"/>
      <c r="G18" s="390"/>
      <c r="H18" s="390"/>
      <c r="I18" s="390"/>
      <c r="J18" s="390"/>
      <c r="K18" s="422"/>
    </row>
    <row r="19" s="369" customFormat="1" ht="18" customHeight="1" spans="1:11">
      <c r="A19" s="377" t="s">
        <v>113</v>
      </c>
      <c r="B19" s="378"/>
      <c r="C19" s="378"/>
      <c r="D19" s="378"/>
      <c r="E19" s="378"/>
      <c r="F19" s="378"/>
      <c r="G19" s="378"/>
      <c r="H19" s="378"/>
      <c r="I19" s="378"/>
      <c r="J19" s="378"/>
      <c r="K19" s="419"/>
    </row>
    <row r="20" s="261" customFormat="1" customHeight="1" spans="1:11">
      <c r="A20" s="391" t="s">
        <v>114</v>
      </c>
      <c r="B20" s="392"/>
      <c r="C20" s="392"/>
      <c r="D20" s="392"/>
      <c r="E20" s="392"/>
      <c r="F20" s="392"/>
      <c r="G20" s="392"/>
      <c r="H20" s="392"/>
      <c r="I20" s="392"/>
      <c r="J20" s="392"/>
      <c r="K20" s="423"/>
    </row>
    <row r="21" s="261" customFormat="1" ht="21.75" customHeight="1" spans="1:11">
      <c r="A21" s="393" t="s">
        <v>115</v>
      </c>
      <c r="B21" s="314" t="s">
        <v>116</v>
      </c>
      <c r="C21" s="314" t="s">
        <v>117</v>
      </c>
      <c r="D21" s="314" t="s">
        <v>118</v>
      </c>
      <c r="E21" s="314" t="s">
        <v>119</v>
      </c>
      <c r="F21" s="314" t="s">
        <v>120</v>
      </c>
      <c r="G21" s="314" t="s">
        <v>121</v>
      </c>
      <c r="H21" s="314" t="s">
        <v>122</v>
      </c>
      <c r="I21" s="314" t="s">
        <v>123</v>
      </c>
      <c r="J21" s="314" t="s">
        <v>124</v>
      </c>
      <c r="K21" s="351" t="s">
        <v>125</v>
      </c>
    </row>
    <row r="22" s="261" customFormat="1" customHeight="1" spans="1:11">
      <c r="A22" s="285" t="s">
        <v>126</v>
      </c>
      <c r="B22" s="394"/>
      <c r="C22" s="394"/>
      <c r="D22" s="394">
        <v>1</v>
      </c>
      <c r="E22" s="394">
        <v>1</v>
      </c>
      <c r="F22" s="394">
        <v>1</v>
      </c>
      <c r="G22" s="394">
        <v>1</v>
      </c>
      <c r="H22" s="394">
        <v>1</v>
      </c>
      <c r="I22" s="394">
        <v>1</v>
      </c>
      <c r="J22" s="394"/>
      <c r="K22" s="424"/>
    </row>
    <row r="23" s="261" customFormat="1" customHeight="1" spans="1:11">
      <c r="A23" s="285" t="s">
        <v>127</v>
      </c>
      <c r="B23" s="394"/>
      <c r="C23" s="394"/>
      <c r="D23" s="394">
        <v>1</v>
      </c>
      <c r="E23" s="394">
        <v>1</v>
      </c>
      <c r="F23" s="394">
        <v>1</v>
      </c>
      <c r="G23" s="394">
        <v>1</v>
      </c>
      <c r="H23" s="394">
        <v>1</v>
      </c>
      <c r="I23" s="394">
        <v>1</v>
      </c>
      <c r="J23" s="394"/>
      <c r="K23" s="425"/>
    </row>
    <row r="24" s="261" customFormat="1" customHeight="1" spans="1:11">
      <c r="A24" s="285"/>
      <c r="B24" s="394"/>
      <c r="C24" s="394"/>
      <c r="D24" s="394"/>
      <c r="E24" s="394"/>
      <c r="F24" s="394"/>
      <c r="G24" s="394"/>
      <c r="H24" s="394"/>
      <c r="I24" s="394"/>
      <c r="J24" s="394"/>
      <c r="K24" s="425"/>
    </row>
    <row r="25" s="261" customFormat="1" customHeight="1" spans="1:11">
      <c r="A25" s="285"/>
      <c r="B25" s="394"/>
      <c r="C25" s="394"/>
      <c r="D25" s="394"/>
      <c r="E25" s="394"/>
      <c r="F25" s="394"/>
      <c r="G25" s="394"/>
      <c r="H25" s="394"/>
      <c r="I25" s="394"/>
      <c r="J25" s="394"/>
      <c r="K25" s="426"/>
    </row>
    <row r="26" s="261" customFormat="1" customHeight="1" spans="1:11">
      <c r="A26" s="285"/>
      <c r="B26" s="394"/>
      <c r="C26" s="394"/>
      <c r="D26" s="394"/>
      <c r="E26" s="394"/>
      <c r="F26" s="394"/>
      <c r="G26" s="394"/>
      <c r="H26" s="394"/>
      <c r="I26" s="394"/>
      <c r="J26" s="394"/>
      <c r="K26" s="426"/>
    </row>
    <row r="27" s="261" customFormat="1" customHeight="1" spans="1:11">
      <c r="A27" s="285"/>
      <c r="B27" s="394"/>
      <c r="C27" s="394"/>
      <c r="D27" s="394"/>
      <c r="E27" s="394"/>
      <c r="F27" s="394"/>
      <c r="G27" s="394"/>
      <c r="H27" s="394"/>
      <c r="I27" s="394"/>
      <c r="J27" s="394"/>
      <c r="K27" s="426"/>
    </row>
    <row r="28" s="261" customFormat="1" customHeight="1" spans="1:11">
      <c r="A28" s="285"/>
      <c r="B28" s="394"/>
      <c r="C28" s="394"/>
      <c r="D28" s="394"/>
      <c r="E28" s="394"/>
      <c r="F28" s="394"/>
      <c r="G28" s="394"/>
      <c r="H28" s="394"/>
      <c r="I28" s="394"/>
      <c r="J28" s="394"/>
      <c r="K28" s="426"/>
    </row>
    <row r="29" s="261" customFormat="1" ht="18" customHeight="1" spans="1:11">
      <c r="A29" s="395" t="s">
        <v>128</v>
      </c>
      <c r="B29" s="396"/>
      <c r="C29" s="396"/>
      <c r="D29" s="396"/>
      <c r="E29" s="396"/>
      <c r="F29" s="396"/>
      <c r="G29" s="396"/>
      <c r="H29" s="396"/>
      <c r="I29" s="396"/>
      <c r="J29" s="396"/>
      <c r="K29" s="427"/>
    </row>
    <row r="30" s="261" customFormat="1" ht="18.75" customHeight="1" spans="1:11">
      <c r="A30" s="397" t="s">
        <v>129</v>
      </c>
      <c r="B30" s="398"/>
      <c r="C30" s="398"/>
      <c r="D30" s="398"/>
      <c r="E30" s="398"/>
      <c r="F30" s="398"/>
      <c r="G30" s="398"/>
      <c r="H30" s="398"/>
      <c r="I30" s="398"/>
      <c r="J30" s="398"/>
      <c r="K30" s="428"/>
    </row>
    <row r="31" s="261" customFormat="1" ht="18.75" customHeight="1" spans="1:11">
      <c r="A31" s="399"/>
      <c r="B31" s="400"/>
      <c r="C31" s="400"/>
      <c r="D31" s="400"/>
      <c r="E31" s="400"/>
      <c r="F31" s="400"/>
      <c r="G31" s="400"/>
      <c r="H31" s="400"/>
      <c r="I31" s="400"/>
      <c r="J31" s="400"/>
      <c r="K31" s="429"/>
    </row>
    <row r="32" s="261" customFormat="1" ht="18" customHeight="1" spans="1:11">
      <c r="A32" s="395" t="s">
        <v>130</v>
      </c>
      <c r="B32" s="396"/>
      <c r="C32" s="396"/>
      <c r="D32" s="396"/>
      <c r="E32" s="396"/>
      <c r="F32" s="396"/>
      <c r="G32" s="396"/>
      <c r="H32" s="396"/>
      <c r="I32" s="396"/>
      <c r="J32" s="396"/>
      <c r="K32" s="427"/>
    </row>
    <row r="33" s="261" customFormat="1" ht="14.25" spans="1:11">
      <c r="A33" s="401" t="s">
        <v>131</v>
      </c>
      <c r="B33" s="402"/>
      <c r="C33" s="402"/>
      <c r="D33" s="402"/>
      <c r="E33" s="402"/>
      <c r="F33" s="402"/>
      <c r="G33" s="402"/>
      <c r="H33" s="402"/>
      <c r="I33" s="402"/>
      <c r="J33" s="402"/>
      <c r="K33" s="430"/>
    </row>
    <row r="34" s="261" customFormat="1" ht="15" spans="1:11">
      <c r="A34" s="184" t="s">
        <v>132</v>
      </c>
      <c r="B34" s="186"/>
      <c r="C34" s="298" t="s">
        <v>68</v>
      </c>
      <c r="D34" s="298" t="s">
        <v>69</v>
      </c>
      <c r="E34" s="403" t="s">
        <v>133</v>
      </c>
      <c r="F34" s="404"/>
      <c r="G34" s="404"/>
      <c r="H34" s="404"/>
      <c r="I34" s="404"/>
      <c r="J34" s="404"/>
      <c r="K34" s="431"/>
    </row>
    <row r="35" s="261" customFormat="1" ht="15" spans="1:11">
      <c r="A35" s="405" t="s">
        <v>134</v>
      </c>
      <c r="B35" s="405"/>
      <c r="C35" s="405"/>
      <c r="D35" s="405"/>
      <c r="E35" s="405"/>
      <c r="F35" s="405"/>
      <c r="G35" s="405"/>
      <c r="H35" s="405"/>
      <c r="I35" s="405"/>
      <c r="J35" s="405"/>
      <c r="K35" s="405"/>
    </row>
    <row r="36" s="261" customFormat="1" ht="14.25" spans="1:11">
      <c r="A36" s="406" t="s">
        <v>135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32"/>
    </row>
    <row r="37" s="261" customFormat="1" ht="14.25" spans="1:11">
      <c r="A37" s="321" t="s">
        <v>136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54"/>
    </row>
    <row r="38" s="261" customFormat="1" ht="14.25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4"/>
    </row>
    <row r="39" s="261" customFormat="1" ht="14.25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4"/>
    </row>
    <row r="40" s="261" customFormat="1" ht="14.25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4"/>
    </row>
    <row r="41" s="261" customFormat="1" ht="14.25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4"/>
    </row>
    <row r="42" s="261" customFormat="1" ht="14.25" spans="1:1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354"/>
    </row>
    <row r="43" s="261" customFormat="1" ht="15" spans="1:11">
      <c r="A43" s="316" t="s">
        <v>137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52"/>
    </row>
    <row r="44" s="261" customFormat="1" ht="15" spans="1:11">
      <c r="A44" s="377" t="s">
        <v>138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19"/>
    </row>
    <row r="45" s="261" customFormat="1" ht="14.25" spans="1:11">
      <c r="A45" s="384" t="s">
        <v>139</v>
      </c>
      <c r="B45" s="381" t="s">
        <v>101</v>
      </c>
      <c r="C45" s="381" t="s">
        <v>102</v>
      </c>
      <c r="D45" s="381" t="s">
        <v>94</v>
      </c>
      <c r="E45" s="386" t="s">
        <v>140</v>
      </c>
      <c r="F45" s="381" t="s">
        <v>101</v>
      </c>
      <c r="G45" s="381" t="s">
        <v>102</v>
      </c>
      <c r="H45" s="381" t="s">
        <v>94</v>
      </c>
      <c r="I45" s="386" t="s">
        <v>141</v>
      </c>
      <c r="J45" s="381" t="s">
        <v>101</v>
      </c>
      <c r="K45" s="420" t="s">
        <v>102</v>
      </c>
    </row>
    <row r="46" s="261" customFormat="1" ht="14.25" spans="1:11">
      <c r="A46" s="284" t="s">
        <v>93</v>
      </c>
      <c r="B46" s="298" t="s">
        <v>101</v>
      </c>
      <c r="C46" s="298" t="s">
        <v>102</v>
      </c>
      <c r="D46" s="298" t="s">
        <v>94</v>
      </c>
      <c r="E46" s="314" t="s">
        <v>100</v>
      </c>
      <c r="F46" s="298" t="s">
        <v>101</v>
      </c>
      <c r="G46" s="298" t="s">
        <v>102</v>
      </c>
      <c r="H46" s="298" t="s">
        <v>94</v>
      </c>
      <c r="I46" s="314" t="s">
        <v>111</v>
      </c>
      <c r="J46" s="298" t="s">
        <v>101</v>
      </c>
      <c r="K46" s="339" t="s">
        <v>102</v>
      </c>
    </row>
    <row r="47" s="261" customFormat="1" ht="15" spans="1:11">
      <c r="A47" s="286" t="s">
        <v>104</v>
      </c>
      <c r="B47" s="287"/>
      <c r="C47" s="287"/>
      <c r="D47" s="287"/>
      <c r="E47" s="287"/>
      <c r="F47" s="287"/>
      <c r="G47" s="287"/>
      <c r="H47" s="287"/>
      <c r="I47" s="287"/>
      <c r="J47" s="287"/>
      <c r="K47" s="343"/>
    </row>
    <row r="48" s="261" customFormat="1" ht="15" spans="1:11">
      <c r="A48" s="405" t="s">
        <v>142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</row>
    <row r="49" s="261" customFormat="1" ht="15" spans="1:11">
      <c r="A49" s="406"/>
      <c r="B49" s="407"/>
      <c r="C49" s="407"/>
      <c r="D49" s="407"/>
      <c r="E49" s="407"/>
      <c r="F49" s="407"/>
      <c r="G49" s="407"/>
      <c r="H49" s="407"/>
      <c r="I49" s="407"/>
      <c r="J49" s="407"/>
      <c r="K49" s="432"/>
    </row>
    <row r="50" s="261" customFormat="1" ht="15" spans="1:11">
      <c r="A50" s="408" t="s">
        <v>143</v>
      </c>
      <c r="B50" s="409" t="s">
        <v>144</v>
      </c>
      <c r="C50" s="409"/>
      <c r="D50" s="410" t="s">
        <v>145</v>
      </c>
      <c r="E50" s="411"/>
      <c r="F50" s="412" t="s">
        <v>146</v>
      </c>
      <c r="G50" s="413"/>
      <c r="H50" s="414" t="s">
        <v>147</v>
      </c>
      <c r="I50" s="433"/>
      <c r="J50" s="434"/>
      <c r="K50" s="435"/>
    </row>
    <row r="51" s="261" customFormat="1" ht="15" spans="1:11">
      <c r="A51" s="405" t="s">
        <v>148</v>
      </c>
      <c r="B51" s="405"/>
      <c r="C51" s="405"/>
      <c r="D51" s="405"/>
      <c r="E51" s="405"/>
      <c r="F51" s="405"/>
      <c r="G51" s="405"/>
      <c r="H51" s="405"/>
      <c r="I51" s="405"/>
      <c r="J51" s="405"/>
      <c r="K51" s="405"/>
    </row>
    <row r="52" s="261" customFormat="1" ht="15" spans="1:11">
      <c r="A52" s="415"/>
      <c r="B52" s="416"/>
      <c r="C52" s="416"/>
      <c r="D52" s="416"/>
      <c r="E52" s="416"/>
      <c r="F52" s="416"/>
      <c r="G52" s="416"/>
      <c r="H52" s="416"/>
      <c r="I52" s="416"/>
      <c r="J52" s="416"/>
      <c r="K52" s="436"/>
    </row>
    <row r="53" s="261" customFormat="1" ht="15" spans="1:11">
      <c r="A53" s="408" t="s">
        <v>143</v>
      </c>
      <c r="B53" s="409" t="s">
        <v>144</v>
      </c>
      <c r="C53" s="409"/>
      <c r="D53" s="410" t="s">
        <v>145</v>
      </c>
      <c r="E53" s="417" t="s">
        <v>149</v>
      </c>
      <c r="F53" s="412" t="s">
        <v>150</v>
      </c>
      <c r="G53" s="413" t="s">
        <v>151</v>
      </c>
      <c r="H53" s="414" t="s">
        <v>147</v>
      </c>
      <c r="I53" s="433"/>
      <c r="J53" s="434" t="s">
        <v>152</v>
      </c>
      <c r="K53" s="4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name="Check Box 89" r:id="rId91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name="Check Box 90" r:id="rId92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name="Check Box 91" r:id="rId93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name="Check Box 92" r:id="rId94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name="Check Box 93" r:id="rId95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name="Check Box 94" r:id="rId96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name="Check Box 95" r:id="rId97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name="Check Box 96" r:id="rId98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name="Check Box 97" r:id="rId99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name="Check Box 98" r:id="rId100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name="Check Box 99" r:id="rId101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name="Check Box 100" r:id="rId102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name="Check Box 101" r:id="rId10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name="Check Box 102" r:id="rId104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name="Check Box 103" r:id="rId105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name="Check Box 104" r:id="rId106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name="Check Box 105" r:id="rId107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name="Check Box 106" r:id="rId108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name="Check Box 107" r:id="rId109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name="Check Box 108" r:id="rId110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name="Check Box 109" r:id="rId11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name="Check Box 110" r:id="rId11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name="Check Box 111" r:id="rId11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name="Check Box 112" r:id="rId11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name="Check Box 113" r:id="rId11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name="Check Box 114" r:id="rId11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name="Check Box 115" r:id="rId11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name="Check Box 116" r:id="rId11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name="Check Box 117" r:id="rId11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name="Check Box 118" r:id="rId12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name="Check Box 119" r:id="rId12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name="Check Box 120" r:id="rId12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name="Check Box 121" r:id="rId12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name="Check Box 122" r:id="rId12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name="Check Box 123" r:id="rId12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name="Check Box 124" r:id="rId12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name="Check Box 125" r:id="rId12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name="Check Box 126" r:id="rId12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name="Check Box 127" r:id="rId129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name="Check Box 128" r:id="rId130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1" sqref="K11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1.375" style="120" customWidth="1"/>
    <col min="9" max="9" width="16.5" style="120" customWidth="1"/>
    <col min="10" max="10" width="17" style="120" customWidth="1"/>
    <col min="11" max="11" width="18.5" style="120" customWidth="1"/>
    <col min="12" max="12" width="16.625" style="120" customWidth="1"/>
    <col min="13" max="13" width="14.125" style="120" customWidth="1"/>
    <col min="14" max="14" width="16.375" style="120" customWidth="1"/>
    <col min="15" max="16384" width="9" style="120"/>
  </cols>
  <sheetData>
    <row r="1" s="120" customFormat="1" ht="30" customHeight="1" spans="1:14">
      <c r="A1" s="121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20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151" t="s">
        <v>58</v>
      </c>
      <c r="J2" s="124" t="s">
        <v>59</v>
      </c>
      <c r="K2" s="124"/>
      <c r="L2" s="124"/>
      <c r="M2" s="124"/>
      <c r="N2" s="152"/>
    </row>
    <row r="3" s="120" customFormat="1" ht="29.1" customHeight="1" spans="1:14">
      <c r="A3" s="127" t="s">
        <v>154</v>
      </c>
      <c r="B3" s="128" t="s">
        <v>155</v>
      </c>
      <c r="C3" s="128"/>
      <c r="D3" s="128"/>
      <c r="E3" s="128"/>
      <c r="F3" s="128"/>
      <c r="G3" s="128"/>
      <c r="H3" s="129"/>
      <c r="I3" s="153" t="s">
        <v>156</v>
      </c>
      <c r="J3" s="153"/>
      <c r="K3" s="153"/>
      <c r="L3" s="153"/>
      <c r="M3" s="153"/>
      <c r="N3" s="154"/>
    </row>
    <row r="4" s="120" customFormat="1" ht="29.1" customHeight="1" spans="1:14">
      <c r="A4" s="127"/>
      <c r="B4" s="130" t="s">
        <v>118</v>
      </c>
      <c r="C4" s="130" t="s">
        <v>119</v>
      </c>
      <c r="D4" s="131" t="s">
        <v>120</v>
      </c>
      <c r="E4" s="130" t="s">
        <v>121</v>
      </c>
      <c r="F4" s="130" t="s">
        <v>122</v>
      </c>
      <c r="G4" s="130" t="s">
        <v>123</v>
      </c>
      <c r="H4" s="129"/>
      <c r="I4" s="256" t="s">
        <v>157</v>
      </c>
      <c r="J4" s="256" t="s">
        <v>158</v>
      </c>
      <c r="K4" s="131"/>
      <c r="L4" s="130"/>
      <c r="M4" s="130"/>
      <c r="N4" s="130"/>
    </row>
    <row r="5" s="120" customFormat="1" ht="29.1" customHeight="1" spans="1:14">
      <c r="A5" s="127"/>
      <c r="B5" s="132" t="s">
        <v>159</v>
      </c>
      <c r="C5" s="132" t="s">
        <v>160</v>
      </c>
      <c r="D5" s="133" t="s">
        <v>161</v>
      </c>
      <c r="E5" s="132" t="s">
        <v>162</v>
      </c>
      <c r="F5" s="132" t="s">
        <v>163</v>
      </c>
      <c r="G5" s="132" t="s">
        <v>164</v>
      </c>
      <c r="H5" s="129"/>
      <c r="I5" s="157" t="s">
        <v>165</v>
      </c>
      <c r="J5" s="157" t="s">
        <v>165</v>
      </c>
      <c r="K5" s="155"/>
      <c r="L5" s="155"/>
      <c r="M5" s="155"/>
      <c r="N5" s="156"/>
    </row>
    <row r="6" s="120" customFormat="1" ht="29.1" customHeight="1" spans="1:14">
      <c r="A6" s="134" t="s">
        <v>166</v>
      </c>
      <c r="B6" s="135">
        <f>C6-2.1</f>
        <v>99.8</v>
      </c>
      <c r="C6" s="135">
        <f>D6-2.1</f>
        <v>101.9</v>
      </c>
      <c r="D6" s="136">
        <v>104</v>
      </c>
      <c r="E6" s="135">
        <f t="shared" ref="E6:G6" si="0">D6+2.1</f>
        <v>106.1</v>
      </c>
      <c r="F6" s="135">
        <f t="shared" si="0"/>
        <v>108.2</v>
      </c>
      <c r="G6" s="135">
        <f t="shared" si="0"/>
        <v>110.3</v>
      </c>
      <c r="H6" s="129"/>
      <c r="I6" s="157" t="s">
        <v>167</v>
      </c>
      <c r="J6" s="157" t="s">
        <v>168</v>
      </c>
      <c r="K6" s="157"/>
      <c r="L6" s="157"/>
      <c r="M6" s="157"/>
      <c r="N6" s="158"/>
    </row>
    <row r="7" s="120" customFormat="1" ht="29.1" customHeight="1" spans="1:14">
      <c r="A7" s="134" t="s">
        <v>169</v>
      </c>
      <c r="B7" s="135">
        <f>C7-4</f>
        <v>74</v>
      </c>
      <c r="C7" s="135">
        <f>D7-4</f>
        <v>78</v>
      </c>
      <c r="D7" s="136">
        <v>82</v>
      </c>
      <c r="E7" s="135">
        <f>D7+4</f>
        <v>86</v>
      </c>
      <c r="F7" s="135">
        <f>E7+5</f>
        <v>91</v>
      </c>
      <c r="G7" s="135">
        <f>F7+6</f>
        <v>97</v>
      </c>
      <c r="H7" s="129"/>
      <c r="I7" s="159" t="s">
        <v>170</v>
      </c>
      <c r="J7" s="159" t="s">
        <v>167</v>
      </c>
      <c r="K7" s="159"/>
      <c r="L7" s="159"/>
      <c r="M7" s="159"/>
      <c r="N7" s="160"/>
    </row>
    <row r="8" s="120" customFormat="1" ht="29.1" customHeight="1" spans="1:14">
      <c r="A8" s="134" t="s">
        <v>171</v>
      </c>
      <c r="B8" s="137">
        <f>C8-3.6</f>
        <v>98.8</v>
      </c>
      <c r="C8" s="137">
        <f>D8-3.6</f>
        <v>102.4</v>
      </c>
      <c r="D8" s="138">
        <v>106</v>
      </c>
      <c r="E8" s="137">
        <f t="shared" ref="E8:G8" si="1">D8+4</f>
        <v>110</v>
      </c>
      <c r="F8" s="137">
        <f t="shared" si="1"/>
        <v>114</v>
      </c>
      <c r="G8" s="137">
        <f t="shared" si="1"/>
        <v>118</v>
      </c>
      <c r="H8" s="129"/>
      <c r="I8" s="159" t="s">
        <v>172</v>
      </c>
      <c r="J8" s="159" t="s">
        <v>168</v>
      </c>
      <c r="K8" s="159"/>
      <c r="L8" s="159"/>
      <c r="M8" s="159"/>
      <c r="N8" s="161"/>
    </row>
    <row r="9" s="120" customFormat="1" ht="29.1" customHeight="1" spans="1:14">
      <c r="A9" s="134" t="s">
        <v>173</v>
      </c>
      <c r="B9" s="135">
        <f>C9-2.3/2</f>
        <v>29.7</v>
      </c>
      <c r="C9" s="135">
        <f>D9-2.3/2</f>
        <v>30.85</v>
      </c>
      <c r="D9" s="136">
        <v>32</v>
      </c>
      <c r="E9" s="135">
        <f t="shared" ref="E9:G9" si="2">D9+2.6/2</f>
        <v>33.3</v>
      </c>
      <c r="F9" s="135">
        <f t="shared" si="2"/>
        <v>34.6</v>
      </c>
      <c r="G9" s="135">
        <f t="shared" si="2"/>
        <v>35.9</v>
      </c>
      <c r="H9" s="129"/>
      <c r="I9" s="157" t="s">
        <v>174</v>
      </c>
      <c r="J9" s="157" t="s">
        <v>175</v>
      </c>
      <c r="K9" s="157"/>
      <c r="L9" s="157"/>
      <c r="M9" s="157"/>
      <c r="N9" s="162"/>
    </row>
    <row r="10" s="120" customFormat="1" ht="29.1" customHeight="1" spans="1:14">
      <c r="A10" s="134" t="s">
        <v>176</v>
      </c>
      <c r="B10" s="135">
        <f>C10-0.7</f>
        <v>20.6</v>
      </c>
      <c r="C10" s="135">
        <f>D10-0.7</f>
        <v>21.3</v>
      </c>
      <c r="D10" s="136">
        <v>22</v>
      </c>
      <c r="E10" s="135">
        <f>D10+0.7</f>
        <v>22.7</v>
      </c>
      <c r="F10" s="135">
        <f>E10+0.7</f>
        <v>23.4</v>
      </c>
      <c r="G10" s="135">
        <f>F10+0.9</f>
        <v>24.3</v>
      </c>
      <c r="H10" s="129"/>
      <c r="I10" s="159" t="s">
        <v>174</v>
      </c>
      <c r="J10" s="159" t="s">
        <v>177</v>
      </c>
      <c r="K10" s="159"/>
      <c r="L10" s="159"/>
      <c r="M10" s="159"/>
      <c r="N10" s="161"/>
    </row>
    <row r="11" s="120" customFormat="1" ht="29.1" customHeight="1" spans="1:14">
      <c r="A11" s="134" t="s">
        <v>178</v>
      </c>
      <c r="B11" s="135">
        <f>C11-0.5</f>
        <v>19</v>
      </c>
      <c r="C11" s="135">
        <f>D11-0.5</f>
        <v>19.5</v>
      </c>
      <c r="D11" s="136">
        <v>20</v>
      </c>
      <c r="E11" s="135">
        <f>D11+0.5</f>
        <v>20.5</v>
      </c>
      <c r="F11" s="135">
        <f>E11+0.5</f>
        <v>21</v>
      </c>
      <c r="G11" s="135">
        <f>F11+0.7</f>
        <v>21.7</v>
      </c>
      <c r="H11" s="129"/>
      <c r="I11" s="159" t="s">
        <v>179</v>
      </c>
      <c r="J11" s="159" t="s">
        <v>177</v>
      </c>
      <c r="K11" s="159"/>
      <c r="L11" s="159"/>
      <c r="M11" s="159"/>
      <c r="N11" s="161"/>
    </row>
    <row r="12" s="120" customFormat="1" ht="29.1" customHeight="1" spans="1:14">
      <c r="A12" s="134" t="s">
        <v>180</v>
      </c>
      <c r="B12" s="135">
        <f>C12-0.7</f>
        <v>27.7</v>
      </c>
      <c r="C12" s="135">
        <f>D12-0.6</f>
        <v>28.4</v>
      </c>
      <c r="D12" s="136">
        <v>29</v>
      </c>
      <c r="E12" s="135">
        <f>D12+0.6</f>
        <v>29.6</v>
      </c>
      <c r="F12" s="135">
        <f>E12+0.7</f>
        <v>30.3</v>
      </c>
      <c r="G12" s="135">
        <f>F12+0.6</f>
        <v>30.9</v>
      </c>
      <c r="H12" s="129"/>
      <c r="I12" s="159" t="s">
        <v>181</v>
      </c>
      <c r="J12" s="159" t="s">
        <v>181</v>
      </c>
      <c r="K12" s="159"/>
      <c r="L12" s="159"/>
      <c r="M12" s="159"/>
      <c r="N12" s="161"/>
    </row>
    <row r="13" s="120" customFormat="1" ht="29.1" customHeight="1" spans="1:14">
      <c r="A13" s="134" t="s">
        <v>182</v>
      </c>
      <c r="B13" s="135">
        <f>C13-0.9</f>
        <v>40.2</v>
      </c>
      <c r="C13" s="135">
        <f>D13-0.9</f>
        <v>41.1</v>
      </c>
      <c r="D13" s="136">
        <v>42</v>
      </c>
      <c r="E13" s="135">
        <f t="shared" ref="E13:G13" si="3">D13+1.1</f>
        <v>43.1</v>
      </c>
      <c r="F13" s="135">
        <f t="shared" si="3"/>
        <v>44.2</v>
      </c>
      <c r="G13" s="135">
        <f t="shared" si="3"/>
        <v>45.3</v>
      </c>
      <c r="H13" s="129"/>
      <c r="I13" s="364" t="s">
        <v>183</v>
      </c>
      <c r="J13" s="364" t="s">
        <v>184</v>
      </c>
      <c r="K13" s="159"/>
      <c r="L13" s="159"/>
      <c r="M13" s="159"/>
      <c r="N13" s="161"/>
    </row>
    <row r="14" s="120" customFormat="1" ht="29.1" customHeight="1" spans="1:14">
      <c r="A14" s="139"/>
      <c r="B14" s="140"/>
      <c r="C14" s="141"/>
      <c r="D14" s="141"/>
      <c r="E14" s="141"/>
      <c r="F14" s="141"/>
      <c r="G14" s="142"/>
      <c r="H14" s="362"/>
      <c r="I14" s="365"/>
      <c r="J14" s="365"/>
      <c r="K14" s="366"/>
      <c r="L14" s="159"/>
      <c r="M14" s="159"/>
      <c r="N14" s="161"/>
    </row>
    <row r="15" s="120" customFormat="1" ht="29.1" customHeight="1" spans="1:14">
      <c r="A15" s="143"/>
      <c r="B15" s="144"/>
      <c r="C15" s="145"/>
      <c r="D15" s="145"/>
      <c r="E15" s="146"/>
      <c r="F15" s="146"/>
      <c r="G15" s="147"/>
      <c r="H15" s="363"/>
      <c r="I15" s="367"/>
      <c r="J15" s="367"/>
      <c r="K15" s="368"/>
      <c r="L15" s="164"/>
      <c r="M15" s="164"/>
      <c r="N15" s="166"/>
    </row>
    <row r="16" s="120" customFormat="1" ht="15" spans="1:14">
      <c r="A16" s="149" t="s">
        <v>133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="120" customFormat="1" ht="14.25" spans="1:14">
      <c r="A17" s="120" t="s">
        <v>185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="120" customFormat="1" ht="14.25" spans="1:13">
      <c r="A18" s="150"/>
      <c r="B18" s="150"/>
      <c r="C18" s="150"/>
      <c r="D18" s="150"/>
      <c r="E18" s="150"/>
      <c r="F18" s="150"/>
      <c r="G18" s="150"/>
      <c r="H18" s="150"/>
      <c r="I18" s="149" t="s">
        <v>186</v>
      </c>
      <c r="J18" s="167"/>
      <c r="K18" s="149" t="s">
        <v>187</v>
      </c>
      <c r="L18" s="149"/>
      <c r="M18" s="149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4" workbookViewId="0">
      <selection activeCell="A33" sqref="A33:K33"/>
    </sheetView>
  </sheetViews>
  <sheetFormatPr defaultColWidth="10" defaultRowHeight="16.5" customHeight="1"/>
  <cols>
    <col min="1" max="6" width="10" style="261"/>
    <col min="7" max="7" width="11" style="261" customWidth="1"/>
    <col min="8" max="16384" width="10" style="261"/>
  </cols>
  <sheetData>
    <row r="1" ht="22.5" customHeight="1" spans="1:11">
      <c r="A1" s="262" t="s">
        <v>189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7.25" customHeight="1" spans="1:11">
      <c r="A2" s="263" t="s">
        <v>54</v>
      </c>
      <c r="B2" s="264" t="s">
        <v>55</v>
      </c>
      <c r="C2" s="264"/>
      <c r="D2" s="265" t="s">
        <v>56</v>
      </c>
      <c r="E2" s="265"/>
      <c r="F2" s="264" t="s">
        <v>57</v>
      </c>
      <c r="G2" s="264"/>
      <c r="H2" s="266" t="s">
        <v>58</v>
      </c>
      <c r="I2" s="337" t="s">
        <v>59</v>
      </c>
      <c r="J2" s="337"/>
      <c r="K2" s="338"/>
    </row>
    <row r="3" customHeight="1" spans="1:11">
      <c r="A3" s="267" t="s">
        <v>60</v>
      </c>
      <c r="B3" s="268"/>
      <c r="C3" s="269"/>
      <c r="D3" s="270" t="s">
        <v>61</v>
      </c>
      <c r="E3" s="271"/>
      <c r="F3" s="271"/>
      <c r="G3" s="272"/>
      <c r="H3" s="270" t="s">
        <v>62</v>
      </c>
      <c r="I3" s="271"/>
      <c r="J3" s="271"/>
      <c r="K3" s="272"/>
    </row>
    <row r="4" customHeight="1" spans="1:11">
      <c r="A4" s="273" t="s">
        <v>63</v>
      </c>
      <c r="B4" s="274" t="s">
        <v>64</v>
      </c>
      <c r="C4" s="275"/>
      <c r="D4" s="273" t="s">
        <v>65</v>
      </c>
      <c r="E4" s="276"/>
      <c r="F4" s="277" t="s">
        <v>66</v>
      </c>
      <c r="G4" s="278"/>
      <c r="H4" s="273" t="s">
        <v>190</v>
      </c>
      <c r="I4" s="276"/>
      <c r="J4" s="298" t="s">
        <v>68</v>
      </c>
      <c r="K4" s="339" t="s">
        <v>69</v>
      </c>
    </row>
    <row r="5" customHeight="1" spans="1:11">
      <c r="A5" s="279" t="s">
        <v>70</v>
      </c>
      <c r="B5" s="280" t="s">
        <v>71</v>
      </c>
      <c r="C5" s="281"/>
      <c r="D5" s="273" t="s">
        <v>191</v>
      </c>
      <c r="E5" s="276"/>
      <c r="F5" s="274">
        <v>2100</v>
      </c>
      <c r="G5" s="275"/>
      <c r="H5" s="273" t="s">
        <v>192</v>
      </c>
      <c r="I5" s="276"/>
      <c r="J5" s="298" t="s">
        <v>68</v>
      </c>
      <c r="K5" s="339" t="s">
        <v>69</v>
      </c>
    </row>
    <row r="6" customHeight="1" spans="1:11">
      <c r="A6" s="273" t="s">
        <v>75</v>
      </c>
      <c r="B6" s="282">
        <v>2</v>
      </c>
      <c r="C6" s="283">
        <v>6</v>
      </c>
      <c r="D6" s="273" t="s">
        <v>193</v>
      </c>
      <c r="E6" s="276"/>
      <c r="F6" s="274">
        <v>1600</v>
      </c>
      <c r="G6" s="275"/>
      <c r="H6" s="284" t="s">
        <v>194</v>
      </c>
      <c r="I6" s="314"/>
      <c r="J6" s="314"/>
      <c r="K6" s="340"/>
    </row>
    <row r="7" customHeight="1" spans="1:11">
      <c r="A7" s="273" t="s">
        <v>79</v>
      </c>
      <c r="B7" s="274">
        <v>2100</v>
      </c>
      <c r="C7" s="275"/>
      <c r="D7" s="273" t="s">
        <v>195</v>
      </c>
      <c r="E7" s="276"/>
      <c r="F7" s="274">
        <v>1200</v>
      </c>
      <c r="G7" s="275"/>
      <c r="H7" s="285"/>
      <c r="I7" s="298"/>
      <c r="J7" s="298"/>
      <c r="K7" s="339"/>
    </row>
    <row r="8" customHeight="1" spans="1:11">
      <c r="A8" s="194" t="s">
        <v>83</v>
      </c>
      <c r="B8" s="195" t="s">
        <v>84</v>
      </c>
      <c r="C8" s="196"/>
      <c r="D8" s="286" t="s">
        <v>85</v>
      </c>
      <c r="E8" s="287"/>
      <c r="F8" s="288" t="s">
        <v>86</v>
      </c>
      <c r="G8" s="289"/>
      <c r="H8" s="290"/>
      <c r="I8" s="308"/>
      <c r="J8" s="308"/>
      <c r="K8" s="341"/>
    </row>
    <row r="9" customHeight="1" spans="1:11">
      <c r="A9" s="291" t="s">
        <v>196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customHeight="1" spans="1:11">
      <c r="A10" s="292" t="s">
        <v>90</v>
      </c>
      <c r="B10" s="293" t="s">
        <v>91</v>
      </c>
      <c r="C10" s="294" t="s">
        <v>92</v>
      </c>
      <c r="D10" s="295"/>
      <c r="E10" s="296" t="s">
        <v>95</v>
      </c>
      <c r="F10" s="293" t="s">
        <v>91</v>
      </c>
      <c r="G10" s="294" t="s">
        <v>92</v>
      </c>
      <c r="H10" s="293"/>
      <c r="I10" s="296" t="s">
        <v>93</v>
      </c>
      <c r="J10" s="293" t="s">
        <v>91</v>
      </c>
      <c r="K10" s="342" t="s">
        <v>92</v>
      </c>
    </row>
    <row r="11" customHeight="1" spans="1:11">
      <c r="A11" s="279" t="s">
        <v>96</v>
      </c>
      <c r="B11" s="297" t="s">
        <v>91</v>
      </c>
      <c r="C11" s="298" t="s">
        <v>92</v>
      </c>
      <c r="D11" s="299"/>
      <c r="E11" s="300" t="s">
        <v>98</v>
      </c>
      <c r="F11" s="297" t="s">
        <v>91</v>
      </c>
      <c r="G11" s="298" t="s">
        <v>92</v>
      </c>
      <c r="H11" s="297"/>
      <c r="I11" s="300" t="s">
        <v>103</v>
      </c>
      <c r="J11" s="297" t="s">
        <v>91</v>
      </c>
      <c r="K11" s="339" t="s">
        <v>92</v>
      </c>
    </row>
    <row r="12" customHeight="1" spans="1:11">
      <c r="A12" s="286" t="s">
        <v>133</v>
      </c>
      <c r="B12" s="287"/>
      <c r="C12" s="287"/>
      <c r="D12" s="287"/>
      <c r="E12" s="287"/>
      <c r="F12" s="287"/>
      <c r="G12" s="287"/>
      <c r="H12" s="287"/>
      <c r="I12" s="287"/>
      <c r="J12" s="287"/>
      <c r="K12" s="343"/>
    </row>
    <row r="13" customHeight="1" spans="1:11">
      <c r="A13" s="301" t="s">
        <v>197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customHeight="1" spans="1:11">
      <c r="A14" s="302" t="s">
        <v>198</v>
      </c>
      <c r="B14" s="303"/>
      <c r="C14" s="303"/>
      <c r="D14" s="303"/>
      <c r="E14" s="303"/>
      <c r="F14" s="303"/>
      <c r="G14" s="303"/>
      <c r="H14" s="303"/>
      <c r="I14" s="344"/>
      <c r="J14" s="344"/>
      <c r="K14" s="345"/>
    </row>
    <row r="15" customHeight="1" spans="1:11">
      <c r="A15" s="304" t="s">
        <v>199</v>
      </c>
      <c r="B15" s="305"/>
      <c r="C15" s="305"/>
      <c r="D15" s="306"/>
      <c r="E15" s="307"/>
      <c r="F15" s="305"/>
      <c r="G15" s="305"/>
      <c r="H15" s="306"/>
      <c r="I15" s="346"/>
      <c r="J15" s="347"/>
      <c r="K15" s="348"/>
    </row>
    <row r="16" customHeight="1" spans="1:11">
      <c r="A16" s="290"/>
      <c r="B16" s="308"/>
      <c r="C16" s="308"/>
      <c r="D16" s="308"/>
      <c r="E16" s="308"/>
      <c r="F16" s="308"/>
      <c r="G16" s="308"/>
      <c r="H16" s="308"/>
      <c r="I16" s="308"/>
      <c r="J16" s="308"/>
      <c r="K16" s="341"/>
    </row>
    <row r="17" customHeight="1" spans="1:11">
      <c r="A17" s="301" t="s">
        <v>200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customHeight="1" spans="1:11">
      <c r="A18" s="302"/>
      <c r="B18" s="303"/>
      <c r="C18" s="303"/>
      <c r="D18" s="303"/>
      <c r="E18" s="303"/>
      <c r="F18" s="303"/>
      <c r="G18" s="303"/>
      <c r="H18" s="303"/>
      <c r="I18" s="344"/>
      <c r="J18" s="344"/>
      <c r="K18" s="345"/>
    </row>
    <row r="19" customHeight="1" spans="1:11">
      <c r="A19" s="304"/>
      <c r="B19" s="305"/>
      <c r="C19" s="305"/>
      <c r="D19" s="306"/>
      <c r="E19" s="307"/>
      <c r="F19" s="305"/>
      <c r="G19" s="305"/>
      <c r="H19" s="306"/>
      <c r="I19" s="346"/>
      <c r="J19" s="347"/>
      <c r="K19" s="348"/>
    </row>
    <row r="20" customHeight="1" spans="1:11">
      <c r="A20" s="290"/>
      <c r="B20" s="308"/>
      <c r="C20" s="308"/>
      <c r="D20" s="308"/>
      <c r="E20" s="308"/>
      <c r="F20" s="308"/>
      <c r="G20" s="308"/>
      <c r="H20" s="308"/>
      <c r="I20" s="308"/>
      <c r="J20" s="308"/>
      <c r="K20" s="341"/>
    </row>
    <row r="21" customHeight="1" spans="1:11">
      <c r="A21" s="309" t="s">
        <v>130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customHeight="1" spans="1:11">
      <c r="A22" s="172" t="s">
        <v>131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4" t="s">
        <v>132</v>
      </c>
      <c r="B23" s="186"/>
      <c r="C23" s="298" t="s">
        <v>68</v>
      </c>
      <c r="D23" s="298" t="s">
        <v>69</v>
      </c>
      <c r="E23" s="183"/>
      <c r="F23" s="183"/>
      <c r="G23" s="183"/>
      <c r="H23" s="183"/>
      <c r="I23" s="183"/>
      <c r="J23" s="183"/>
      <c r="K23" s="233"/>
    </row>
    <row r="24" customHeight="1" spans="1:11">
      <c r="A24" s="310" t="s">
        <v>201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49"/>
    </row>
    <row r="25" customHeight="1" spans="1:11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50"/>
    </row>
    <row r="26" customHeight="1" spans="1:11">
      <c r="A26" s="291" t="s">
        <v>138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customHeight="1" spans="1:11">
      <c r="A27" s="267" t="s">
        <v>139</v>
      </c>
      <c r="B27" s="294" t="s">
        <v>101</v>
      </c>
      <c r="C27" s="294" t="s">
        <v>102</v>
      </c>
      <c r="D27" s="294" t="s">
        <v>94</v>
      </c>
      <c r="E27" s="268" t="s">
        <v>140</v>
      </c>
      <c r="F27" s="294" t="s">
        <v>101</v>
      </c>
      <c r="G27" s="294" t="s">
        <v>102</v>
      </c>
      <c r="H27" s="294" t="s">
        <v>94</v>
      </c>
      <c r="I27" s="268" t="s">
        <v>141</v>
      </c>
      <c r="J27" s="294" t="s">
        <v>101</v>
      </c>
      <c r="K27" s="342" t="s">
        <v>102</v>
      </c>
    </row>
    <row r="28" customHeight="1" spans="1:11">
      <c r="A28" s="284" t="s">
        <v>93</v>
      </c>
      <c r="B28" s="298" t="s">
        <v>101</v>
      </c>
      <c r="C28" s="298" t="s">
        <v>102</v>
      </c>
      <c r="D28" s="298" t="s">
        <v>94</v>
      </c>
      <c r="E28" s="314" t="s">
        <v>100</v>
      </c>
      <c r="F28" s="298" t="s">
        <v>101</v>
      </c>
      <c r="G28" s="298" t="s">
        <v>102</v>
      </c>
      <c r="H28" s="298" t="s">
        <v>94</v>
      </c>
      <c r="I28" s="314" t="s">
        <v>111</v>
      </c>
      <c r="J28" s="298" t="s">
        <v>101</v>
      </c>
      <c r="K28" s="339" t="s">
        <v>102</v>
      </c>
    </row>
    <row r="29" customHeight="1" spans="1:11">
      <c r="A29" s="273" t="s">
        <v>104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51"/>
    </row>
    <row r="30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52"/>
    </row>
    <row r="31" customHeight="1" spans="1:11">
      <c r="A31" s="318" t="s">
        <v>202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ht="17.25" customHeight="1" spans="1:11">
      <c r="A32" s="319" t="s">
        <v>203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3"/>
    </row>
    <row r="33" ht="17.25" customHeight="1" spans="1:11">
      <c r="A33" s="321" t="s">
        <v>204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54"/>
    </row>
    <row r="34" ht="17.25" customHeight="1" spans="1:11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54"/>
    </row>
    <row r="35" ht="17.25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54"/>
    </row>
    <row r="36" ht="17.25" customHeight="1" spans="1:1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54"/>
    </row>
    <row r="37" ht="17.25" customHeight="1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4"/>
    </row>
    <row r="38" ht="17.25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4"/>
    </row>
    <row r="39" ht="17.25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4"/>
    </row>
    <row r="40" ht="17.25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4"/>
    </row>
    <row r="41" ht="17.25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4"/>
    </row>
    <row r="42" ht="17.25" customHeight="1" spans="1:1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354"/>
    </row>
    <row r="43" ht="17.25" customHeight="1" spans="1:11">
      <c r="A43" s="316" t="s">
        <v>137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52"/>
    </row>
    <row r="44" customHeight="1" spans="1:11">
      <c r="A44" s="318" t="s">
        <v>205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ht="18" customHeight="1" spans="1:11">
      <c r="A45" s="323" t="s">
        <v>133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55"/>
    </row>
    <row r="46" ht="18" customHeight="1" spans="1:1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55"/>
    </row>
    <row r="47" ht="18" customHeight="1" spans="1:11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50"/>
    </row>
    <row r="48" ht="21" customHeight="1" spans="1:11">
      <c r="A48" s="325" t="s">
        <v>143</v>
      </c>
      <c r="B48" s="326" t="s">
        <v>144</v>
      </c>
      <c r="C48" s="326"/>
      <c r="D48" s="327" t="s">
        <v>145</v>
      </c>
      <c r="E48" s="328"/>
      <c r="F48" s="327" t="s">
        <v>146</v>
      </c>
      <c r="G48" s="329"/>
      <c r="H48" s="330" t="s">
        <v>147</v>
      </c>
      <c r="I48" s="330"/>
      <c r="J48" s="326"/>
      <c r="K48" s="356"/>
    </row>
    <row r="49" customHeight="1" spans="1:11">
      <c r="A49" s="331" t="s">
        <v>148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customHeight="1" spans="1:1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58"/>
    </row>
    <row r="51" customHeight="1" spans="1:1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59"/>
    </row>
    <row r="52" ht="21" customHeight="1" spans="1:11">
      <c r="A52" s="325" t="s">
        <v>143</v>
      </c>
      <c r="B52" s="326" t="s">
        <v>144</v>
      </c>
      <c r="C52" s="326"/>
      <c r="D52" s="327" t="s">
        <v>145</v>
      </c>
      <c r="E52" s="327" t="s">
        <v>149</v>
      </c>
      <c r="F52" s="327" t="s">
        <v>146</v>
      </c>
      <c r="G52" s="327" t="s">
        <v>206</v>
      </c>
      <c r="H52" s="330" t="s">
        <v>147</v>
      </c>
      <c r="I52" s="330"/>
      <c r="J52" s="360" t="s">
        <v>152</v>
      </c>
      <c r="K52" s="36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P5" sqref="P5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1.375" style="120" customWidth="1"/>
    <col min="9" max="9" width="16.5" style="249" customWidth="1"/>
    <col min="10" max="10" width="17" style="249" customWidth="1"/>
    <col min="11" max="11" width="18.5" style="249" customWidth="1"/>
    <col min="12" max="12" width="16.625" style="249" customWidth="1"/>
    <col min="13" max="13" width="14.125" style="249" customWidth="1"/>
    <col min="14" max="14" width="16.375" style="249" customWidth="1"/>
    <col min="15" max="16384" width="9" style="120"/>
  </cols>
  <sheetData>
    <row r="1" s="120" customFormat="1" ht="30" customHeight="1" spans="1:14">
      <c r="A1" s="121" t="s">
        <v>153</v>
      </c>
      <c r="B1" s="122"/>
      <c r="C1" s="122"/>
      <c r="D1" s="122"/>
      <c r="E1" s="122"/>
      <c r="F1" s="122"/>
      <c r="G1" s="122"/>
      <c r="H1" s="122"/>
      <c r="I1" s="250"/>
      <c r="J1" s="250"/>
      <c r="K1" s="250"/>
      <c r="L1" s="250"/>
      <c r="M1" s="250"/>
      <c r="N1" s="250"/>
    </row>
    <row r="2" s="120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251" t="s">
        <v>58</v>
      </c>
      <c r="J2" s="252" t="s">
        <v>59</v>
      </c>
      <c r="K2" s="252"/>
      <c r="L2" s="252"/>
      <c r="M2" s="252"/>
      <c r="N2" s="253"/>
    </row>
    <row r="3" s="120" customFormat="1" ht="29.1" customHeight="1" spans="1:14">
      <c r="A3" s="127" t="s">
        <v>154</v>
      </c>
      <c r="B3" s="128" t="s">
        <v>155</v>
      </c>
      <c r="C3" s="128"/>
      <c r="D3" s="128"/>
      <c r="E3" s="128"/>
      <c r="F3" s="128"/>
      <c r="G3" s="128"/>
      <c r="H3" s="129"/>
      <c r="I3" s="254" t="s">
        <v>156</v>
      </c>
      <c r="J3" s="254"/>
      <c r="K3" s="254"/>
      <c r="L3" s="254"/>
      <c r="M3" s="254"/>
      <c r="N3" s="255"/>
    </row>
    <row r="4" s="120" customFormat="1" ht="29.1" customHeight="1" spans="1:14">
      <c r="A4" s="127"/>
      <c r="B4" s="130" t="s">
        <v>118</v>
      </c>
      <c r="C4" s="130" t="s">
        <v>119</v>
      </c>
      <c r="D4" s="131" t="s">
        <v>120</v>
      </c>
      <c r="E4" s="130" t="s">
        <v>121</v>
      </c>
      <c r="F4" s="130" t="s">
        <v>122</v>
      </c>
      <c r="G4" s="130" t="s">
        <v>123</v>
      </c>
      <c r="H4" s="129"/>
      <c r="I4" s="256" t="s">
        <v>118</v>
      </c>
      <c r="J4" s="256" t="s">
        <v>119</v>
      </c>
      <c r="K4" s="257" t="s">
        <v>120</v>
      </c>
      <c r="L4" s="256" t="s">
        <v>121</v>
      </c>
      <c r="M4" s="256" t="s">
        <v>122</v>
      </c>
      <c r="N4" s="256" t="s">
        <v>123</v>
      </c>
    </row>
    <row r="5" s="120" customFormat="1" ht="29.1" customHeight="1" spans="1:14">
      <c r="A5" s="127"/>
      <c r="B5" s="132" t="s">
        <v>159</v>
      </c>
      <c r="C5" s="132" t="s">
        <v>160</v>
      </c>
      <c r="D5" s="133" t="s">
        <v>161</v>
      </c>
      <c r="E5" s="132" t="s">
        <v>162</v>
      </c>
      <c r="F5" s="132" t="s">
        <v>163</v>
      </c>
      <c r="G5" s="132" t="s">
        <v>164</v>
      </c>
      <c r="H5" s="129"/>
      <c r="I5" s="157" t="s">
        <v>127</v>
      </c>
      <c r="J5" s="157" t="s">
        <v>126</v>
      </c>
      <c r="K5" s="157" t="s">
        <v>126</v>
      </c>
      <c r="L5" s="157" t="s">
        <v>126</v>
      </c>
      <c r="M5" s="157" t="s">
        <v>127</v>
      </c>
      <c r="N5" s="258" t="s">
        <v>127</v>
      </c>
    </row>
    <row r="6" s="120" customFormat="1" ht="29.1" customHeight="1" spans="1:14">
      <c r="A6" s="134" t="s">
        <v>166</v>
      </c>
      <c r="B6" s="135">
        <f>C6-2.1</f>
        <v>99.8</v>
      </c>
      <c r="C6" s="135">
        <f>D6-2.1</f>
        <v>101.9</v>
      </c>
      <c r="D6" s="136">
        <v>104</v>
      </c>
      <c r="E6" s="135">
        <f t="shared" ref="E6:G6" si="0">D6+2.1</f>
        <v>106.1</v>
      </c>
      <c r="F6" s="135">
        <f t="shared" si="0"/>
        <v>108.2</v>
      </c>
      <c r="G6" s="135">
        <f t="shared" si="0"/>
        <v>110.3</v>
      </c>
      <c r="H6" s="129"/>
      <c r="I6" s="157" t="s">
        <v>207</v>
      </c>
      <c r="J6" s="157" t="s">
        <v>168</v>
      </c>
      <c r="K6" s="157" t="s">
        <v>174</v>
      </c>
      <c r="L6" s="157" t="s">
        <v>208</v>
      </c>
      <c r="M6" s="157" t="s">
        <v>209</v>
      </c>
      <c r="N6" s="158" t="s">
        <v>170</v>
      </c>
    </row>
    <row r="7" s="120" customFormat="1" ht="29.1" customHeight="1" spans="1:14">
      <c r="A7" s="134" t="s">
        <v>169</v>
      </c>
      <c r="B7" s="135">
        <f>C7-4</f>
        <v>74</v>
      </c>
      <c r="C7" s="135">
        <f>D7-4</f>
        <v>78</v>
      </c>
      <c r="D7" s="136">
        <v>82</v>
      </c>
      <c r="E7" s="135">
        <f>D7+4</f>
        <v>86</v>
      </c>
      <c r="F7" s="135">
        <f>E7+5</f>
        <v>91</v>
      </c>
      <c r="G7" s="135">
        <f>F7+6</f>
        <v>97</v>
      </c>
      <c r="H7" s="129"/>
      <c r="I7" s="159" t="s">
        <v>170</v>
      </c>
      <c r="J7" s="159" t="s">
        <v>167</v>
      </c>
      <c r="K7" s="159" t="s">
        <v>170</v>
      </c>
      <c r="L7" s="159" t="s">
        <v>170</v>
      </c>
      <c r="M7" s="159" t="s">
        <v>170</v>
      </c>
      <c r="N7" s="160" t="s">
        <v>170</v>
      </c>
    </row>
    <row r="8" s="120" customFormat="1" ht="29.1" customHeight="1" spans="1:14">
      <c r="A8" s="134" t="s">
        <v>171</v>
      </c>
      <c r="B8" s="137">
        <f>C8-3.6</f>
        <v>98.8</v>
      </c>
      <c r="C8" s="137">
        <f>D8-3.6</f>
        <v>102.4</v>
      </c>
      <c r="D8" s="138">
        <v>106</v>
      </c>
      <c r="E8" s="137">
        <f t="shared" ref="E8:G8" si="1">D8+4</f>
        <v>110</v>
      </c>
      <c r="F8" s="137">
        <f t="shared" si="1"/>
        <v>114</v>
      </c>
      <c r="G8" s="137">
        <f t="shared" si="1"/>
        <v>118</v>
      </c>
      <c r="H8" s="129"/>
      <c r="I8" s="159" t="s">
        <v>172</v>
      </c>
      <c r="J8" s="159" t="s">
        <v>168</v>
      </c>
      <c r="K8" s="159" t="s">
        <v>170</v>
      </c>
      <c r="L8" s="159" t="s">
        <v>170</v>
      </c>
      <c r="M8" s="159" t="s">
        <v>167</v>
      </c>
      <c r="N8" s="161" t="s">
        <v>210</v>
      </c>
    </row>
    <row r="9" s="120" customFormat="1" ht="29.1" customHeight="1" spans="1:14">
      <c r="A9" s="134" t="s">
        <v>173</v>
      </c>
      <c r="B9" s="135">
        <f>C9-2.3/2</f>
        <v>29.7</v>
      </c>
      <c r="C9" s="135">
        <f>D9-2.3/2</f>
        <v>30.85</v>
      </c>
      <c r="D9" s="136">
        <v>32</v>
      </c>
      <c r="E9" s="135">
        <f t="shared" ref="E9:G9" si="2">D9+2.6/2</f>
        <v>33.3</v>
      </c>
      <c r="F9" s="135">
        <f t="shared" si="2"/>
        <v>34.6</v>
      </c>
      <c r="G9" s="135">
        <f t="shared" si="2"/>
        <v>35.9</v>
      </c>
      <c r="H9" s="129"/>
      <c r="I9" s="157" t="s">
        <v>174</v>
      </c>
      <c r="J9" s="157" t="s">
        <v>175</v>
      </c>
      <c r="K9" s="157" t="s">
        <v>208</v>
      </c>
      <c r="L9" s="157" t="s">
        <v>208</v>
      </c>
      <c r="M9" s="157" t="s">
        <v>211</v>
      </c>
      <c r="N9" s="162" t="s">
        <v>208</v>
      </c>
    </row>
    <row r="10" s="120" customFormat="1" ht="29.1" customHeight="1" spans="1:14">
      <c r="A10" s="134" t="s">
        <v>176</v>
      </c>
      <c r="B10" s="135">
        <f>C10-0.7</f>
        <v>20.6</v>
      </c>
      <c r="C10" s="135">
        <f>D10-0.7</f>
        <v>21.3</v>
      </c>
      <c r="D10" s="136">
        <v>22</v>
      </c>
      <c r="E10" s="135">
        <f>D10+0.7</f>
        <v>22.7</v>
      </c>
      <c r="F10" s="135">
        <f>E10+0.7</f>
        <v>23.4</v>
      </c>
      <c r="G10" s="135">
        <f>F10+0.9</f>
        <v>24.3</v>
      </c>
      <c r="H10" s="129"/>
      <c r="I10" s="159" t="s">
        <v>174</v>
      </c>
      <c r="J10" s="159" t="s">
        <v>177</v>
      </c>
      <c r="K10" s="159" t="s">
        <v>177</v>
      </c>
      <c r="L10" s="159" t="s">
        <v>174</v>
      </c>
      <c r="M10" s="159" t="s">
        <v>212</v>
      </c>
      <c r="N10" s="161" t="s">
        <v>213</v>
      </c>
    </row>
    <row r="11" s="120" customFormat="1" ht="29.1" customHeight="1" spans="1:14">
      <c r="A11" s="134" t="s">
        <v>178</v>
      </c>
      <c r="B11" s="135">
        <f>C11-0.5</f>
        <v>19</v>
      </c>
      <c r="C11" s="135">
        <f>D11-0.5</f>
        <v>19.5</v>
      </c>
      <c r="D11" s="136">
        <v>20</v>
      </c>
      <c r="E11" s="135">
        <f>D11+0.5</f>
        <v>20.5</v>
      </c>
      <c r="F11" s="135">
        <f>E11+0.5</f>
        <v>21</v>
      </c>
      <c r="G11" s="135">
        <f>F11+0.7</f>
        <v>21.7</v>
      </c>
      <c r="H11" s="129"/>
      <c r="I11" s="159" t="s">
        <v>179</v>
      </c>
      <c r="J11" s="159" t="s">
        <v>177</v>
      </c>
      <c r="K11" s="159" t="s">
        <v>174</v>
      </c>
      <c r="L11" s="159" t="s">
        <v>214</v>
      </c>
      <c r="M11" s="159" t="s">
        <v>213</v>
      </c>
      <c r="N11" s="161" t="s">
        <v>212</v>
      </c>
    </row>
    <row r="12" s="120" customFormat="1" ht="29.1" customHeight="1" spans="1:14">
      <c r="A12" s="134" t="s">
        <v>180</v>
      </c>
      <c r="B12" s="135">
        <f>C12-0.7</f>
        <v>27.7</v>
      </c>
      <c r="C12" s="135">
        <f>D12-0.6</f>
        <v>28.4</v>
      </c>
      <c r="D12" s="136">
        <v>29</v>
      </c>
      <c r="E12" s="135">
        <f>D12+0.6</f>
        <v>29.6</v>
      </c>
      <c r="F12" s="135">
        <f>E12+0.7</f>
        <v>30.3</v>
      </c>
      <c r="G12" s="135">
        <f>F12+0.6</f>
        <v>30.9</v>
      </c>
      <c r="H12" s="129"/>
      <c r="I12" s="159" t="s">
        <v>181</v>
      </c>
      <c r="J12" s="159" t="s">
        <v>181</v>
      </c>
      <c r="K12" s="159" t="s">
        <v>215</v>
      </c>
      <c r="L12" s="159" t="s">
        <v>208</v>
      </c>
      <c r="M12" s="159" t="s">
        <v>216</v>
      </c>
      <c r="N12" s="161" t="s">
        <v>217</v>
      </c>
    </row>
    <row r="13" s="120" customFormat="1" ht="29.1" customHeight="1" spans="1:14">
      <c r="A13" s="134" t="s">
        <v>182</v>
      </c>
      <c r="B13" s="135">
        <f>C13-0.9</f>
        <v>40.2</v>
      </c>
      <c r="C13" s="135">
        <f>D13-0.9</f>
        <v>41.1</v>
      </c>
      <c r="D13" s="136">
        <v>42</v>
      </c>
      <c r="E13" s="135">
        <f t="shared" ref="E13:G13" si="3">D13+1.1</f>
        <v>43.1</v>
      </c>
      <c r="F13" s="135">
        <f t="shared" si="3"/>
        <v>44.2</v>
      </c>
      <c r="G13" s="135">
        <f t="shared" si="3"/>
        <v>45.3</v>
      </c>
      <c r="H13" s="129"/>
      <c r="I13" s="159" t="s">
        <v>183</v>
      </c>
      <c r="J13" s="159" t="s">
        <v>184</v>
      </c>
      <c r="K13" s="159" t="s">
        <v>208</v>
      </c>
      <c r="L13" s="159" t="s">
        <v>218</v>
      </c>
      <c r="M13" s="159" t="s">
        <v>219</v>
      </c>
      <c r="N13" s="161" t="s">
        <v>220</v>
      </c>
    </row>
    <row r="14" s="120" customFormat="1" ht="29.1" customHeight="1" spans="1:14">
      <c r="A14" s="139"/>
      <c r="B14" s="140"/>
      <c r="C14" s="141"/>
      <c r="D14" s="141"/>
      <c r="E14" s="141"/>
      <c r="F14" s="141"/>
      <c r="G14" s="142"/>
      <c r="H14" s="129"/>
      <c r="I14" s="159"/>
      <c r="J14" s="159"/>
      <c r="K14" s="159"/>
      <c r="L14" s="159"/>
      <c r="M14" s="159"/>
      <c r="N14" s="161"/>
    </row>
    <row r="15" s="120" customFormat="1" ht="29.1" customHeight="1" spans="1:14">
      <c r="A15" s="143"/>
      <c r="B15" s="144"/>
      <c r="C15" s="145"/>
      <c r="D15" s="145"/>
      <c r="E15" s="146"/>
      <c r="F15" s="146"/>
      <c r="G15" s="147"/>
      <c r="H15" s="148"/>
      <c r="I15" s="163"/>
      <c r="J15" s="164"/>
      <c r="K15" s="165"/>
      <c r="L15" s="164"/>
      <c r="M15" s="164"/>
      <c r="N15" s="166"/>
    </row>
    <row r="16" s="120" customFormat="1" ht="15" spans="1:14">
      <c r="A16" s="149" t="s">
        <v>133</v>
      </c>
      <c r="D16" s="150"/>
      <c r="E16" s="150"/>
      <c r="F16" s="150"/>
      <c r="G16" s="150"/>
      <c r="H16" s="150"/>
      <c r="I16" s="259"/>
      <c r="J16" s="259"/>
      <c r="K16" s="259"/>
      <c r="L16" s="259"/>
      <c r="M16" s="259"/>
      <c r="N16" s="259"/>
    </row>
    <row r="17" s="120" customFormat="1" ht="14.25" spans="1:14">
      <c r="A17" s="120" t="s">
        <v>185</v>
      </c>
      <c r="D17" s="150"/>
      <c r="E17" s="150"/>
      <c r="F17" s="150"/>
      <c r="G17" s="150"/>
      <c r="H17" s="150"/>
      <c r="I17" s="259"/>
      <c r="J17" s="259"/>
      <c r="K17" s="259"/>
      <c r="L17" s="259"/>
      <c r="M17" s="259"/>
      <c r="N17" s="259"/>
    </row>
    <row r="18" s="120" customFormat="1" ht="14.25" spans="1:14">
      <c r="A18" s="150"/>
      <c r="B18" s="150"/>
      <c r="C18" s="150"/>
      <c r="D18" s="150"/>
      <c r="E18" s="150"/>
      <c r="F18" s="150"/>
      <c r="G18" s="150"/>
      <c r="H18" s="150"/>
      <c r="I18" s="260" t="s">
        <v>221</v>
      </c>
      <c r="J18" s="260"/>
      <c r="K18" s="260" t="s">
        <v>187</v>
      </c>
      <c r="L18" s="260"/>
      <c r="M18" s="260" t="s">
        <v>188</v>
      </c>
      <c r="N18" s="24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8" workbookViewId="0">
      <selection activeCell="A28" sqref="A28:K28"/>
    </sheetView>
  </sheetViews>
  <sheetFormatPr defaultColWidth="10.125" defaultRowHeight="14.25"/>
  <cols>
    <col min="1" max="1" width="10.3" style="170" customWidth="1"/>
    <col min="2" max="2" width="11.125" style="170" customWidth="1"/>
    <col min="3" max="3" width="9.125" style="170" customWidth="1"/>
    <col min="4" max="4" width="9.5" style="170" customWidth="1"/>
    <col min="5" max="5" width="11.3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ht="26.25" spans="1:11">
      <c r="A1" s="171" t="s">
        <v>222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>
      <c r="A2" s="172" t="s">
        <v>54</v>
      </c>
      <c r="B2" s="173" t="s">
        <v>55</v>
      </c>
      <c r="C2" s="173"/>
      <c r="D2" s="174" t="s">
        <v>63</v>
      </c>
      <c r="E2" s="175" t="s">
        <v>64</v>
      </c>
      <c r="F2" s="176" t="s">
        <v>223</v>
      </c>
      <c r="G2" s="177" t="s">
        <v>71</v>
      </c>
      <c r="H2" s="177"/>
      <c r="I2" s="210" t="s">
        <v>58</v>
      </c>
      <c r="J2" s="177" t="s">
        <v>59</v>
      </c>
      <c r="K2" s="232"/>
    </row>
    <row r="3" spans="1:11">
      <c r="A3" s="178" t="s">
        <v>79</v>
      </c>
      <c r="B3" s="179">
        <v>2100</v>
      </c>
      <c r="C3" s="179"/>
      <c r="D3" s="180" t="s">
        <v>224</v>
      </c>
      <c r="E3" s="181" t="s">
        <v>66</v>
      </c>
      <c r="F3" s="182"/>
      <c r="G3" s="182"/>
      <c r="H3" s="183" t="s">
        <v>225</v>
      </c>
      <c r="I3" s="183"/>
      <c r="J3" s="183"/>
      <c r="K3" s="233"/>
    </row>
    <row r="4" spans="1:11">
      <c r="A4" s="184" t="s">
        <v>75</v>
      </c>
      <c r="B4" s="185">
        <v>2</v>
      </c>
      <c r="C4" s="185"/>
      <c r="D4" s="186" t="s">
        <v>226</v>
      </c>
      <c r="E4" s="182"/>
      <c r="F4" s="182"/>
      <c r="G4" s="182"/>
      <c r="H4" s="186" t="s">
        <v>227</v>
      </c>
      <c r="I4" s="186"/>
      <c r="J4" s="201" t="s">
        <v>68</v>
      </c>
      <c r="K4" s="234" t="s">
        <v>69</v>
      </c>
    </row>
    <row r="5" spans="1:11">
      <c r="A5" s="184" t="s">
        <v>228</v>
      </c>
      <c r="B5" s="179">
        <v>1</v>
      </c>
      <c r="C5" s="179"/>
      <c r="D5" s="180" t="s">
        <v>229</v>
      </c>
      <c r="E5" s="180" t="s">
        <v>230</v>
      </c>
      <c r="F5" s="180" t="s">
        <v>231</v>
      </c>
      <c r="G5" s="180" t="s">
        <v>232</v>
      </c>
      <c r="H5" s="186" t="s">
        <v>233</v>
      </c>
      <c r="I5" s="186"/>
      <c r="J5" s="201" t="s">
        <v>68</v>
      </c>
      <c r="K5" s="234" t="s">
        <v>69</v>
      </c>
    </row>
    <row r="6" ht="15" spans="1:11">
      <c r="A6" s="187" t="s">
        <v>234</v>
      </c>
      <c r="B6" s="188">
        <v>120</v>
      </c>
      <c r="C6" s="188"/>
      <c r="D6" s="189" t="s">
        <v>235</v>
      </c>
      <c r="E6" s="190"/>
      <c r="F6" s="191"/>
      <c r="G6" s="192">
        <v>2116</v>
      </c>
      <c r="H6" s="193" t="s">
        <v>236</v>
      </c>
      <c r="I6" s="193"/>
      <c r="J6" s="191" t="s">
        <v>68</v>
      </c>
      <c r="K6" s="235" t="s">
        <v>69</v>
      </c>
    </row>
    <row r="7" ht="13" customHeight="1" spans="1:11">
      <c r="A7" s="194" t="s">
        <v>83</v>
      </c>
      <c r="B7" s="195" t="s">
        <v>84</v>
      </c>
      <c r="C7" s="196"/>
      <c r="D7" s="194"/>
      <c r="E7" s="197"/>
      <c r="F7" s="198"/>
      <c r="G7" s="194"/>
      <c r="H7" s="198"/>
      <c r="I7" s="197"/>
      <c r="J7" s="197"/>
      <c r="K7" s="197"/>
    </row>
    <row r="8" spans="1:11">
      <c r="A8" s="199" t="s">
        <v>237</v>
      </c>
      <c r="B8" s="200" t="s">
        <v>238</v>
      </c>
      <c r="C8" s="201" t="s">
        <v>239</v>
      </c>
      <c r="D8" s="176" t="s">
        <v>240</v>
      </c>
      <c r="E8" s="176" t="s">
        <v>241</v>
      </c>
      <c r="F8" s="176" t="s">
        <v>242</v>
      </c>
      <c r="G8" s="202"/>
      <c r="H8" s="203"/>
      <c r="I8" s="203"/>
      <c r="J8" s="203"/>
      <c r="K8" s="236"/>
    </row>
    <row r="9" spans="1:11">
      <c r="A9" s="184" t="s">
        <v>243</v>
      </c>
      <c r="B9" s="186"/>
      <c r="C9" s="201" t="s">
        <v>68</v>
      </c>
      <c r="D9" s="201" t="s">
        <v>69</v>
      </c>
      <c r="E9" s="180" t="s">
        <v>244</v>
      </c>
      <c r="F9" s="204" t="s">
        <v>245</v>
      </c>
      <c r="G9" s="205"/>
      <c r="H9" s="206"/>
      <c r="I9" s="206"/>
      <c r="J9" s="206"/>
      <c r="K9" s="237"/>
    </row>
    <row r="10" spans="1:11">
      <c r="A10" s="184" t="s">
        <v>246</v>
      </c>
      <c r="B10" s="186"/>
      <c r="C10" s="201" t="s">
        <v>68</v>
      </c>
      <c r="D10" s="201" t="s">
        <v>69</v>
      </c>
      <c r="E10" s="180" t="s">
        <v>247</v>
      </c>
      <c r="F10" s="204" t="s">
        <v>248</v>
      </c>
      <c r="G10" s="205" t="s">
        <v>249</v>
      </c>
      <c r="H10" s="206"/>
      <c r="I10" s="206"/>
      <c r="J10" s="206"/>
      <c r="K10" s="237"/>
    </row>
    <row r="11" spans="1:11">
      <c r="A11" s="207" t="s">
        <v>196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pans="1:11">
      <c r="A12" s="178" t="s">
        <v>95</v>
      </c>
      <c r="B12" s="201" t="s">
        <v>91</v>
      </c>
      <c r="C12" s="201" t="s">
        <v>92</v>
      </c>
      <c r="D12" s="204"/>
      <c r="E12" s="180" t="s">
        <v>93</v>
      </c>
      <c r="F12" s="201" t="s">
        <v>91</v>
      </c>
      <c r="G12" s="201" t="s">
        <v>92</v>
      </c>
      <c r="H12" s="201"/>
      <c r="I12" s="180" t="s">
        <v>250</v>
      </c>
      <c r="J12" s="201" t="s">
        <v>91</v>
      </c>
      <c r="K12" s="234" t="s">
        <v>92</v>
      </c>
    </row>
    <row r="13" spans="1:11">
      <c r="A13" s="178" t="s">
        <v>98</v>
      </c>
      <c r="B13" s="201" t="s">
        <v>91</v>
      </c>
      <c r="C13" s="201" t="s">
        <v>92</v>
      </c>
      <c r="D13" s="204"/>
      <c r="E13" s="180" t="s">
        <v>103</v>
      </c>
      <c r="F13" s="201" t="s">
        <v>91</v>
      </c>
      <c r="G13" s="201" t="s">
        <v>92</v>
      </c>
      <c r="H13" s="201"/>
      <c r="I13" s="180" t="s">
        <v>251</v>
      </c>
      <c r="J13" s="201" t="s">
        <v>91</v>
      </c>
      <c r="K13" s="234" t="s">
        <v>92</v>
      </c>
    </row>
    <row r="14" ht="15" spans="1:11">
      <c r="A14" s="187" t="s">
        <v>252</v>
      </c>
      <c r="B14" s="191" t="s">
        <v>91</v>
      </c>
      <c r="C14" s="191" t="s">
        <v>92</v>
      </c>
      <c r="D14" s="190"/>
      <c r="E14" s="189" t="s">
        <v>253</v>
      </c>
      <c r="F14" s="191" t="s">
        <v>91</v>
      </c>
      <c r="G14" s="191" t="s">
        <v>92</v>
      </c>
      <c r="H14" s="191"/>
      <c r="I14" s="189" t="s">
        <v>254</v>
      </c>
      <c r="J14" s="191" t="s">
        <v>91</v>
      </c>
      <c r="K14" s="235" t="s">
        <v>92</v>
      </c>
    </row>
    <row r="15" ht="15" spans="1:11">
      <c r="A15" s="194"/>
      <c r="B15" s="209"/>
      <c r="C15" s="209"/>
      <c r="D15" s="197"/>
      <c r="E15" s="194"/>
      <c r="F15" s="209"/>
      <c r="G15" s="209"/>
      <c r="H15" s="209"/>
      <c r="I15" s="194"/>
      <c r="J15" s="209"/>
      <c r="K15" s="209"/>
    </row>
    <row r="16" s="168" customFormat="1" spans="1:11">
      <c r="A16" s="172" t="s">
        <v>255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pans="1:11">
      <c r="A17" s="184" t="s">
        <v>256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240"/>
    </row>
    <row r="18" spans="1:11">
      <c r="A18" s="184" t="s">
        <v>257</v>
      </c>
      <c r="B18" s="186"/>
      <c r="C18" s="186"/>
      <c r="D18" s="186"/>
      <c r="E18" s="186"/>
      <c r="F18" s="186"/>
      <c r="G18" s="186"/>
      <c r="H18" s="186"/>
      <c r="I18" s="186"/>
      <c r="J18" s="186"/>
      <c r="K18" s="240"/>
    </row>
    <row r="19" spans="1:11">
      <c r="A19" s="211" t="s">
        <v>258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34"/>
    </row>
    <row r="20" spans="1:11">
      <c r="A20" s="212" t="s">
        <v>259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pans="1:11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pans="1:11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42"/>
    </row>
    <row r="24" spans="1:11">
      <c r="A24" s="184" t="s">
        <v>132</v>
      </c>
      <c r="B24" s="186"/>
      <c r="C24" s="201" t="s">
        <v>68</v>
      </c>
      <c r="D24" s="201" t="s">
        <v>69</v>
      </c>
      <c r="E24" s="183"/>
      <c r="F24" s="183"/>
      <c r="G24" s="183"/>
      <c r="H24" s="183"/>
      <c r="I24" s="183"/>
      <c r="J24" s="183"/>
      <c r="K24" s="233"/>
    </row>
    <row r="25" ht="15" spans="1:11">
      <c r="A25" s="216" t="s">
        <v>260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43"/>
    </row>
    <row r="26" ht="15" spans="1:1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pans="1:11">
      <c r="A27" s="219" t="s">
        <v>261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44"/>
    </row>
    <row r="28" spans="1:11">
      <c r="A28" s="221" t="s">
        <v>262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45"/>
    </row>
    <row r="29" spans="1:11">
      <c r="A29" s="221" t="s">
        <v>263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45"/>
    </row>
    <row r="31" spans="1:1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ht="23.1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ht="23.1" customHeight="1" spans="1:1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41"/>
    </row>
    <row r="35" ht="23.1" customHeight="1" spans="1:11">
      <c r="A35" s="223"/>
      <c r="B35" s="213"/>
      <c r="C35" s="213"/>
      <c r="D35" s="213"/>
      <c r="E35" s="213"/>
      <c r="F35" s="213"/>
      <c r="G35" s="213"/>
      <c r="H35" s="213"/>
      <c r="I35" s="213"/>
      <c r="J35" s="213"/>
      <c r="K35" s="241"/>
    </row>
    <row r="36" ht="23.1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46"/>
    </row>
    <row r="37" ht="18.75" customHeight="1" spans="1:11">
      <c r="A37" s="226" t="s">
        <v>264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47"/>
    </row>
    <row r="38" s="169" customFormat="1" ht="18.75" customHeight="1" spans="1:11">
      <c r="A38" s="184" t="s">
        <v>265</v>
      </c>
      <c r="B38" s="186"/>
      <c r="C38" s="186"/>
      <c r="D38" s="183" t="s">
        <v>266</v>
      </c>
      <c r="E38" s="183"/>
      <c r="F38" s="228" t="s">
        <v>267</v>
      </c>
      <c r="G38" s="229"/>
      <c r="H38" s="186" t="s">
        <v>268</v>
      </c>
      <c r="I38" s="186"/>
      <c r="J38" s="186" t="s">
        <v>269</v>
      </c>
      <c r="K38" s="240"/>
    </row>
    <row r="39" ht="18.75" customHeight="1" spans="1:13">
      <c r="A39" s="184" t="s">
        <v>133</v>
      </c>
      <c r="B39" s="186" t="s">
        <v>270</v>
      </c>
      <c r="C39" s="186"/>
      <c r="D39" s="186"/>
      <c r="E39" s="186"/>
      <c r="F39" s="186"/>
      <c r="G39" s="186"/>
      <c r="H39" s="186"/>
      <c r="I39" s="186"/>
      <c r="J39" s="186"/>
      <c r="K39" s="240"/>
      <c r="M39" s="169"/>
    </row>
    <row r="40" ht="30.95" customHeight="1" spans="1:11">
      <c r="A40" s="184" t="s">
        <v>271</v>
      </c>
      <c r="B40" s="186"/>
      <c r="C40" s="186"/>
      <c r="D40" s="186"/>
      <c r="E40" s="186"/>
      <c r="F40" s="186"/>
      <c r="G40" s="186"/>
      <c r="H40" s="186"/>
      <c r="I40" s="186"/>
      <c r="J40" s="186"/>
      <c r="K40" s="240"/>
    </row>
    <row r="41" ht="18.75" customHeight="1" spans="1:11">
      <c r="A41" s="184"/>
      <c r="B41" s="186"/>
      <c r="C41" s="186"/>
      <c r="D41" s="186"/>
      <c r="E41" s="186"/>
      <c r="F41" s="186"/>
      <c r="G41" s="186"/>
      <c r="H41" s="186"/>
      <c r="I41" s="186"/>
      <c r="J41" s="186"/>
      <c r="K41" s="240"/>
    </row>
    <row r="42" ht="32.1" customHeight="1" spans="1:11">
      <c r="A42" s="187" t="s">
        <v>143</v>
      </c>
      <c r="B42" s="230" t="s">
        <v>272</v>
      </c>
      <c r="C42" s="230"/>
      <c r="D42" s="189" t="s">
        <v>273</v>
      </c>
      <c r="E42" s="190" t="s">
        <v>149</v>
      </c>
      <c r="F42" s="189" t="s">
        <v>146</v>
      </c>
      <c r="G42" s="231" t="s">
        <v>274</v>
      </c>
      <c r="H42" s="192" t="s">
        <v>147</v>
      </c>
      <c r="I42" s="192"/>
      <c r="J42" s="230" t="s">
        <v>152</v>
      </c>
      <c r="K42" s="248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417195</xdr:colOff>
                    <xdr:row>6</xdr:row>
                    <xdr:rowOff>57150</xdr:rowOff>
                  </from>
                  <to>
                    <xdr:col>2</xdr:col>
                    <xdr:colOff>7620</xdr:colOff>
                    <xdr:row>8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415290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10" sqref="E10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1.375" style="120" customWidth="1"/>
    <col min="9" max="9" width="16.5" style="120" customWidth="1"/>
    <col min="10" max="10" width="17" style="120" customWidth="1"/>
    <col min="11" max="11" width="18.5" style="120" customWidth="1"/>
    <col min="12" max="12" width="16.625" style="120" customWidth="1"/>
    <col min="13" max="13" width="14.125" style="120" customWidth="1"/>
    <col min="14" max="14" width="16.375" style="120" customWidth="1"/>
    <col min="15" max="16384" width="9" style="120"/>
  </cols>
  <sheetData>
    <row r="1" s="120" customFormat="1" ht="30" customHeight="1" spans="1:14">
      <c r="A1" s="121" t="s">
        <v>153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20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151" t="s">
        <v>58</v>
      </c>
      <c r="J2" s="124" t="s">
        <v>59</v>
      </c>
      <c r="K2" s="124"/>
      <c r="L2" s="124"/>
      <c r="M2" s="124"/>
      <c r="N2" s="152"/>
    </row>
    <row r="3" s="120" customFormat="1" ht="29.1" customHeight="1" spans="1:14">
      <c r="A3" s="127" t="s">
        <v>154</v>
      </c>
      <c r="B3" s="128" t="s">
        <v>155</v>
      </c>
      <c r="C3" s="128"/>
      <c r="D3" s="128"/>
      <c r="E3" s="128"/>
      <c r="F3" s="128"/>
      <c r="G3" s="128"/>
      <c r="H3" s="129"/>
      <c r="I3" s="153" t="s">
        <v>156</v>
      </c>
      <c r="J3" s="153"/>
      <c r="K3" s="153"/>
      <c r="L3" s="153"/>
      <c r="M3" s="153"/>
      <c r="N3" s="154"/>
    </row>
    <row r="4" s="120" customFormat="1" ht="29.1" customHeight="1" spans="1:14">
      <c r="A4" s="127"/>
      <c r="B4" s="130" t="s">
        <v>118</v>
      </c>
      <c r="C4" s="130" t="s">
        <v>119</v>
      </c>
      <c r="D4" s="131" t="s">
        <v>120</v>
      </c>
      <c r="E4" s="130" t="s">
        <v>121</v>
      </c>
      <c r="F4" s="130" t="s">
        <v>122</v>
      </c>
      <c r="G4" s="130" t="s">
        <v>123</v>
      </c>
      <c r="H4" s="129"/>
      <c r="I4" s="130" t="s">
        <v>118</v>
      </c>
      <c r="J4" s="130" t="s">
        <v>119</v>
      </c>
      <c r="K4" s="131" t="s">
        <v>120</v>
      </c>
      <c r="L4" s="130" t="s">
        <v>121</v>
      </c>
      <c r="M4" s="130" t="s">
        <v>122</v>
      </c>
      <c r="N4" s="130" t="s">
        <v>123</v>
      </c>
    </row>
    <row r="5" s="120" customFormat="1" ht="29.1" customHeight="1" spans="1:14">
      <c r="A5" s="127"/>
      <c r="B5" s="132" t="s">
        <v>159</v>
      </c>
      <c r="C5" s="132" t="s">
        <v>160</v>
      </c>
      <c r="D5" s="133" t="s">
        <v>161</v>
      </c>
      <c r="E5" s="132" t="s">
        <v>162</v>
      </c>
      <c r="F5" s="132" t="s">
        <v>163</v>
      </c>
      <c r="G5" s="132" t="s">
        <v>164</v>
      </c>
      <c r="H5" s="129"/>
      <c r="I5" s="155" t="s">
        <v>127</v>
      </c>
      <c r="J5" s="155" t="s">
        <v>126</v>
      </c>
      <c r="K5" s="155" t="s">
        <v>126</v>
      </c>
      <c r="L5" s="155" t="s">
        <v>126</v>
      </c>
      <c r="M5" s="155" t="s">
        <v>127</v>
      </c>
      <c r="N5" s="156" t="s">
        <v>127</v>
      </c>
    </row>
    <row r="6" s="120" customFormat="1" ht="29.1" customHeight="1" spans="1:14">
      <c r="A6" s="134" t="s">
        <v>166</v>
      </c>
      <c r="B6" s="135">
        <f>C6-2.1</f>
        <v>99.8</v>
      </c>
      <c r="C6" s="135">
        <f>D6-2.1</f>
        <v>101.9</v>
      </c>
      <c r="D6" s="136">
        <v>104</v>
      </c>
      <c r="E6" s="135">
        <f t="shared" ref="E6:G6" si="0">D6+2.1</f>
        <v>106.1</v>
      </c>
      <c r="F6" s="135">
        <f t="shared" si="0"/>
        <v>108.2</v>
      </c>
      <c r="G6" s="135">
        <f t="shared" si="0"/>
        <v>110.3</v>
      </c>
      <c r="H6" s="129"/>
      <c r="I6" s="157" t="s">
        <v>275</v>
      </c>
      <c r="J6" s="157" t="s">
        <v>276</v>
      </c>
      <c r="K6" s="157" t="s">
        <v>277</v>
      </c>
      <c r="L6" s="157" t="s">
        <v>278</v>
      </c>
      <c r="M6" s="157" t="s">
        <v>279</v>
      </c>
      <c r="N6" s="158" t="s">
        <v>280</v>
      </c>
    </row>
    <row r="7" s="120" customFormat="1" ht="29.1" customHeight="1" spans="1:14">
      <c r="A7" s="134" t="s">
        <v>169</v>
      </c>
      <c r="B7" s="135">
        <f>C7-4</f>
        <v>74</v>
      </c>
      <c r="C7" s="135">
        <f>D7-4</f>
        <v>78</v>
      </c>
      <c r="D7" s="136">
        <v>82</v>
      </c>
      <c r="E7" s="135">
        <f>D7+4</f>
        <v>86</v>
      </c>
      <c r="F7" s="135">
        <f>E7+5</f>
        <v>91</v>
      </c>
      <c r="G7" s="135">
        <f>F7+6</f>
        <v>97</v>
      </c>
      <c r="H7" s="129"/>
      <c r="I7" s="159" t="s">
        <v>281</v>
      </c>
      <c r="J7" s="159" t="s">
        <v>281</v>
      </c>
      <c r="K7" s="159" t="s">
        <v>282</v>
      </c>
      <c r="L7" s="159" t="s">
        <v>283</v>
      </c>
      <c r="M7" s="159" t="s">
        <v>283</v>
      </c>
      <c r="N7" s="160" t="s">
        <v>281</v>
      </c>
    </row>
    <row r="8" s="120" customFormat="1" ht="29.1" customHeight="1" spans="1:14">
      <c r="A8" s="134" t="s">
        <v>171</v>
      </c>
      <c r="B8" s="137">
        <f>C8-3.6</f>
        <v>98.8</v>
      </c>
      <c r="C8" s="137">
        <f>D8-3.6</f>
        <v>102.4</v>
      </c>
      <c r="D8" s="138">
        <v>106</v>
      </c>
      <c r="E8" s="137">
        <f t="shared" ref="E8:G8" si="1">D8+4</f>
        <v>110</v>
      </c>
      <c r="F8" s="137">
        <f t="shared" si="1"/>
        <v>114</v>
      </c>
      <c r="G8" s="137">
        <f t="shared" si="1"/>
        <v>118</v>
      </c>
      <c r="H8" s="129"/>
      <c r="I8" s="159" t="s">
        <v>284</v>
      </c>
      <c r="J8" s="159" t="s">
        <v>276</v>
      </c>
      <c r="K8" s="159" t="s">
        <v>283</v>
      </c>
      <c r="L8" s="159" t="s">
        <v>281</v>
      </c>
      <c r="M8" s="159" t="s">
        <v>285</v>
      </c>
      <c r="N8" s="161" t="s">
        <v>286</v>
      </c>
    </row>
    <row r="9" s="120" customFormat="1" ht="29.1" customHeight="1" spans="1:14">
      <c r="A9" s="134" t="s">
        <v>173</v>
      </c>
      <c r="B9" s="135">
        <f>C9-2.3/2</f>
        <v>29.7</v>
      </c>
      <c r="C9" s="135">
        <f>D9-2.3/2</f>
        <v>30.85</v>
      </c>
      <c r="D9" s="136">
        <v>32</v>
      </c>
      <c r="E9" s="135">
        <f t="shared" ref="E9:G9" si="2">D9+2.6/2</f>
        <v>33.3</v>
      </c>
      <c r="F9" s="135">
        <f t="shared" si="2"/>
        <v>34.6</v>
      </c>
      <c r="G9" s="135">
        <f t="shared" si="2"/>
        <v>35.9</v>
      </c>
      <c r="H9" s="129"/>
      <c r="I9" s="157" t="s">
        <v>277</v>
      </c>
      <c r="J9" s="157" t="s">
        <v>287</v>
      </c>
      <c r="K9" s="157" t="s">
        <v>287</v>
      </c>
      <c r="L9" s="157" t="s">
        <v>288</v>
      </c>
      <c r="M9" s="157" t="s">
        <v>289</v>
      </c>
      <c r="N9" s="162" t="s">
        <v>287</v>
      </c>
    </row>
    <row r="10" s="120" customFormat="1" ht="29.1" customHeight="1" spans="1:14">
      <c r="A10" s="134" t="s">
        <v>176</v>
      </c>
      <c r="B10" s="135">
        <f>C10-0.7</f>
        <v>20.6</v>
      </c>
      <c r="C10" s="135">
        <f>D10-0.7</f>
        <v>21.3</v>
      </c>
      <c r="D10" s="136">
        <v>22</v>
      </c>
      <c r="E10" s="135">
        <f>D10+0.7</f>
        <v>22.7</v>
      </c>
      <c r="F10" s="135">
        <f>E10+0.7</f>
        <v>23.4</v>
      </c>
      <c r="G10" s="135">
        <f>F10+0.9</f>
        <v>24.3</v>
      </c>
      <c r="H10" s="129"/>
      <c r="I10" s="159" t="s">
        <v>276</v>
      </c>
      <c r="J10" s="159" t="s">
        <v>278</v>
      </c>
      <c r="K10" s="159" t="s">
        <v>290</v>
      </c>
      <c r="L10" s="159" t="s">
        <v>291</v>
      </c>
      <c r="M10" s="159" t="s">
        <v>287</v>
      </c>
      <c r="N10" s="161" t="s">
        <v>292</v>
      </c>
    </row>
    <row r="11" s="120" customFormat="1" ht="29.1" customHeight="1" spans="1:14">
      <c r="A11" s="134" t="s">
        <v>178</v>
      </c>
      <c r="B11" s="135">
        <f>C11-0.5</f>
        <v>19</v>
      </c>
      <c r="C11" s="135">
        <f>D11-0.5</f>
        <v>19.5</v>
      </c>
      <c r="D11" s="136">
        <v>20</v>
      </c>
      <c r="E11" s="135">
        <f>D11+0.5</f>
        <v>20.5</v>
      </c>
      <c r="F11" s="135">
        <f>E11+0.5</f>
        <v>21</v>
      </c>
      <c r="G11" s="135">
        <f>F11+0.7</f>
        <v>21.7</v>
      </c>
      <c r="H11" s="129"/>
      <c r="I11" s="159" t="s">
        <v>293</v>
      </c>
      <c r="J11" s="159" t="s">
        <v>290</v>
      </c>
      <c r="K11" s="159" t="s">
        <v>294</v>
      </c>
      <c r="L11" s="159" t="s">
        <v>294</v>
      </c>
      <c r="M11" s="159" t="s">
        <v>294</v>
      </c>
      <c r="N11" s="161" t="s">
        <v>295</v>
      </c>
    </row>
    <row r="12" s="120" customFormat="1" ht="29.1" customHeight="1" spans="1:14">
      <c r="A12" s="134" t="s">
        <v>180</v>
      </c>
      <c r="B12" s="135">
        <f>C12-0.7</f>
        <v>27.7</v>
      </c>
      <c r="C12" s="135">
        <f>D12-0.6</f>
        <v>28.4</v>
      </c>
      <c r="D12" s="136">
        <v>29</v>
      </c>
      <c r="E12" s="135">
        <f>D12+0.6</f>
        <v>29.6</v>
      </c>
      <c r="F12" s="135">
        <f>E12+0.7</f>
        <v>30.3</v>
      </c>
      <c r="G12" s="135">
        <f>F12+0.6</f>
        <v>30.9</v>
      </c>
      <c r="H12" s="129"/>
      <c r="I12" s="159" t="s">
        <v>296</v>
      </c>
      <c r="J12" s="159" t="s">
        <v>297</v>
      </c>
      <c r="K12" s="159" t="s">
        <v>298</v>
      </c>
      <c r="L12" s="159" t="s">
        <v>299</v>
      </c>
      <c r="M12" s="159" t="s">
        <v>300</v>
      </c>
      <c r="N12" s="161" t="s">
        <v>301</v>
      </c>
    </row>
    <row r="13" s="120" customFormat="1" ht="29.1" customHeight="1" spans="1:14">
      <c r="A13" s="134" t="s">
        <v>182</v>
      </c>
      <c r="B13" s="135">
        <f>C13-0.9</f>
        <v>40.2</v>
      </c>
      <c r="C13" s="135">
        <f>D13-0.9</f>
        <v>41.1</v>
      </c>
      <c r="D13" s="136">
        <v>42</v>
      </c>
      <c r="E13" s="135">
        <f t="shared" ref="E13:G13" si="3">D13+1.1</f>
        <v>43.1</v>
      </c>
      <c r="F13" s="135">
        <f t="shared" si="3"/>
        <v>44.2</v>
      </c>
      <c r="G13" s="135">
        <f t="shared" si="3"/>
        <v>45.3</v>
      </c>
      <c r="H13" s="129"/>
      <c r="I13" s="159" t="s">
        <v>302</v>
      </c>
      <c r="J13" s="159" t="s">
        <v>303</v>
      </c>
      <c r="K13" s="159" t="s">
        <v>287</v>
      </c>
      <c r="L13" s="159" t="s">
        <v>304</v>
      </c>
      <c r="M13" s="159" t="s">
        <v>305</v>
      </c>
      <c r="N13" s="161" t="s">
        <v>306</v>
      </c>
    </row>
    <row r="14" s="120" customFormat="1" ht="29.1" customHeight="1" spans="1:14">
      <c r="A14" s="139"/>
      <c r="B14" s="140"/>
      <c r="C14" s="141"/>
      <c r="D14" s="141"/>
      <c r="E14" s="141"/>
      <c r="F14" s="141"/>
      <c r="G14" s="142"/>
      <c r="H14" s="129"/>
      <c r="I14" s="159"/>
      <c r="J14" s="159"/>
      <c r="K14" s="159"/>
      <c r="L14" s="159"/>
      <c r="M14" s="159"/>
      <c r="N14" s="161"/>
    </row>
    <row r="15" s="120" customFormat="1" ht="29.1" customHeight="1" spans="1:14">
      <c r="A15" s="143"/>
      <c r="B15" s="144"/>
      <c r="C15" s="145"/>
      <c r="D15" s="145"/>
      <c r="E15" s="146"/>
      <c r="F15" s="146"/>
      <c r="G15" s="147"/>
      <c r="H15" s="148"/>
      <c r="I15" s="163"/>
      <c r="J15" s="164"/>
      <c r="K15" s="165"/>
      <c r="L15" s="164"/>
      <c r="M15" s="164"/>
      <c r="N15" s="166"/>
    </row>
    <row r="16" s="120" customFormat="1" ht="15" spans="1:14">
      <c r="A16" s="149" t="s">
        <v>133</v>
      </c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</row>
    <row r="17" s="120" customFormat="1" ht="14.25" spans="1:14">
      <c r="A17" s="120" t="s">
        <v>185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="120" customFormat="1" ht="14.25" spans="1:13">
      <c r="A18" s="150"/>
      <c r="B18" s="150"/>
      <c r="C18" s="150"/>
      <c r="D18" s="150"/>
      <c r="E18" s="150"/>
      <c r="F18" s="150"/>
      <c r="G18" s="150"/>
      <c r="H18" s="150"/>
      <c r="I18" s="149" t="s">
        <v>307</v>
      </c>
      <c r="J18" s="167"/>
      <c r="K18" s="149" t="s">
        <v>187</v>
      </c>
      <c r="L18" s="149"/>
      <c r="M18" s="149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M5" sqref="M5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308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309</v>
      </c>
      <c r="B2" s="3" t="s">
        <v>310</v>
      </c>
      <c r="C2" s="3" t="s">
        <v>311</v>
      </c>
      <c r="D2" s="3" t="s">
        <v>312</v>
      </c>
      <c r="E2" s="3" t="s">
        <v>313</v>
      </c>
      <c r="F2" s="3" t="s">
        <v>314</v>
      </c>
      <c r="G2" s="3" t="s">
        <v>315</v>
      </c>
      <c r="H2" s="22" t="s">
        <v>316</v>
      </c>
      <c r="I2" s="2" t="s">
        <v>317</v>
      </c>
      <c r="J2" s="2" t="s">
        <v>318</v>
      </c>
      <c r="K2" s="2" t="s">
        <v>319</v>
      </c>
      <c r="L2" s="2" t="s">
        <v>320</v>
      </c>
      <c r="M2" s="2" t="s">
        <v>321</v>
      </c>
      <c r="N2" s="3" t="s">
        <v>322</v>
      </c>
      <c r="O2" s="3" t="s">
        <v>323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324</v>
      </c>
      <c r="J3" s="2" t="s">
        <v>324</v>
      </c>
      <c r="K3" s="2" t="s">
        <v>324</v>
      </c>
      <c r="L3" s="2" t="s">
        <v>324</v>
      </c>
      <c r="M3" s="2" t="s">
        <v>324</v>
      </c>
      <c r="N3" s="5"/>
      <c r="O3" s="5"/>
    </row>
    <row r="4" ht="34" customHeight="1" spans="1:15">
      <c r="A4" s="113">
        <v>1</v>
      </c>
      <c r="B4" s="12" t="s">
        <v>325</v>
      </c>
      <c r="C4" s="28" t="s">
        <v>326</v>
      </c>
      <c r="D4" s="94" t="s">
        <v>327</v>
      </c>
      <c r="E4" s="31"/>
      <c r="F4" s="92" t="s">
        <v>328</v>
      </c>
      <c r="G4" s="113"/>
      <c r="H4" s="7"/>
      <c r="I4" s="113"/>
      <c r="J4" s="119"/>
      <c r="K4" s="7"/>
      <c r="L4" s="7"/>
      <c r="M4" s="7">
        <v>2</v>
      </c>
      <c r="N4" s="7"/>
      <c r="O4" s="113"/>
    </row>
    <row r="5" ht="31" customHeight="1" spans="1:15">
      <c r="A5" s="113">
        <v>2</v>
      </c>
      <c r="B5" s="12" t="s">
        <v>329</v>
      </c>
      <c r="C5" s="28" t="s">
        <v>326</v>
      </c>
      <c r="D5" s="94" t="s">
        <v>126</v>
      </c>
      <c r="E5" s="31"/>
      <c r="F5" s="92" t="s">
        <v>328</v>
      </c>
      <c r="G5" s="113"/>
      <c r="H5" s="7"/>
      <c r="I5" s="113"/>
      <c r="J5" s="119"/>
      <c r="K5" s="7"/>
      <c r="L5" s="7"/>
      <c r="M5" s="7"/>
      <c r="N5" s="7"/>
      <c r="O5" s="113"/>
    </row>
    <row r="6" ht="30" customHeight="1" spans="1:15">
      <c r="A6" s="113"/>
      <c r="B6" s="12"/>
      <c r="C6" s="114"/>
      <c r="D6" s="115"/>
      <c r="E6" s="116"/>
      <c r="F6" s="117"/>
      <c r="G6" s="113"/>
      <c r="H6" s="7"/>
      <c r="I6" s="113"/>
      <c r="J6" s="119"/>
      <c r="K6" s="7"/>
      <c r="L6" s="7"/>
      <c r="M6" s="7"/>
      <c r="N6" s="7"/>
      <c r="O6" s="113"/>
    </row>
    <row r="7" ht="30" customHeight="1" spans="1:15">
      <c r="A7" s="113"/>
      <c r="B7" s="118"/>
      <c r="C7" s="114"/>
      <c r="D7" s="115"/>
      <c r="E7" s="116"/>
      <c r="F7" s="117"/>
      <c r="G7" s="113"/>
      <c r="H7" s="7"/>
      <c r="I7" s="113"/>
      <c r="J7" s="119"/>
      <c r="K7" s="7"/>
      <c r="L7" s="7"/>
      <c r="M7" s="7"/>
      <c r="N7" s="7"/>
      <c r="O7" s="113"/>
    </row>
    <row r="8" s="40" customFormat="1" ht="18.75" spans="1:15">
      <c r="A8" s="16" t="s">
        <v>330</v>
      </c>
      <c r="B8" s="17"/>
      <c r="C8" s="17"/>
      <c r="D8" s="18"/>
      <c r="E8" s="19"/>
      <c r="F8" s="45"/>
      <c r="G8" s="45"/>
      <c r="H8" s="45"/>
      <c r="I8" s="36"/>
      <c r="J8" s="16" t="s">
        <v>331</v>
      </c>
      <c r="K8" s="17"/>
      <c r="L8" s="17"/>
      <c r="M8" s="18"/>
      <c r="N8" s="17"/>
      <c r="O8" s="24"/>
    </row>
    <row r="9" ht="49.5" customHeight="1" spans="1:15">
      <c r="A9" s="20" t="s">
        <v>332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首期洗水尺寸表</vt:lpstr>
      <vt:lpstr>中期</vt:lpstr>
      <vt:lpstr>中期洗水尺寸表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2023-05-27T06:05:30Z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