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activeTab="4"/>
  </bookViews>
  <sheets>
    <sheet name="工作内容" sheetId="1" r:id="rId1"/>
    <sheet name="AQL2.5验货" sheetId="2" r:id="rId2"/>
    <sheet name="首期" sheetId="3" r:id="rId3"/>
    <sheet name="首期洗水尺寸表" sheetId="13" r:id="rId4"/>
    <sheet name="中期" sheetId="4" r:id="rId5"/>
    <sheet name="中期洗水尺寸表" sheetId="14" r:id="rId6"/>
    <sheet name="尾期" sheetId="5" r:id="rId7"/>
    <sheet name="验货尺寸表" sheetId="6" r:id="rId8"/>
    <sheet name="1.面料验布" sheetId="7" r:id="rId9"/>
    <sheet name="2.面料缩率" sheetId="8" r:id="rId10"/>
    <sheet name="3.面料互染" sheetId="9" r:id="rId11"/>
    <sheet name="4.面料静水压" sheetId="10" r:id="rId12"/>
    <sheet name="5.特殊工艺测试" sheetId="11" r:id="rId13"/>
    <sheet name="6.织带类缩率测试" sheetId="12" r:id="rId14"/>
  </sheets>
  <calcPr calcId="144525"/>
</workbook>
</file>

<file path=xl/sharedStrings.xml><?xml version="1.0" encoding="utf-8"?>
<sst xmlns="http://schemas.openxmlformats.org/spreadsheetml/2006/main" count="1031" uniqueCount="420">
  <si>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</si>
  <si>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</si>
  <si>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</si>
  <si>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</si>
  <si>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</si>
  <si>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</si>
  <si>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</si>
  <si>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</si>
  <si>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</si>
  <si>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</si>
  <si>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</si>
  <si>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</si>
  <si>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</si>
  <si>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</si>
  <si>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</si>
  <si>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</si>
  <si>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</si>
  <si>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</si>
  <si>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</si>
  <si>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</si>
  <si>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</si>
  <si>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</si>
  <si>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</si>
  <si>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</si>
  <si>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</si>
  <si>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</si>
  <si>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</si>
  <si>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</si>
  <si>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</si>
  <si>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</si>
  <si>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</si>
  <si>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</si>
  <si>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</si>
  <si>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</si>
  <si>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</si>
  <si>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</si>
  <si>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</si>
  <si>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</si>
  <si>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</si>
  <si>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</si>
  <si>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</si>
  <si>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</si>
  <si>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</si>
  <si>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</si>
  <si>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</si>
  <si>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</si>
  <si>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</si>
  <si>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</si>
  <si>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</si>
  <si>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</si>
  <si>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</si>
  <si>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</si>
  <si>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</si>
  <si>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</si>
  <si>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</si>
  <si>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</si>
  <si>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</si>
  <si>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天光</t>
  </si>
  <si>
    <t>生产工厂</t>
  </si>
  <si>
    <t>丹东天光</t>
  </si>
  <si>
    <t>订单基础信息</t>
  </si>
  <si>
    <t>生产•出货进度</t>
  </si>
  <si>
    <t>指示•确认资料</t>
  </si>
  <si>
    <t>款号</t>
  </si>
  <si>
    <t>TAMMBL91718</t>
  </si>
  <si>
    <t>合同交期</t>
  </si>
  <si>
    <t>2023.6.5</t>
  </si>
  <si>
    <t>产前确认样</t>
  </si>
  <si>
    <t>有</t>
  </si>
  <si>
    <t>无</t>
  </si>
  <si>
    <t>品名</t>
  </si>
  <si>
    <t>男式功能长裤</t>
  </si>
  <si>
    <t>上线日</t>
  </si>
  <si>
    <t>2023.4.27</t>
  </si>
  <si>
    <t>原辅材料卡</t>
  </si>
  <si>
    <t>色/号型数</t>
  </si>
  <si>
    <t>缝制预计完成日</t>
  </si>
  <si>
    <t>2023.5.8</t>
  </si>
  <si>
    <t>大货面料确认样</t>
  </si>
  <si>
    <t>订单数量</t>
  </si>
  <si>
    <t>包装预计完成日</t>
  </si>
  <si>
    <t>2023.5.10</t>
  </si>
  <si>
    <t>印花、刺绣确认样</t>
  </si>
  <si>
    <t>采购凭证号</t>
  </si>
  <si>
    <t>CGDD23031700018</t>
  </si>
  <si>
    <t>预计发货时间</t>
  </si>
  <si>
    <t>2023.6.1</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</si>
  <si>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</si>
  <si>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</si>
  <si>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</si>
  <si>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</si>
  <si>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</si>
  <si>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</si>
  <si>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</si>
  <si>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</si>
  <si>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</si>
  <si>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</si>
  <si>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</si>
  <si>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</si>
  <si>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</si>
  <si>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</si>
  <si>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</si>
  <si>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</si>
  <si>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</si>
  <si>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</si>
  <si>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</si>
  <si>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</si>
  <si>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</si>
  <si>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</si>
  <si>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</si>
  <si>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</si>
  <si>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</si>
  <si>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</si>
  <si>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</si>
  <si>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</si>
  <si>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</si>
  <si>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</si>
  <si>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</si>
  <si>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</si>
  <si>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</si>
  <si>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</si>
  <si>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</si>
  <si>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</si>
  <si>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</si>
  <si>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</si>
  <si>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</si>
  <si>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</si>
  <si>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深灰</t>
  </si>
  <si>
    <r>
      <rPr>
        <b/>
        <sz val="12"/>
        <rFont val="宋体"/>
        <charset val="134"/>
      </rPr>
      <t>【成品检查明细】</t>
    </r>
    <r>
      <rPr>
        <b/>
        <sz val="10"/>
        <rFont val="宋体"/>
        <charset val="134"/>
      </rPr>
      <t>★颜色、数量需要写清楚</t>
    </r>
  </si>
  <si>
    <t>黑色L#5件</t>
  </si>
  <si>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</si>
  <si>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</si>
  <si>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</si>
  <si>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</si>
  <si>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</si>
  <si>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1.上腰线不直</t>
  </si>
  <si>
    <t>2.腰面不等宽</t>
  </si>
  <si>
    <t>3.腰头反吐</t>
  </si>
  <si>
    <t>4.抻橡筋线不等宽</t>
  </si>
  <si>
    <t>5.摘橡筋腰里宽</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</si>
  <si>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</si>
  <si>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</si>
  <si>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</si>
  <si>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</si>
  <si>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</si>
  <si>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</si>
  <si>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</si>
  <si>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</si>
  <si>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</si>
  <si>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</si>
  <si>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</si>
  <si>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</si>
  <si>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赫丹</t>
  </si>
  <si>
    <t>复核时间</t>
  </si>
  <si>
    <t>2023.4.29</t>
  </si>
  <si>
    <t>张爱萍</t>
  </si>
  <si>
    <t>QC规格测量表</t>
  </si>
  <si>
    <t>部位名称</t>
  </si>
  <si>
    <t>指示规格  FINAL SPEC</t>
  </si>
  <si>
    <t>样品规格  SAMPLE SPEC</t>
  </si>
  <si>
    <t>黑色L#1</t>
  </si>
  <si>
    <t>黑色L#2</t>
  </si>
  <si>
    <t>165/80B</t>
  </si>
  <si>
    <t>170/84B</t>
  </si>
  <si>
    <t>175/88B</t>
  </si>
  <si>
    <t>180/92B</t>
  </si>
  <si>
    <t>185/96B</t>
  </si>
  <si>
    <t>190/100B</t>
  </si>
  <si>
    <t>洗前/洗后</t>
  </si>
  <si>
    <t>裤外侧长（参考值）</t>
  </si>
  <si>
    <t>0/0</t>
  </si>
  <si>
    <t>0/-0.5</t>
  </si>
  <si>
    <t>腰围 平量</t>
  </si>
  <si>
    <t>86</t>
  </si>
  <si>
    <t>+1/0</t>
  </si>
  <si>
    <t>臀围</t>
  </si>
  <si>
    <t>106</t>
  </si>
  <si>
    <t>-1/-2</t>
  </si>
  <si>
    <t>-1/-1</t>
  </si>
  <si>
    <t>腿围/2</t>
  </si>
  <si>
    <t>-1/-0.5</t>
  </si>
  <si>
    <t>-0.5/-0.5</t>
  </si>
  <si>
    <t>脚口/2</t>
  </si>
  <si>
    <t>19</t>
  </si>
  <si>
    <t>前裆长 含腰</t>
  </si>
  <si>
    <t>-0.4/0</t>
  </si>
  <si>
    <t>后裆长 含腰</t>
  </si>
  <si>
    <t xml:space="preserve">     初期请洗测2-3件，有问题的另加测量数量。</t>
  </si>
  <si>
    <t>验货时间：2023.4.30</t>
  </si>
  <si>
    <t>跟单QC:周苑</t>
  </si>
  <si>
    <t>工厂负责人：张爱萍</t>
  </si>
  <si>
    <t>TOREAD-QC中期检验报告书</t>
  </si>
  <si>
    <t>KTMMBL91718</t>
  </si>
  <si>
    <t>首件检验报告</t>
  </si>
  <si>
    <t>裁剪完成数量</t>
  </si>
  <si>
    <t>首件检验未尽事项</t>
  </si>
  <si>
    <t>缝制完成数量</t>
  </si>
  <si>
    <t>首件检验未尽事项内容</t>
  </si>
  <si>
    <t>包装完成数量</t>
  </si>
  <si>
    <t>【附属资料确认】</t>
  </si>
  <si>
    <t>【检验明细】：检验明细（要求齐色、齐号至少10件检查）</t>
  </si>
  <si>
    <t>黑色：L#、XL#、XXXL#各3件</t>
  </si>
  <si>
    <t>深灰：S#、M#、XXL#各3件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</si>
  <si>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</si>
  <si>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</si>
  <si>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</si>
  <si>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1.腰里打斜绺</t>
  </si>
  <si>
    <t>2.脚口线不直</t>
  </si>
  <si>
    <t>3.腰头不直</t>
  </si>
  <si>
    <t>4.上前腰不直</t>
  </si>
  <si>
    <t>【整改的严重缺陷及整改复核时间】</t>
  </si>
  <si>
    <t>2023.5.6</t>
  </si>
  <si>
    <t>0/-0.3</t>
  </si>
  <si>
    <t>-0.2/-0.5</t>
  </si>
  <si>
    <t>-0.5/-1</t>
  </si>
  <si>
    <t>-0.7/-1</t>
  </si>
  <si>
    <t>-0.3/-0.6</t>
  </si>
  <si>
    <t>+0.5/0</t>
  </si>
  <si>
    <t>0/-1</t>
  </si>
  <si>
    <t>+0.5/+0.5</t>
  </si>
  <si>
    <t>-0.8/-0.8</t>
  </si>
  <si>
    <t>-0.6/-0.6</t>
  </si>
  <si>
    <t>-0.5/-0.7</t>
  </si>
  <si>
    <t>+0.5/+0.2</t>
  </si>
  <si>
    <t>+0.3/+0.3</t>
  </si>
  <si>
    <t>-0.3/-0.3</t>
  </si>
  <si>
    <t>+0.4/+0.4</t>
  </si>
  <si>
    <t>-0.3/-0.4</t>
  </si>
  <si>
    <t>+0.3/0</t>
  </si>
  <si>
    <t>+0.4/0</t>
  </si>
  <si>
    <t>验货时间：2023.5.8</t>
  </si>
  <si>
    <t>QC出货报告书</t>
  </si>
  <si>
    <t>产品名称</t>
  </si>
  <si>
    <t>合同日期</t>
  </si>
  <si>
    <t>检验资料确认</t>
  </si>
  <si>
    <t>交货形式</t>
  </si>
  <si>
    <t>面料第三方合格报告</t>
  </si>
  <si>
    <t>验货次数</t>
  </si>
  <si>
    <t>非直发</t>
  </si>
  <si>
    <t>苏州库</t>
  </si>
  <si>
    <t>天津科捷库</t>
  </si>
  <si>
    <t>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</si>
  <si>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</si>
  <si>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</si>
  <si>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</si>
  <si>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</si>
  <si>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</si>
  <si>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</si>
  <si>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</si>
  <si>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</si>
  <si>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</si>
  <si>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</si>
  <si>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</si>
  <si>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</si>
  <si>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</si>
  <si>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</si>
  <si>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</si>
  <si>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</si>
  <si>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</si>
  <si>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</si>
  <si>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</si>
  <si>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</si>
  <si>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</si>
  <si>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</si>
  <si>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</si>
  <si>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</si>
  <si>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t>
  </si>
  <si>
    <t>黑色：2#、82#、65#、12#、103#、95#</t>
  </si>
  <si>
    <t>深灰：156#、128#、145#、126#、132#</t>
  </si>
  <si>
    <t>共抽验：11箱，每箱8件，合计：88件</t>
  </si>
  <si>
    <t>情况说明：</t>
  </si>
  <si>
    <t xml:space="preserve">【问题点描述】  </t>
  </si>
  <si>
    <t>1.腰里拆毛漏1件</t>
  </si>
  <si>
    <t>2.压腰上腰线外翻1件</t>
  </si>
  <si>
    <t>【检验结果】</t>
  </si>
  <si>
    <t>合格：（正常接收）</t>
  </si>
  <si>
    <t xml:space="preserve">         不合格：</t>
  </si>
  <si>
    <t>①返工翻修</t>
  </si>
  <si>
    <t>②让步接受</t>
  </si>
  <si>
    <t>③拒绝接收</t>
  </si>
  <si>
    <t>请按照以上提出的问题点改正</t>
  </si>
  <si>
    <t>此订单3500件，此次出货天津科捷仓1150件，按照AQL2.5的抽验要求，抽验88件，不良数量2件，在允许范围内，可以出货</t>
  </si>
  <si>
    <t>服装QC部门</t>
  </si>
  <si>
    <t>检验人</t>
  </si>
  <si>
    <t>2023.5.11</t>
  </si>
  <si>
    <t>0-0.3</t>
  </si>
  <si>
    <t>-0.2-0.3</t>
  </si>
  <si>
    <t>+0.5+0.3</t>
  </si>
  <si>
    <t>-0.5-0.6</t>
  </si>
  <si>
    <t>-0.7-1</t>
  </si>
  <si>
    <t>-0.3-0.5</t>
  </si>
  <si>
    <t>00</t>
  </si>
  <si>
    <t>-10</t>
  </si>
  <si>
    <t>+10</t>
  </si>
  <si>
    <t>+0.50</t>
  </si>
  <si>
    <t>-0.50</t>
  </si>
  <si>
    <t>-1-1</t>
  </si>
  <si>
    <t>0+0.5</t>
  </si>
  <si>
    <t>-0.8-0.6</t>
  </si>
  <si>
    <t>-0.5-0.5</t>
  </si>
  <si>
    <t>-0.6-0.6</t>
  </si>
  <si>
    <t>0-0.2</t>
  </si>
  <si>
    <t>+0.3+0.3</t>
  </si>
  <si>
    <t>-0.30</t>
  </si>
  <si>
    <t>-0.4-0.4</t>
  </si>
  <si>
    <t>+0.40</t>
  </si>
  <si>
    <t>0-0.5</t>
  </si>
  <si>
    <t>-0.6+0.3</t>
  </si>
  <si>
    <t>+0.30</t>
  </si>
  <si>
    <t>+0.4+0.5</t>
  </si>
  <si>
    <t>验货时间：2023.5.11</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</si>
  <si>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</si>
  <si>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</si>
  <si>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</si>
  <si>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</si>
  <si>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</si>
  <si>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</si>
  <si>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</si>
  <si>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</si>
  <si>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</si>
  <si>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</si>
  <si>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</si>
  <si>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</si>
  <si>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</si>
  <si>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</si>
  <si>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</si>
  <si>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</si>
  <si>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</si>
  <si>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E23021648</t>
  </si>
  <si>
    <t>FW09970</t>
  </si>
  <si>
    <t>黑色+木炭灰</t>
  </si>
  <si>
    <t>92719/91718/92550</t>
  </si>
  <si>
    <t>上海汇良</t>
  </si>
  <si>
    <t>YES</t>
  </si>
  <si>
    <t>E23021649</t>
  </si>
  <si>
    <t>E23020352</t>
  </si>
  <si>
    <t>极地白+高级灰</t>
  </si>
  <si>
    <t>92719/92550</t>
  </si>
  <si>
    <t>E23021728</t>
  </si>
  <si>
    <t>制表时间：</t>
  </si>
  <si>
    <t>测试人签名：赵永</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</si>
  <si>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</si>
  <si>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</si>
  <si>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</si>
  <si>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</si>
  <si>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</si>
  <si>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</si>
  <si>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</si>
  <si>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</si>
  <si>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</si>
  <si>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</si>
  <si>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制表时间：2023.3.27</t>
  </si>
  <si>
    <t>测试人签名：那业兴</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</si>
  <si>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</si>
  <si>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</si>
  <si>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</si>
  <si>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面料布
种编号</t>
  </si>
  <si>
    <t>涉及到的
款号</t>
  </si>
  <si>
    <t>物料1</t>
  </si>
  <si>
    <t>物料2</t>
  </si>
  <si>
    <t>物料3</t>
  </si>
  <si>
    <t>物料4</t>
  </si>
  <si>
    <t>物料5</t>
  </si>
  <si>
    <t>结果</t>
  </si>
  <si>
    <t>物料编号</t>
  </si>
  <si>
    <t>19SS黑色/E77//19FW木炭灰</t>
  </si>
  <si>
    <t>TAMMAL91718</t>
  </si>
  <si>
    <t>YK00028</t>
  </si>
  <si>
    <t xml:space="preserve">3#尼龙闭尾正装，DA拉头，含注塑上下止 </t>
  </si>
  <si>
    <t>YK</t>
  </si>
  <si>
    <t>KE00639</t>
  </si>
  <si>
    <t xml:space="preserve">3#尼龙闭尾反装，TD002拉头在中间，不含上下止，拉头顺色 </t>
  </si>
  <si>
    <t>KE</t>
  </si>
  <si>
    <t>SK00089</t>
  </si>
  <si>
    <t>无LOGO光面哑光包漆裤钩扣 （1.5cm）</t>
  </si>
  <si>
    <t>浙江伟星</t>
  </si>
  <si>
    <t>BZ00035-001</t>
  </si>
  <si>
    <t>探路者成衣洗水标</t>
  </si>
  <si>
    <t>宝绅科技</t>
  </si>
  <si>
    <t>ZK00159/TOREAD挂袢尖角洗测后有轻微掉漆现象。判断为洗涤时与洗衣机内壁摩擦产生</t>
  </si>
  <si>
    <t>22SS深灰/M77//19FW木炭灰</t>
  </si>
  <si>
    <t>物料6</t>
  </si>
  <si>
    <t>物料7</t>
  </si>
  <si>
    <t>物料8</t>
  </si>
  <si>
    <t>物料10</t>
  </si>
  <si>
    <t>制表时间：2023-4-7</t>
  </si>
  <si>
    <t>测试人签名：王腊红</t>
  </si>
  <si>
    <t>TOREAD-面料5点水压测试报告登记表</t>
  </si>
  <si>
    <t>日期</t>
  </si>
  <si>
    <t>上午(时间）</t>
  </si>
  <si>
    <t>测试条件</t>
  </si>
  <si>
    <t>下午（时间）</t>
  </si>
  <si>
    <t>加班（时间）</t>
  </si>
  <si>
    <t>批号</t>
  </si>
  <si>
    <t>测试人签名：</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</si>
  <si>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</si>
  <si>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</si>
  <si>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</si>
  <si>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</si>
  <si>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</si>
  <si>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</si>
  <si>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洗水1</t>
  </si>
  <si>
    <t>19SS黑色+19FW木炭灰</t>
  </si>
  <si>
    <t>侧袋口</t>
  </si>
  <si>
    <t>印花</t>
  </si>
  <si>
    <t>洗水2</t>
  </si>
  <si>
    <t>洗水3</t>
  </si>
  <si>
    <t>洗水4</t>
  </si>
  <si>
    <t>洗水5</t>
  </si>
  <si>
    <t>22SS深灰+19FW木炭灰</t>
  </si>
  <si>
    <t>测试人签名：康平</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</si>
  <si>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</si>
  <si>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</si>
  <si>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</si>
  <si>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</si>
  <si>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泰丰</t>
  </si>
  <si>
    <t>松紧带4.3CM加厚</t>
  </si>
  <si>
    <t>白色</t>
  </si>
  <si>
    <t>91719/91961</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</si>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</sst>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 numFmtId="177" formatCode="0.0_ "/>
  </numFmts>
  <fonts count="69">
    <font>
      <sz val="12"/>
      <color theme="1"/>
      <name val="宋体"/>
      <charset val="134"/>
      <scheme val="minor"/>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sz val="11"/>
      <color theme="1"/>
      <name val="微软雅黑"/>
      <charset val="134"/>
    </font>
    <font>
      <sz val="11"/>
      <color theme="1"/>
      <name val="宋体"/>
      <charset val="134"/>
      <scheme val="minor"/>
    </font>
    <font>
      <sz val="9"/>
      <color indexed="8"/>
      <name val="宋体"/>
      <charset val="134"/>
    </font>
    <font>
      <sz val="9"/>
      <color theme="1"/>
      <name val="宋体"/>
      <charset val="134"/>
      <scheme val="minor"/>
    </font>
    <font>
      <b/>
      <sz val="11"/>
      <color theme="1"/>
      <name val="宋体"/>
      <charset val="134"/>
      <scheme val="minor"/>
    </font>
    <font>
      <sz val="11"/>
      <color rgb="FF000000"/>
      <name val="微软雅黑"/>
      <charset val="134"/>
    </font>
    <font>
      <sz val="12"/>
      <color rgb="FF000000"/>
      <name val="宋体"/>
      <charset val="134"/>
    </font>
    <font>
      <sz val="12"/>
      <color rgb="FF000000"/>
      <name val="宋体"/>
      <charset val="134"/>
      <scheme val="major"/>
    </font>
    <font>
      <sz val="9"/>
      <color rgb="FF000000"/>
      <name val="宋体"/>
      <charset val="134"/>
      <scheme val="major"/>
    </font>
    <font>
      <sz val="11"/>
      <color indexed="8"/>
      <name val="微软雅黑"/>
      <charset val="134"/>
    </font>
    <font>
      <b/>
      <sz val="20"/>
      <color indexed="8"/>
      <name val="微软雅黑"/>
      <charset val="134"/>
    </font>
    <font>
      <b/>
      <sz val="10"/>
      <color indexed="8"/>
      <name val="微软雅黑"/>
      <charset val="134"/>
    </font>
    <font>
      <sz val="10"/>
      <color indexed="8"/>
      <name val="宋体"/>
      <charset val="134"/>
    </font>
    <font>
      <sz val="11"/>
      <color indexed="8"/>
      <name val="宋体"/>
      <charset val="134"/>
    </font>
    <font>
      <sz val="12"/>
      <color indexed="8"/>
      <name val="宋体"/>
      <charset val="134"/>
    </font>
    <font>
      <b/>
      <sz val="14"/>
      <color indexed="8"/>
      <name val="宋体"/>
      <charset val="134"/>
    </font>
    <font>
      <sz val="14"/>
      <color indexed="8"/>
      <name val="宋体"/>
      <charset val="134"/>
    </font>
    <font>
      <sz val="10"/>
      <color indexed="8"/>
      <name val="微软雅黑"/>
      <charset val="134"/>
    </font>
    <font>
      <b/>
      <sz val="12"/>
      <color indexed="8"/>
      <name val="微软雅黑"/>
      <charset val="134"/>
    </font>
    <font>
      <sz val="12"/>
      <color theme="1"/>
      <name val="宋体"/>
      <charset val="134"/>
    </font>
    <font>
      <b/>
      <sz val="12"/>
      <color theme="1"/>
      <name val="宋体"/>
      <charset val="134"/>
    </font>
    <font>
      <b/>
      <sz val="10"/>
      <name val="微软雅黑"/>
      <charset val="134"/>
    </font>
    <font>
      <b/>
      <sz val="10"/>
      <color rgb="FFFF0000"/>
      <name val="微软雅黑"/>
      <charset val="134"/>
    </font>
    <font>
      <sz val="10"/>
      <name val="微软雅黑"/>
      <charset val="134"/>
    </font>
    <font>
      <sz val="12"/>
      <name val="仿宋_GB2312"/>
      <charset val="134"/>
    </font>
    <font>
      <sz val="11"/>
      <name val="宋体"/>
      <charset val="134"/>
    </font>
    <font>
      <sz val="12"/>
      <name val="宋体"/>
      <charset val="134"/>
    </font>
    <font>
      <b/>
      <sz val="20"/>
      <name val="宋体"/>
      <charset val="134"/>
    </font>
    <font>
      <b/>
      <sz val="10"/>
      <name val="宋体"/>
      <charset val="134"/>
    </font>
    <font>
      <sz val="10"/>
      <name val="宋体"/>
      <charset val="134"/>
    </font>
    <font>
      <b/>
      <sz val="11"/>
      <name val="宋体"/>
      <charset val="134"/>
    </font>
    <font>
      <b/>
      <sz val="12"/>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8"/>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sz val="9"/>
      <color rgb="FF000000"/>
      <name val="宋体"/>
      <charset val="134"/>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8">
    <fill>
      <patternFill patternType="none"/>
    </fill>
    <fill>
      <patternFill patternType="gray125"/>
    </fill>
    <fill>
      <patternFill patternType="solid">
        <fgColor theme="3" tint="0.799920651875362"/>
        <bgColor indexed="64"/>
      </patternFill>
    </fill>
    <fill>
      <patternFill patternType="solid">
        <fgColor theme="3" tint="0.799951170384838"/>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9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0"/>
      </left>
      <right style="thin">
        <color indexed="0"/>
      </right>
      <top style="thin">
        <color indexed="0"/>
      </top>
      <bottom style="thin">
        <color indexed="0"/>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auto="1"/>
      </top>
      <bottom style="thin">
        <color indexed="0"/>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hair">
        <color auto="1"/>
      </bottom>
      <diagonal/>
    </border>
    <border>
      <left/>
      <right style="double">
        <color auto="1"/>
      </right>
      <top style="hair">
        <color auto="1"/>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7">
    <xf numFmtId="0" fontId="0" fillId="0" borderId="0"/>
    <xf numFmtId="42" fontId="8" fillId="0" borderId="0" applyFont="0" applyFill="0" applyBorder="0" applyAlignment="0" applyProtection="0">
      <alignment vertical="center"/>
    </xf>
    <xf numFmtId="0" fontId="49" fillId="24" borderId="0" applyNumberFormat="0" applyBorder="0" applyAlignment="0" applyProtection="0">
      <alignment vertical="center"/>
    </xf>
    <xf numFmtId="0" fontId="64" fillId="30" borderId="94" applyNumberFormat="0" applyAlignment="0" applyProtection="0">
      <alignment vertical="center"/>
    </xf>
    <xf numFmtId="44" fontId="8" fillId="0" borderId="0" applyFont="0" applyFill="0" applyBorder="0" applyAlignment="0" applyProtection="0">
      <alignment vertical="center"/>
    </xf>
    <xf numFmtId="0" fontId="60" fillId="0" borderId="0">
      <alignment horizontal="center" vertical="center"/>
    </xf>
    <xf numFmtId="41" fontId="8" fillId="0" borderId="0" applyFont="0" applyFill="0" applyBorder="0" applyAlignment="0" applyProtection="0">
      <alignment vertical="center"/>
    </xf>
    <xf numFmtId="0" fontId="49" fillId="15" borderId="0" applyNumberFormat="0" applyBorder="0" applyAlignment="0" applyProtection="0">
      <alignment vertical="center"/>
    </xf>
    <xf numFmtId="0" fontId="52" fillId="12" borderId="0" applyNumberFormat="0" applyBorder="0" applyAlignment="0" applyProtection="0">
      <alignment vertical="center"/>
    </xf>
    <xf numFmtId="43" fontId="8" fillId="0" borderId="0" applyFont="0" applyFill="0" applyBorder="0" applyAlignment="0" applyProtection="0">
      <alignment vertical="center"/>
    </xf>
    <xf numFmtId="0" fontId="55" fillId="18" borderId="0" applyNumberFormat="0" applyBorder="0" applyAlignment="0" applyProtection="0">
      <alignment vertical="center"/>
    </xf>
    <xf numFmtId="0" fontId="68"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51" fillId="0" borderId="0" applyNumberFormat="0" applyFill="0" applyBorder="0" applyAlignment="0" applyProtection="0">
      <alignment vertical="center"/>
    </xf>
    <xf numFmtId="0" fontId="8" fillId="29" borderId="95" applyNumberFormat="0" applyFont="0" applyAlignment="0" applyProtection="0">
      <alignment vertical="center"/>
    </xf>
    <xf numFmtId="0" fontId="55" fillId="28" borderId="0" applyNumberFormat="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7" fillId="0" borderId="92" applyNumberFormat="0" applyFill="0" applyAlignment="0" applyProtection="0">
      <alignment vertical="center"/>
    </xf>
    <xf numFmtId="0" fontId="66" fillId="0" borderId="92" applyNumberFormat="0" applyFill="0" applyAlignment="0" applyProtection="0">
      <alignment vertical="center"/>
    </xf>
    <xf numFmtId="0" fontId="55" fillId="17" borderId="0" applyNumberFormat="0" applyBorder="0" applyAlignment="0" applyProtection="0">
      <alignment vertical="center"/>
    </xf>
    <xf numFmtId="0" fontId="50" fillId="0" borderId="97" applyNumberFormat="0" applyFill="0" applyAlignment="0" applyProtection="0">
      <alignment vertical="center"/>
    </xf>
    <xf numFmtId="0" fontId="55" fillId="27" borderId="0" applyNumberFormat="0" applyBorder="0" applyAlignment="0" applyProtection="0">
      <alignment vertical="center"/>
    </xf>
    <xf numFmtId="0" fontId="58" fillId="21" borderId="93" applyNumberFormat="0" applyAlignment="0" applyProtection="0">
      <alignment vertical="center"/>
    </xf>
    <xf numFmtId="0" fontId="61" fillId="21" borderId="94" applyNumberFormat="0" applyAlignment="0" applyProtection="0">
      <alignment vertical="center"/>
    </xf>
    <xf numFmtId="0" fontId="53" fillId="14" borderId="90" applyNumberFormat="0" applyAlignment="0" applyProtection="0">
      <alignment vertical="center"/>
    </xf>
    <xf numFmtId="0" fontId="49" fillId="37" borderId="0" applyNumberFormat="0" applyBorder="0" applyAlignment="0" applyProtection="0">
      <alignment vertical="center"/>
    </xf>
    <xf numFmtId="0" fontId="55" fillId="33" borderId="0" applyNumberFormat="0" applyBorder="0" applyAlignment="0" applyProtection="0">
      <alignment vertical="center"/>
    </xf>
    <xf numFmtId="0" fontId="56" fillId="0" borderId="91" applyNumberFormat="0" applyFill="0" applyAlignment="0" applyProtection="0">
      <alignment vertical="center"/>
    </xf>
    <xf numFmtId="0" fontId="65" fillId="0" borderId="96" applyNumberFormat="0" applyFill="0" applyAlignment="0" applyProtection="0">
      <alignment vertical="center"/>
    </xf>
    <xf numFmtId="0" fontId="67" fillId="36" borderId="0" applyNumberFormat="0" applyBorder="0" applyAlignment="0" applyProtection="0">
      <alignment vertical="center"/>
    </xf>
    <xf numFmtId="0" fontId="63" fillId="26" borderId="0" applyNumberFormat="0" applyBorder="0" applyAlignment="0" applyProtection="0">
      <alignment vertical="center"/>
    </xf>
    <xf numFmtId="0" fontId="49" fillId="23" borderId="0" applyNumberFormat="0" applyBorder="0" applyAlignment="0" applyProtection="0">
      <alignment vertical="center"/>
    </xf>
    <xf numFmtId="0" fontId="55" fillId="20" borderId="0" applyNumberFormat="0" applyBorder="0" applyAlignment="0" applyProtection="0">
      <alignment vertical="center"/>
    </xf>
    <xf numFmtId="0" fontId="49" fillId="22" borderId="0" applyNumberFormat="0" applyBorder="0" applyAlignment="0" applyProtection="0">
      <alignment vertical="center"/>
    </xf>
    <xf numFmtId="0" fontId="49" fillId="8" borderId="0" applyNumberFormat="0" applyBorder="0" applyAlignment="0" applyProtection="0">
      <alignment vertical="center"/>
    </xf>
    <xf numFmtId="0" fontId="49" fillId="35" borderId="0" applyNumberFormat="0" applyBorder="0" applyAlignment="0" applyProtection="0">
      <alignment vertical="center"/>
    </xf>
    <xf numFmtId="0" fontId="49" fillId="11" borderId="0" applyNumberFormat="0" applyBorder="0" applyAlignment="0" applyProtection="0">
      <alignment vertical="center"/>
    </xf>
    <xf numFmtId="0" fontId="55" fillId="6" borderId="0" applyNumberFormat="0" applyBorder="0" applyAlignment="0" applyProtection="0">
      <alignment vertical="center"/>
    </xf>
    <xf numFmtId="0" fontId="55" fillId="32" borderId="0" applyNumberFormat="0" applyBorder="0" applyAlignment="0" applyProtection="0">
      <alignment vertical="center"/>
    </xf>
    <xf numFmtId="0" fontId="49" fillId="34" borderId="0" applyNumberFormat="0" applyBorder="0" applyAlignment="0" applyProtection="0">
      <alignment vertical="center"/>
    </xf>
    <xf numFmtId="0" fontId="49" fillId="10" borderId="0" applyNumberFormat="0" applyBorder="0" applyAlignment="0" applyProtection="0">
      <alignment vertical="center"/>
    </xf>
    <xf numFmtId="0" fontId="55" fillId="19" borderId="0" applyNumberFormat="0" applyBorder="0" applyAlignment="0" applyProtection="0">
      <alignment vertical="center"/>
    </xf>
    <xf numFmtId="0" fontId="49" fillId="13" borderId="0" applyNumberFormat="0" applyBorder="0" applyAlignment="0" applyProtection="0">
      <alignment vertical="center"/>
    </xf>
    <xf numFmtId="0" fontId="55" fillId="16" borderId="0" applyNumberFormat="0" applyBorder="0" applyAlignment="0" applyProtection="0">
      <alignment vertical="center"/>
    </xf>
    <xf numFmtId="0" fontId="55" fillId="31" borderId="0" applyNumberFormat="0" applyBorder="0" applyAlignment="0" applyProtection="0">
      <alignment vertical="center"/>
    </xf>
    <xf numFmtId="0" fontId="49" fillId="9" borderId="0" applyNumberFormat="0" applyBorder="0" applyAlignment="0" applyProtection="0">
      <alignment vertical="center"/>
    </xf>
    <xf numFmtId="0" fontId="55" fillId="25" borderId="0" applyNumberFormat="0" applyBorder="0" applyAlignment="0" applyProtection="0">
      <alignment vertical="center"/>
    </xf>
    <xf numFmtId="0" fontId="33" fillId="0" borderId="0">
      <alignment vertical="center"/>
    </xf>
    <xf numFmtId="0" fontId="33" fillId="0" borderId="0"/>
    <xf numFmtId="0" fontId="8" fillId="0" borderId="0">
      <alignment vertical="center"/>
    </xf>
    <xf numFmtId="0" fontId="12" fillId="0" borderId="0">
      <alignment horizontal="center" vertical="center"/>
    </xf>
    <xf numFmtId="0" fontId="12" fillId="0" borderId="0">
      <alignment horizontal="center" vertical="top"/>
    </xf>
    <xf numFmtId="0" fontId="33" fillId="0" borderId="0">
      <alignment vertical="center"/>
    </xf>
  </cellStyleXfs>
  <cellXfs count="464">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5" xfId="0" applyFont="1" applyBorder="1" applyAlignment="1">
      <alignment horizontal="center" vertical="center"/>
    </xf>
    <xf numFmtId="0" fontId="2" fillId="0" borderId="2" xfId="0" applyFont="1" applyBorder="1" applyAlignment="1">
      <alignment horizontal="left" vertical="top" wrapText="1"/>
    </xf>
    <xf numFmtId="0" fontId="6" fillId="0" borderId="2" xfId="0" applyFont="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7" xfId="0" applyFont="1" applyBorder="1" applyAlignment="1">
      <alignment horizontal="center" vertical="center"/>
    </xf>
    <xf numFmtId="0" fontId="7" fillId="0" borderId="0" xfId="0" applyFont="1"/>
    <xf numFmtId="0" fontId="2"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wrapText="1"/>
    </xf>
    <xf numFmtId="0" fontId="0" fillId="0" borderId="2" xfId="0" applyFont="1" applyBorder="1" applyAlignment="1">
      <alignment shrinkToFit="1"/>
    </xf>
    <xf numFmtId="0" fontId="0" fillId="0" borderId="2" xfId="0" applyBorder="1" applyAlignment="1">
      <alignment horizontal="center" shrinkToFit="1"/>
    </xf>
    <xf numFmtId="0" fontId="0" fillId="0" borderId="2" xfId="0" applyBorder="1" applyAlignment="1">
      <alignment shrinkToFit="1"/>
    </xf>
    <xf numFmtId="0" fontId="0" fillId="0" borderId="2" xfId="0" applyFont="1" applyBorder="1" applyAlignment="1">
      <alignment horizontal="center" shrinkToFit="1"/>
    </xf>
    <xf numFmtId="0" fontId="5" fillId="0" borderId="7" xfId="0" applyFont="1" applyBorder="1" applyAlignment="1">
      <alignment horizontal="center" vertical="center"/>
    </xf>
    <xf numFmtId="58"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58" fontId="0" fillId="0" borderId="2" xfId="0" applyNumberFormat="1" applyBorder="1" applyAlignment="1">
      <alignment horizontal="center"/>
    </xf>
    <xf numFmtId="0" fontId="0" fillId="0" borderId="0" xfId="0"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2" xfId="0" applyFont="1" applyBorder="1"/>
    <xf numFmtId="0" fontId="11" fillId="0" borderId="2" xfId="0" applyFont="1" applyBorder="1" applyAlignment="1">
      <alignment horizontal="center"/>
    </xf>
    <xf numFmtId="0" fontId="5" fillId="0" borderId="6" xfId="0" applyFont="1" applyBorder="1" applyAlignment="1">
      <alignment horizontal="center" vertical="center"/>
    </xf>
    <xf numFmtId="0" fontId="10" fillId="0" borderId="0" xfId="0" applyFont="1" applyAlignment="1">
      <alignment vertical="center"/>
    </xf>
    <xf numFmtId="0" fontId="10" fillId="0" borderId="0" xfId="0" applyFont="1"/>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xf>
    <xf numFmtId="0" fontId="0" fillId="0" borderId="2" xfId="0" applyBorder="1" applyAlignment="1">
      <alignment vertical="center" wrapText="1"/>
    </xf>
    <xf numFmtId="0" fontId="0" fillId="0" borderId="10" xfId="0" applyFont="1" applyBorder="1" applyAlignment="1">
      <alignment horizontal="center" vertical="center" wrapText="1"/>
    </xf>
    <xf numFmtId="0" fontId="12" fillId="0" borderId="11" xfId="54" applyFont="1" applyFill="1" applyBorder="1" applyAlignment="1">
      <alignment horizontal="center" vertical="center" wrapText="1"/>
    </xf>
    <xf numFmtId="0" fontId="12" fillId="0" borderId="12" xfId="55"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xf>
    <xf numFmtId="0" fontId="13" fillId="0" borderId="2" xfId="5" applyFont="1" applyFill="1" applyBorder="1" applyAlignment="1">
      <alignment vertical="center" wrapText="1"/>
    </xf>
    <xf numFmtId="0" fontId="0" fillId="0" borderId="14"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2" fillId="3" borderId="7" xfId="0" applyFont="1" applyFill="1" applyBorder="1" applyAlignment="1">
      <alignment horizontal="center" vertical="center"/>
    </xf>
    <xf numFmtId="0" fontId="14" fillId="0" borderId="2" xfId="54" applyFont="1" applyFill="1" applyBorder="1" applyAlignment="1">
      <alignment horizontal="center" vertical="center" wrapText="1"/>
    </xf>
    <xf numFmtId="0" fontId="12" fillId="0" borderId="17" xfId="55" applyBorder="1" applyAlignment="1">
      <alignment horizontal="center" vertical="center" wrapText="1"/>
    </xf>
    <xf numFmtId="0" fontId="0" fillId="0" borderId="3" xfId="0" applyFont="1" applyFill="1" applyBorder="1" applyAlignment="1">
      <alignment vertical="center" wrapText="1"/>
    </xf>
    <xf numFmtId="0" fontId="0" fillId="0" borderId="2" xfId="0" applyBorder="1" applyAlignment="1">
      <alignment horizontal="center" vertical="center" wrapText="1"/>
    </xf>
    <xf numFmtId="0" fontId="15" fillId="0" borderId="18" xfId="54" applyFont="1" applyFill="1" applyBorder="1" applyAlignment="1">
      <alignment horizontal="center" vertical="center" wrapText="1"/>
    </xf>
    <xf numFmtId="0" fontId="2" fillId="0" borderId="8" xfId="0" applyFont="1" applyBorder="1" applyAlignment="1">
      <alignment horizontal="center" vertical="center"/>
    </xf>
    <xf numFmtId="0" fontId="0" fillId="0" borderId="2" xfId="0" applyBorder="1" applyAlignment="1">
      <alignment horizontal="center" vertical="center"/>
    </xf>
    <xf numFmtId="0" fontId="12" fillId="0" borderId="19" xfId="54" applyFont="1" applyFill="1" applyBorder="1" applyAlignment="1">
      <alignment horizontal="center" vertical="center" wrapText="1"/>
    </xf>
    <xf numFmtId="0" fontId="0" fillId="0" borderId="2" xfId="0" applyFont="1" applyBorder="1" applyAlignment="1">
      <alignment horizontal="center" vertical="center"/>
    </xf>
    <xf numFmtId="0" fontId="10" fillId="0" borderId="3" xfId="0" applyFont="1" applyFill="1" applyBorder="1" applyAlignment="1">
      <alignment vertical="top" wrapText="1"/>
    </xf>
    <xf numFmtId="0" fontId="10" fillId="0" borderId="2" xfId="0" applyFont="1" applyBorder="1" applyAlignment="1">
      <alignment horizontal="center"/>
    </xf>
    <xf numFmtId="0" fontId="16" fillId="0" borderId="0" xfId="0" applyFont="1"/>
    <xf numFmtId="0" fontId="0" fillId="0" borderId="0" xfId="0" applyFill="1"/>
    <xf numFmtId="0" fontId="0" fillId="4" borderId="0" xfId="0" applyFill="1"/>
    <xf numFmtId="0" fontId="17" fillId="0" borderId="1" xfId="0" applyFont="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xf>
    <xf numFmtId="0" fontId="18" fillId="5" borderId="4" xfId="0" applyFont="1" applyFill="1" applyBorder="1" applyAlignment="1">
      <alignment horizontal="center" vertical="center" wrapText="1"/>
    </xf>
    <xf numFmtId="0" fontId="9" fillId="0" borderId="2" xfId="0" applyFont="1" applyFill="1" applyBorder="1" applyAlignment="1">
      <alignment horizontal="center"/>
    </xf>
    <xf numFmtId="0" fontId="10" fillId="0" borderId="2" xfId="0" applyFont="1" applyFill="1" applyBorder="1" applyAlignment="1">
      <alignment vertical="center" wrapText="1"/>
    </xf>
    <xf numFmtId="0" fontId="8" fillId="0" borderId="3" xfId="0" applyNumberFormat="1" applyFont="1" applyFill="1" applyBorder="1" applyAlignment="1">
      <alignment horizontal="center" vertical="center"/>
    </xf>
    <xf numFmtId="0" fontId="8" fillId="0" borderId="2" xfId="0" applyNumberFormat="1" applyFont="1" applyFill="1" applyBorder="1" applyAlignment="1">
      <alignment vertical="center"/>
    </xf>
    <xf numFmtId="10" fontId="8" fillId="0" borderId="2"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10" fontId="8" fillId="0" borderId="5" xfId="0" applyNumberFormat="1" applyFont="1" applyFill="1" applyBorder="1" applyAlignment="1">
      <alignment horizontal="center" vertical="center"/>
    </xf>
    <xf numFmtId="0" fontId="19" fillId="0" borderId="2" xfId="0" applyFont="1" applyFill="1" applyBorder="1" applyAlignment="1">
      <alignment horizontal="center"/>
    </xf>
    <xf numFmtId="0" fontId="0" fillId="0" borderId="2" xfId="0" applyFont="1" applyFill="1" applyBorder="1" applyAlignment="1">
      <alignment vertical="center"/>
    </xf>
    <xf numFmtId="0" fontId="0" fillId="0" borderId="2" xfId="0" applyNumberFormat="1" applyBorder="1" applyAlignment="1">
      <alignment horizontal="center" vertical="center"/>
    </xf>
    <xf numFmtId="0" fontId="20" fillId="0" borderId="2" xfId="0" applyFont="1" applyFill="1" applyBorder="1" applyAlignment="1">
      <alignment vertical="center" wrapText="1"/>
    </xf>
    <xf numFmtId="0" fontId="19" fillId="0" borderId="2" xfId="0" applyFont="1" applyFill="1" applyBorder="1" applyAlignment="1">
      <alignment horizontal="center" wrapText="1"/>
    </xf>
    <xf numFmtId="10" fontId="8" fillId="0" borderId="2" xfId="0" applyNumberFormat="1" applyFont="1" applyBorder="1" applyAlignment="1">
      <alignment horizontal="center" vertical="center"/>
    </xf>
    <xf numFmtId="10" fontId="8" fillId="0" borderId="5" xfId="0" applyNumberFormat="1" applyFont="1" applyBorder="1" applyAlignment="1">
      <alignment horizontal="center" vertical="center"/>
    </xf>
    <xf numFmtId="0" fontId="19" fillId="0" borderId="2" xfId="0" applyFont="1" applyBorder="1" applyAlignment="1">
      <alignment horizontal="center"/>
    </xf>
    <xf numFmtId="10" fontId="0" fillId="0" borderId="2" xfId="0" applyNumberFormat="1" applyBorder="1" applyAlignment="1">
      <alignment horizontal="center" vertical="center"/>
    </xf>
    <xf numFmtId="176" fontId="21" fillId="0" borderId="2" xfId="13"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4" fillId="0" borderId="2" xfId="0" applyFont="1" applyBorder="1" applyAlignment="1">
      <alignment horizontal="left" vertical="top" wrapText="1"/>
    </xf>
    <xf numFmtId="0" fontId="24" fillId="0" borderId="2" xfId="0" applyFont="1" applyBorder="1" applyAlignment="1">
      <alignment horizontal="left" vertical="top"/>
    </xf>
    <xf numFmtId="0" fontId="25" fillId="5" borderId="3" xfId="0" applyFont="1" applyFill="1" applyBorder="1" applyAlignment="1">
      <alignment horizontal="center" vertical="center"/>
    </xf>
    <xf numFmtId="0" fontId="18" fillId="5" borderId="3" xfId="0" applyFont="1" applyFill="1" applyBorder="1" applyAlignment="1">
      <alignment vertical="center" wrapText="1"/>
    </xf>
    <xf numFmtId="0" fontId="25" fillId="5" borderId="4" xfId="0" applyFont="1" applyFill="1" applyBorder="1" applyAlignment="1">
      <alignment horizontal="center" vertical="center"/>
    </xf>
    <xf numFmtId="0" fontId="18" fillId="5" borderId="4" xfId="0" applyFont="1" applyFill="1" applyBorder="1" applyAlignment="1">
      <alignment vertical="center" wrapText="1"/>
    </xf>
    <xf numFmtId="0" fontId="10" fillId="0" borderId="2" xfId="0" applyFont="1" applyFill="1" applyBorder="1"/>
    <xf numFmtId="176" fontId="9" fillId="0" borderId="2" xfId="13" applyNumberFormat="1" applyFont="1" applyFill="1" applyBorder="1" applyAlignment="1">
      <alignment horizontal="center" vertical="center"/>
    </xf>
    <xf numFmtId="9" fontId="9" fillId="0" borderId="2" xfId="13" applyFont="1" applyFill="1" applyBorder="1" applyAlignment="1">
      <alignment horizontal="center"/>
    </xf>
    <xf numFmtId="0" fontId="10" fillId="0" borderId="2" xfId="0" applyFont="1" applyBorder="1" applyAlignment="1">
      <alignment horizontal="center" vertical="center"/>
    </xf>
    <xf numFmtId="0" fontId="10" fillId="4" borderId="2" xfId="0" applyFont="1" applyFill="1" applyBorder="1"/>
    <xf numFmtId="176" fontId="9" fillId="4" borderId="2" xfId="13" applyNumberFormat="1" applyFont="1" applyFill="1" applyBorder="1" applyAlignment="1">
      <alignment horizontal="center" vertical="center"/>
    </xf>
    <xf numFmtId="0" fontId="9" fillId="4" borderId="2" xfId="0" applyFont="1" applyFill="1" applyBorder="1" applyAlignment="1">
      <alignment horizontal="center"/>
    </xf>
    <xf numFmtId="0" fontId="19" fillId="4" borderId="2" xfId="0" applyFont="1" applyFill="1" applyBorder="1" applyAlignment="1">
      <alignment horizontal="center"/>
    </xf>
    <xf numFmtId="176" fontId="21" fillId="4" borderId="2" xfId="13" applyNumberFormat="1" applyFont="1" applyFill="1" applyBorder="1" applyAlignment="1">
      <alignment horizontal="center" vertical="center"/>
    </xf>
    <xf numFmtId="0" fontId="10" fillId="0" borderId="2" xfId="0" applyFont="1" applyBorder="1" applyAlignment="1">
      <alignment horizontal="center" vertical="center" wrapText="1" shrinkToFit="1"/>
    </xf>
    <xf numFmtId="0" fontId="0" fillId="0" borderId="2" xfId="0" applyBorder="1" applyAlignment="1">
      <alignment vertical="center"/>
    </xf>
    <xf numFmtId="0" fontId="26" fillId="4" borderId="0" xfId="52" applyFont="1" applyFill="1"/>
    <xf numFmtId="0" fontId="27" fillId="4" borderId="0" xfId="52" applyFont="1" applyFill="1" applyBorder="1" applyAlignment="1">
      <alignment horizontal="center"/>
    </xf>
    <xf numFmtId="0" fontId="26" fillId="4" borderId="0" xfId="52" applyFont="1" applyFill="1" applyBorder="1" applyAlignment="1">
      <alignment horizontal="center"/>
    </xf>
    <xf numFmtId="0" fontId="27" fillId="4" borderId="20" xfId="51" applyFont="1" applyFill="1" applyBorder="1" applyAlignment="1">
      <alignment horizontal="left" vertical="center"/>
    </xf>
    <xf numFmtId="0" fontId="26" fillId="4" borderId="21" xfId="51" applyFont="1" applyFill="1" applyBorder="1" applyAlignment="1">
      <alignment horizontal="center" vertical="center"/>
    </xf>
    <xf numFmtId="0" fontId="27" fillId="4" borderId="21" xfId="51" applyFont="1" applyFill="1" applyBorder="1" applyAlignment="1">
      <alignment vertical="center"/>
    </xf>
    <xf numFmtId="0" fontId="26" fillId="4" borderId="21" xfId="52" applyFont="1" applyFill="1" applyBorder="1" applyAlignment="1">
      <alignment horizontal="center"/>
    </xf>
    <xf numFmtId="0" fontId="27" fillId="4" borderId="22" xfId="52" applyFont="1" applyFill="1" applyBorder="1" applyAlignment="1" applyProtection="1">
      <alignment horizontal="center" vertical="center"/>
    </xf>
    <xf numFmtId="0" fontId="27" fillId="4" borderId="2" xfId="52" applyFont="1" applyFill="1" applyBorder="1" applyAlignment="1">
      <alignment horizontal="center" vertical="center"/>
    </xf>
    <xf numFmtId="0" fontId="26" fillId="4" borderId="2" xfId="52" applyFont="1" applyFill="1" applyBorder="1" applyAlignment="1">
      <alignment horizontal="center"/>
    </xf>
    <xf numFmtId="0" fontId="28" fillId="0" borderId="7" xfId="56" applyFont="1" applyBorder="1" applyAlignment="1">
      <alignment horizontal="center"/>
    </xf>
    <xf numFmtId="0" fontId="28" fillId="0" borderId="2" xfId="56" applyFont="1" applyBorder="1" applyAlignment="1">
      <alignment horizontal="center"/>
    </xf>
    <xf numFmtId="0" fontId="29" fillId="0" borderId="2" xfId="56" applyFont="1" applyBorder="1" applyAlignment="1">
      <alignment horizontal="center"/>
    </xf>
    <xf numFmtId="0" fontId="28" fillId="0" borderId="23" xfId="56" applyFont="1" applyBorder="1" applyAlignment="1">
      <alignment horizontal="center"/>
    </xf>
    <xf numFmtId="177" fontId="30" fillId="0" borderId="2" xfId="56" applyNumberFormat="1" applyFont="1" applyBorder="1" applyAlignment="1">
      <alignment horizontal="center"/>
    </xf>
    <xf numFmtId="0" fontId="29" fillId="0" borderId="2" xfId="0" applyFont="1" applyFill="1" applyBorder="1" applyAlignment="1">
      <alignment horizontal="center" vertical="center"/>
    </xf>
    <xf numFmtId="0" fontId="31" fillId="4" borderId="2" xfId="0" applyFont="1" applyFill="1" applyBorder="1" applyAlignment="1">
      <alignment horizontal="left"/>
    </xf>
    <xf numFmtId="177" fontId="32" fillId="4" borderId="2" xfId="12" applyNumberFormat="1" applyFont="1" applyFill="1" applyBorder="1" applyAlignment="1">
      <alignment horizontal="center"/>
    </xf>
    <xf numFmtId="177" fontId="31" fillId="4" borderId="2" xfId="0" applyNumberFormat="1" applyFont="1" applyFill="1" applyBorder="1" applyAlignment="1">
      <alignment horizontal="center"/>
    </xf>
    <xf numFmtId="0" fontId="32" fillId="4" borderId="2" xfId="12" applyFont="1" applyFill="1" applyBorder="1" applyAlignment="1">
      <alignment horizontal="center"/>
    </xf>
    <xf numFmtId="0" fontId="26" fillId="4" borderId="24" xfId="52" applyFont="1" applyFill="1" applyBorder="1" applyAlignment="1"/>
    <xf numFmtId="49" fontId="26" fillId="4" borderId="25" xfId="53" applyNumberFormat="1" applyFont="1" applyFill="1" applyBorder="1" applyAlignment="1">
      <alignment horizontal="center" vertical="center"/>
    </xf>
    <xf numFmtId="49" fontId="26" fillId="4" borderId="25" xfId="53" applyNumberFormat="1" applyFont="1" applyFill="1" applyBorder="1" applyAlignment="1">
      <alignment horizontal="right" vertical="center"/>
    </xf>
    <xf numFmtId="49" fontId="26" fillId="4" borderId="26" xfId="53" applyNumberFormat="1" applyFont="1" applyFill="1" applyBorder="1" applyAlignment="1">
      <alignment horizontal="center" vertical="center"/>
    </xf>
    <xf numFmtId="0" fontId="26" fillId="4" borderId="27" xfId="52" applyFont="1" applyFill="1" applyBorder="1" applyAlignment="1"/>
    <xf numFmtId="49" fontId="26" fillId="4" borderId="28" xfId="52" applyNumberFormat="1" applyFont="1" applyFill="1" applyBorder="1" applyAlignment="1">
      <alignment horizontal="center"/>
    </xf>
    <xf numFmtId="49" fontId="26" fillId="4" borderId="28" xfId="52" applyNumberFormat="1" applyFont="1" applyFill="1" applyBorder="1" applyAlignment="1">
      <alignment horizontal="right"/>
    </xf>
    <xf numFmtId="49" fontId="26" fillId="4" borderId="28" xfId="52" applyNumberFormat="1" applyFont="1" applyFill="1" applyBorder="1" applyAlignment="1">
      <alignment horizontal="right" vertical="center"/>
    </xf>
    <xf numFmtId="49" fontId="26" fillId="4" borderId="29" xfId="52" applyNumberFormat="1" applyFont="1" applyFill="1" applyBorder="1" applyAlignment="1">
      <alignment horizontal="center"/>
    </xf>
    <xf numFmtId="0" fontId="26" fillId="4" borderId="30" xfId="52" applyFont="1" applyFill="1" applyBorder="1" applyAlignment="1">
      <alignment horizontal="center"/>
    </xf>
    <xf numFmtId="0" fontId="27" fillId="4" borderId="0" xfId="52" applyFont="1" applyFill="1"/>
    <xf numFmtId="0" fontId="0" fillId="4" borderId="0" xfId="53" applyFont="1" applyFill="1">
      <alignment vertical="center"/>
    </xf>
    <xf numFmtId="0" fontId="27" fillId="4" borderId="21" xfId="51" applyFont="1" applyFill="1" applyBorder="1" applyAlignment="1">
      <alignment horizontal="left" vertical="center"/>
    </xf>
    <xf numFmtId="0" fontId="26" fillId="4" borderId="31" xfId="51" applyFont="1" applyFill="1" applyBorder="1" applyAlignment="1">
      <alignment horizontal="center" vertical="center"/>
    </xf>
    <xf numFmtId="0" fontId="27" fillId="4" borderId="2" xfId="52" applyFont="1" applyFill="1" applyBorder="1" applyAlignment="1" applyProtection="1">
      <alignment horizontal="center" vertical="center"/>
    </xf>
    <xf numFmtId="0" fontId="27" fillId="4" borderId="32" xfId="52" applyFont="1" applyFill="1" applyBorder="1" applyAlignment="1" applyProtection="1">
      <alignment horizontal="center" vertical="center"/>
    </xf>
    <xf numFmtId="0" fontId="27" fillId="4" borderId="2" xfId="53" applyFont="1" applyFill="1" applyBorder="1" applyAlignment="1">
      <alignment horizontal="center" vertical="center"/>
    </xf>
    <xf numFmtId="0" fontId="27" fillId="4" borderId="33" xfId="53" applyFont="1" applyFill="1" applyBorder="1" applyAlignment="1">
      <alignment horizontal="center" vertical="center"/>
    </xf>
    <xf numFmtId="49" fontId="27" fillId="4" borderId="2" xfId="53" applyNumberFormat="1" applyFont="1" applyFill="1" applyBorder="1" applyAlignment="1">
      <alignment horizontal="center" vertical="center"/>
    </xf>
    <xf numFmtId="49" fontId="27" fillId="4" borderId="34" xfId="53" applyNumberFormat="1" applyFont="1" applyFill="1" applyBorder="1" applyAlignment="1">
      <alignment horizontal="center" vertical="center"/>
    </xf>
    <xf numFmtId="49" fontId="26" fillId="4" borderId="2" xfId="53" applyNumberFormat="1" applyFont="1" applyFill="1" applyBorder="1" applyAlignment="1">
      <alignment horizontal="center" vertical="center"/>
    </xf>
    <xf numFmtId="49" fontId="26" fillId="4" borderId="35" xfId="53" applyNumberFormat="1" applyFont="1" applyFill="1" applyBorder="1" applyAlignment="1">
      <alignment horizontal="center" vertical="center"/>
    </xf>
    <xf numFmtId="49" fontId="26" fillId="4" borderId="36" xfId="53" applyNumberFormat="1" applyFont="1" applyFill="1" applyBorder="1" applyAlignment="1">
      <alignment horizontal="center" vertical="center"/>
    </xf>
    <xf numFmtId="49" fontId="27" fillId="4" borderId="36" xfId="53" applyNumberFormat="1" applyFont="1" applyFill="1" applyBorder="1" applyAlignment="1">
      <alignment horizontal="center" vertical="center"/>
    </xf>
    <xf numFmtId="49" fontId="26" fillId="4" borderId="37" xfId="52" applyNumberFormat="1" applyFont="1" applyFill="1" applyBorder="1" applyAlignment="1">
      <alignment horizontal="center"/>
    </xf>
    <xf numFmtId="49" fontId="26" fillId="4" borderId="38" xfId="52" applyNumberFormat="1" applyFont="1" applyFill="1" applyBorder="1" applyAlignment="1">
      <alignment horizontal="center"/>
    </xf>
    <xf numFmtId="49" fontId="26" fillId="4" borderId="38" xfId="53" applyNumberFormat="1" applyFont="1" applyFill="1" applyBorder="1" applyAlignment="1">
      <alignment horizontal="center" vertical="center"/>
    </xf>
    <xf numFmtId="49" fontId="26" fillId="4" borderId="39" xfId="52" applyNumberFormat="1" applyFont="1" applyFill="1" applyBorder="1" applyAlignment="1">
      <alignment horizontal="center"/>
    </xf>
    <xf numFmtId="14" fontId="27" fillId="4" borderId="0" xfId="52" applyNumberFormat="1" applyFont="1" applyFill="1"/>
    <xf numFmtId="0" fontId="33" fillId="0" borderId="0" xfId="51" applyFill="1" applyBorder="1" applyAlignment="1">
      <alignment horizontal="left" vertical="center"/>
    </xf>
    <xf numFmtId="0" fontId="33" fillId="0" borderId="0" xfId="51" applyFont="1" applyFill="1" applyAlignment="1">
      <alignment horizontal="left" vertical="center"/>
    </xf>
    <xf numFmtId="0" fontId="33" fillId="0" borderId="0" xfId="51" applyFill="1" applyAlignment="1">
      <alignment horizontal="left" vertical="center"/>
    </xf>
    <xf numFmtId="0" fontId="34" fillId="0" borderId="40" xfId="51" applyFont="1" applyFill="1" applyBorder="1" applyAlignment="1">
      <alignment horizontal="center" vertical="top"/>
    </xf>
    <xf numFmtId="0" fontId="35" fillId="0" borderId="41" xfId="51" applyFont="1" applyFill="1" applyBorder="1" applyAlignment="1">
      <alignment horizontal="left" vertical="center"/>
    </xf>
    <xf numFmtId="0" fontId="32" fillId="0" borderId="42" xfId="51" applyFont="1" applyFill="1" applyBorder="1" applyAlignment="1">
      <alignment horizontal="center" vertical="center"/>
    </xf>
    <xf numFmtId="0" fontId="35" fillId="0" borderId="42" xfId="51" applyFont="1" applyFill="1" applyBorder="1" applyAlignment="1">
      <alignment horizontal="center" vertical="center"/>
    </xf>
    <xf numFmtId="0" fontId="36" fillId="0" borderId="42" xfId="51" applyFont="1" applyFill="1" applyBorder="1" applyAlignment="1">
      <alignment vertical="center"/>
    </xf>
    <xf numFmtId="0" fontId="35" fillId="0" borderId="42" xfId="51" applyFont="1" applyFill="1" applyBorder="1" applyAlignment="1">
      <alignment vertical="center"/>
    </xf>
    <xf numFmtId="0" fontId="36" fillId="0" borderId="42" xfId="51" applyFont="1" applyFill="1" applyBorder="1" applyAlignment="1">
      <alignment horizontal="center" vertical="center"/>
    </xf>
    <xf numFmtId="0" fontId="35" fillId="0" borderId="43" xfId="51" applyFont="1" applyFill="1" applyBorder="1" applyAlignment="1">
      <alignment vertical="center"/>
    </xf>
    <xf numFmtId="0" fontId="32" fillId="0" borderId="25" xfId="51" applyFont="1" applyFill="1" applyBorder="1" applyAlignment="1">
      <alignment horizontal="center" vertical="center"/>
    </xf>
    <xf numFmtId="0" fontId="35" fillId="0" borderId="25" xfId="51" applyFont="1" applyFill="1" applyBorder="1" applyAlignment="1">
      <alignment vertical="center"/>
    </xf>
    <xf numFmtId="58" fontId="36" fillId="0" borderId="25" xfId="51" applyNumberFormat="1" applyFont="1" applyFill="1" applyBorder="1" applyAlignment="1">
      <alignment horizontal="center" vertical="center"/>
    </xf>
    <xf numFmtId="0" fontId="36" fillId="0" borderId="25" xfId="51" applyFont="1" applyFill="1" applyBorder="1" applyAlignment="1">
      <alignment horizontal="center" vertical="center"/>
    </xf>
    <xf numFmtId="0" fontId="35" fillId="0" borderId="25" xfId="51" applyFont="1" applyFill="1" applyBorder="1" applyAlignment="1">
      <alignment horizontal="center" vertical="center"/>
    </xf>
    <xf numFmtId="0" fontId="35" fillId="0" borderId="43" xfId="51" applyFont="1" applyFill="1" applyBorder="1" applyAlignment="1">
      <alignment horizontal="left" vertical="center"/>
    </xf>
    <xf numFmtId="0" fontId="32" fillId="0" borderId="25" xfId="51" applyFont="1" applyFill="1" applyBorder="1" applyAlignment="1">
      <alignment horizontal="right" vertical="center"/>
    </xf>
    <xf numFmtId="0" fontId="35" fillId="0" borderId="25" xfId="51" applyFont="1" applyFill="1" applyBorder="1" applyAlignment="1">
      <alignment horizontal="left" vertical="center"/>
    </xf>
    <xf numFmtId="0" fontId="35" fillId="0" borderId="44" xfId="51" applyFont="1" applyFill="1" applyBorder="1" applyAlignment="1">
      <alignment vertical="center"/>
    </xf>
    <xf numFmtId="0" fontId="32" fillId="0" borderId="45" xfId="51" applyFont="1" applyFill="1" applyBorder="1" applyAlignment="1">
      <alignment horizontal="right" vertical="center"/>
    </xf>
    <xf numFmtId="0" fontId="35" fillId="0" borderId="45" xfId="51" applyFont="1" applyFill="1" applyBorder="1" applyAlignment="1">
      <alignment vertical="center"/>
    </xf>
    <xf numFmtId="0" fontId="36" fillId="0" borderId="45" xfId="51" applyFont="1" applyFill="1" applyBorder="1" applyAlignment="1">
      <alignment vertical="center"/>
    </xf>
    <xf numFmtId="0" fontId="36" fillId="0" borderId="45" xfId="51" applyFont="1" applyFill="1" applyBorder="1" applyAlignment="1">
      <alignment horizontal="left" vertical="center"/>
    </xf>
    <xf numFmtId="0" fontId="35" fillId="0" borderId="45" xfId="51" applyFont="1" applyFill="1" applyBorder="1" applyAlignment="1">
      <alignment horizontal="left" vertical="center"/>
    </xf>
    <xf numFmtId="0" fontId="37" fillId="0" borderId="44" xfId="51" applyFont="1" applyBorder="1" applyAlignment="1">
      <alignment vertical="center"/>
    </xf>
    <xf numFmtId="0" fontId="32" fillId="0" borderId="45" xfId="51" applyFont="1" applyBorder="1" applyAlignment="1">
      <alignment horizontal="center" vertical="center"/>
    </xf>
    <xf numFmtId="0" fontId="32" fillId="0" borderId="46" xfId="51" applyFont="1" applyBorder="1" applyAlignment="1">
      <alignment horizontal="center" vertical="center"/>
    </xf>
    <xf numFmtId="0" fontId="35" fillId="0" borderId="0" xfId="51" applyFont="1" applyFill="1" applyBorder="1" applyAlignment="1">
      <alignment vertical="center"/>
    </xf>
    <xf numFmtId="0" fontId="36" fillId="0" borderId="0" xfId="51" applyFont="1" applyFill="1" applyBorder="1" applyAlignment="1">
      <alignment vertical="center"/>
    </xf>
    <xf numFmtId="0" fontId="36" fillId="0" borderId="0" xfId="51" applyFont="1" applyFill="1" applyAlignment="1">
      <alignment horizontal="left" vertical="center"/>
    </xf>
    <xf numFmtId="0" fontId="35" fillId="0" borderId="41" xfId="51" applyFont="1" applyFill="1" applyBorder="1" applyAlignment="1">
      <alignment vertical="center"/>
    </xf>
    <xf numFmtId="0" fontId="36" fillId="0" borderId="25" xfId="51" applyFont="1" applyFill="1" applyBorder="1" applyAlignment="1">
      <alignment horizontal="left" vertical="center"/>
    </xf>
    <xf numFmtId="0" fontId="36" fillId="0" borderId="47" xfId="51" applyFont="1" applyFill="1" applyBorder="1" applyAlignment="1">
      <alignment horizontal="center" vertical="center"/>
    </xf>
    <xf numFmtId="0" fontId="36" fillId="0" borderId="48" xfId="51" applyFont="1" applyFill="1" applyBorder="1" applyAlignment="1">
      <alignment horizontal="center" vertical="center"/>
    </xf>
    <xf numFmtId="0" fontId="36" fillId="0" borderId="25" xfId="51" applyFont="1" applyFill="1" applyBorder="1" applyAlignment="1">
      <alignment vertical="center"/>
    </xf>
    <xf numFmtId="0" fontId="36" fillId="0" borderId="49" xfId="51" applyFont="1" applyFill="1" applyBorder="1" applyAlignment="1">
      <alignment horizontal="center" vertical="center"/>
    </xf>
    <xf numFmtId="0" fontId="36" fillId="0" borderId="50" xfId="51" applyFont="1" applyFill="1" applyBorder="1" applyAlignment="1">
      <alignment horizontal="center" vertical="center"/>
    </xf>
    <xf numFmtId="0" fontId="37" fillId="0" borderId="51" xfId="51" applyFont="1" applyFill="1" applyBorder="1" applyAlignment="1">
      <alignment horizontal="left" vertical="center"/>
    </xf>
    <xf numFmtId="0" fontId="37" fillId="0" borderId="50" xfId="51" applyFont="1" applyFill="1" applyBorder="1" applyAlignment="1">
      <alignment horizontal="left" vertical="center"/>
    </xf>
    <xf numFmtId="0" fontId="36" fillId="0" borderId="0" xfId="51" applyFont="1" applyFill="1" applyBorder="1" applyAlignment="1">
      <alignment horizontal="left" vertical="center"/>
    </xf>
    <xf numFmtId="0" fontId="35" fillId="0" borderId="42" xfId="51" applyFont="1" applyFill="1" applyBorder="1" applyAlignment="1">
      <alignment horizontal="left" vertical="center"/>
    </xf>
    <xf numFmtId="0" fontId="36" fillId="0" borderId="43" xfId="51" applyFont="1" applyFill="1" applyBorder="1" applyAlignment="1">
      <alignment horizontal="left" vertical="center"/>
    </xf>
    <xf numFmtId="0" fontId="36" fillId="0" borderId="51" xfId="51" applyFont="1" applyFill="1" applyBorder="1" applyAlignment="1">
      <alignment horizontal="left" vertical="center"/>
    </xf>
    <xf numFmtId="0" fontId="36" fillId="0" borderId="50" xfId="51" applyFont="1" applyFill="1" applyBorder="1" applyAlignment="1">
      <alignment horizontal="left" vertical="center"/>
    </xf>
    <xf numFmtId="0" fontId="36" fillId="0" borderId="43" xfId="51" applyFont="1" applyFill="1" applyBorder="1" applyAlignment="1">
      <alignment horizontal="left" vertical="center" wrapText="1"/>
    </xf>
    <xf numFmtId="0" fontId="36" fillId="0" borderId="25" xfId="51" applyFont="1" applyFill="1" applyBorder="1" applyAlignment="1">
      <alignment horizontal="left" vertical="center" wrapText="1"/>
    </xf>
    <xf numFmtId="0" fontId="35" fillId="0" borderId="44" xfId="51" applyFont="1" applyFill="1" applyBorder="1" applyAlignment="1">
      <alignment horizontal="left" vertical="center"/>
    </xf>
    <xf numFmtId="0" fontId="33" fillId="0" borderId="45" xfId="51" applyFill="1" applyBorder="1" applyAlignment="1">
      <alignment horizontal="center" vertical="center"/>
    </xf>
    <xf numFmtId="0" fontId="35" fillId="0" borderId="52" xfId="51" applyFont="1" applyFill="1" applyBorder="1" applyAlignment="1">
      <alignment horizontal="center" vertical="center"/>
    </xf>
    <xf numFmtId="0" fontId="35" fillId="0" borderId="53" xfId="51" applyFont="1" applyFill="1" applyBorder="1" applyAlignment="1">
      <alignment horizontal="left" vertical="center"/>
    </xf>
    <xf numFmtId="0" fontId="35" fillId="0" borderId="48" xfId="51" applyFont="1" applyFill="1" applyBorder="1" applyAlignment="1">
      <alignment horizontal="left" vertical="center"/>
    </xf>
    <xf numFmtId="0" fontId="33" fillId="0" borderId="51" xfId="51" applyFont="1" applyFill="1" applyBorder="1" applyAlignment="1">
      <alignment horizontal="left" vertical="center"/>
    </xf>
    <xf numFmtId="0" fontId="33" fillId="0" borderId="50" xfId="51" applyFont="1" applyFill="1" applyBorder="1" applyAlignment="1">
      <alignment horizontal="left" vertical="center"/>
    </xf>
    <xf numFmtId="0" fontId="38" fillId="0" borderId="51" xfId="51" applyFont="1" applyFill="1" applyBorder="1" applyAlignment="1">
      <alignment horizontal="left" vertical="center"/>
    </xf>
    <xf numFmtId="0" fontId="36" fillId="0" borderId="54" xfId="51" applyFont="1" applyFill="1" applyBorder="1" applyAlignment="1">
      <alignment horizontal="left" vertical="center"/>
    </xf>
    <xf numFmtId="0" fontId="36" fillId="0" borderId="55" xfId="51" applyFont="1" applyFill="1" applyBorder="1" applyAlignment="1">
      <alignment horizontal="left" vertical="center"/>
    </xf>
    <xf numFmtId="0" fontId="37" fillId="0" borderId="41" xfId="51" applyFont="1" applyFill="1" applyBorder="1" applyAlignment="1">
      <alignment horizontal="left" vertical="center"/>
    </xf>
    <xf numFmtId="0" fontId="37" fillId="0" borderId="42" xfId="51" applyFont="1" applyFill="1" applyBorder="1" applyAlignment="1">
      <alignment horizontal="left" vertical="center"/>
    </xf>
    <xf numFmtId="0" fontId="35" fillId="0" borderId="49" xfId="51" applyFont="1" applyFill="1" applyBorder="1" applyAlignment="1">
      <alignment horizontal="left" vertical="center"/>
    </xf>
    <xf numFmtId="0" fontId="35" fillId="0" borderId="56" xfId="51" applyFont="1" applyFill="1" applyBorder="1" applyAlignment="1">
      <alignment horizontal="left" vertical="center"/>
    </xf>
    <xf numFmtId="0" fontId="36" fillId="0" borderId="45" xfId="51" applyFont="1" applyFill="1" applyBorder="1" applyAlignment="1">
      <alignment horizontal="center" vertical="center"/>
    </xf>
    <xf numFmtId="58" fontId="36" fillId="0" borderId="45" xfId="51" applyNumberFormat="1" applyFont="1" applyFill="1" applyBorder="1" applyAlignment="1">
      <alignment vertical="center"/>
    </xf>
    <xf numFmtId="0" fontId="35" fillId="0" borderId="45" xfId="51" applyFont="1" applyFill="1" applyBorder="1" applyAlignment="1">
      <alignment horizontal="center" vertical="center"/>
    </xf>
    <xf numFmtId="0" fontId="36" fillId="0" borderId="57" xfId="51" applyFont="1" applyFill="1" applyBorder="1" applyAlignment="1">
      <alignment horizontal="center" vertical="center"/>
    </xf>
    <xf numFmtId="0" fontId="35" fillId="0" borderId="58" xfId="51" applyFont="1" applyFill="1" applyBorder="1" applyAlignment="1">
      <alignment horizontal="center" vertical="center"/>
    </xf>
    <xf numFmtId="0" fontId="36" fillId="0" borderId="58" xfId="51" applyFont="1" applyFill="1" applyBorder="1" applyAlignment="1">
      <alignment horizontal="left" vertical="center"/>
    </xf>
    <xf numFmtId="0" fontId="36" fillId="0" borderId="46" xfId="51" applyFont="1" applyFill="1" applyBorder="1" applyAlignment="1">
      <alignment horizontal="left" vertical="center"/>
    </xf>
    <xf numFmtId="0" fontId="36" fillId="0" borderId="59" xfId="51" applyFont="1" applyFill="1" applyBorder="1" applyAlignment="1">
      <alignment horizontal="center" vertical="center"/>
    </xf>
    <xf numFmtId="0" fontId="36" fillId="0" borderId="60" xfId="51" applyFont="1" applyFill="1" applyBorder="1" applyAlignment="1">
      <alignment horizontal="center" vertical="center"/>
    </xf>
    <xf numFmtId="0" fontId="37" fillId="0" borderId="60" xfId="51" applyFont="1" applyFill="1" applyBorder="1" applyAlignment="1">
      <alignment horizontal="left" vertical="center"/>
    </xf>
    <xf numFmtId="0" fontId="35" fillId="0" borderId="57" xfId="51" applyFont="1" applyFill="1" applyBorder="1" applyAlignment="1">
      <alignment horizontal="left" vertical="center"/>
    </xf>
    <xf numFmtId="0" fontId="35" fillId="0" borderId="58" xfId="51" applyFont="1" applyFill="1" applyBorder="1" applyAlignment="1">
      <alignment horizontal="left" vertical="center"/>
    </xf>
    <xf numFmtId="0" fontId="36" fillId="0" borderId="60" xfId="51" applyFont="1" applyFill="1" applyBorder="1" applyAlignment="1">
      <alignment horizontal="left" vertical="center"/>
    </xf>
    <xf numFmtId="0" fontId="36" fillId="0" borderId="58" xfId="51" applyFont="1" applyFill="1" applyBorder="1" applyAlignment="1">
      <alignment horizontal="left" vertical="center" wrapText="1"/>
    </xf>
    <xf numFmtId="0" fontId="33" fillId="0" borderId="46" xfId="51" applyFill="1" applyBorder="1" applyAlignment="1">
      <alignment horizontal="center" vertical="center"/>
    </xf>
    <xf numFmtId="0" fontId="35" fillId="0" borderId="59" xfId="51" applyFont="1" applyFill="1" applyBorder="1" applyAlignment="1">
      <alignment horizontal="left" vertical="center"/>
    </xf>
    <xf numFmtId="0" fontId="33" fillId="0" borderId="60" xfId="51" applyFont="1" applyFill="1" applyBorder="1" applyAlignment="1">
      <alignment horizontal="left" vertical="center"/>
    </xf>
    <xf numFmtId="0" fontId="36" fillId="0" borderId="61" xfId="51" applyFont="1" applyFill="1" applyBorder="1" applyAlignment="1">
      <alignment horizontal="left" vertical="center"/>
    </xf>
    <xf numFmtId="0" fontId="37" fillId="0" borderId="57" xfId="51" applyFont="1" applyFill="1" applyBorder="1" applyAlignment="1">
      <alignment horizontal="left" vertical="center"/>
    </xf>
    <xf numFmtId="0" fontId="36" fillId="0" borderId="46" xfId="51" applyFont="1" applyFill="1" applyBorder="1" applyAlignment="1">
      <alignment horizontal="center" vertical="center"/>
    </xf>
    <xf numFmtId="0" fontId="33" fillId="0" borderId="0" xfId="51" applyFont="1" applyAlignment="1">
      <alignment horizontal="left" vertical="center"/>
    </xf>
    <xf numFmtId="0" fontId="39" fillId="0" borderId="40" xfId="51" applyFont="1" applyBorder="1" applyAlignment="1">
      <alignment horizontal="center" vertical="top"/>
    </xf>
    <xf numFmtId="0" fontId="38" fillId="0" borderId="62" xfId="51" applyFont="1" applyBorder="1" applyAlignment="1">
      <alignment horizontal="left" vertical="center"/>
    </xf>
    <xf numFmtId="0" fontId="32" fillId="0" borderId="63" xfId="51" applyFont="1" applyBorder="1" applyAlignment="1">
      <alignment horizontal="center" vertical="center"/>
    </xf>
    <xf numFmtId="0" fontId="38" fillId="0" borderId="63" xfId="51" applyFont="1" applyBorder="1" applyAlignment="1">
      <alignment horizontal="center" vertical="center"/>
    </xf>
    <xf numFmtId="0" fontId="37" fillId="0" borderId="63" xfId="51" applyFont="1" applyBorder="1" applyAlignment="1">
      <alignment horizontal="left" vertical="center"/>
    </xf>
    <xf numFmtId="0" fontId="37" fillId="0" borderId="41" xfId="51" applyFont="1" applyBorder="1" applyAlignment="1">
      <alignment horizontal="center" vertical="center"/>
    </xf>
    <xf numFmtId="0" fontId="37" fillId="0" borderId="42" xfId="51" applyFont="1" applyBorder="1" applyAlignment="1">
      <alignment horizontal="center" vertical="center"/>
    </xf>
    <xf numFmtId="0" fontId="37" fillId="0" borderId="57" xfId="51" applyFont="1" applyBorder="1" applyAlignment="1">
      <alignment horizontal="center" vertical="center"/>
    </xf>
    <xf numFmtId="0" fontId="38" fillId="0" borderId="41" xfId="51" applyFont="1" applyBorder="1" applyAlignment="1">
      <alignment horizontal="center" vertical="center"/>
    </xf>
    <xf numFmtId="0" fontId="38" fillId="0" borderId="42" xfId="51" applyFont="1" applyBorder="1" applyAlignment="1">
      <alignment horizontal="center" vertical="center"/>
    </xf>
    <xf numFmtId="0" fontId="38" fillId="0" borderId="57" xfId="51" applyFont="1" applyBorder="1" applyAlignment="1">
      <alignment horizontal="center" vertical="center"/>
    </xf>
    <xf numFmtId="0" fontId="37" fillId="0" borderId="43" xfId="51" applyFont="1" applyBorder="1" applyAlignment="1">
      <alignment horizontal="left" vertical="center"/>
    </xf>
    <xf numFmtId="0" fontId="32" fillId="0" borderId="25" xfId="51" applyFont="1" applyBorder="1" applyAlignment="1">
      <alignment horizontal="center" vertical="center"/>
    </xf>
    <xf numFmtId="0" fontId="32" fillId="0" borderId="58" xfId="51" applyFont="1" applyBorder="1" applyAlignment="1">
      <alignment horizontal="center" vertical="center"/>
    </xf>
    <xf numFmtId="0" fontId="37" fillId="0" borderId="25" xfId="51" applyFont="1" applyBorder="1" applyAlignment="1">
      <alignment horizontal="left" vertical="center"/>
    </xf>
    <xf numFmtId="14" fontId="32" fillId="0" borderId="25" xfId="51" applyNumberFormat="1" applyFont="1" applyBorder="1" applyAlignment="1">
      <alignment horizontal="center" vertical="center"/>
    </xf>
    <xf numFmtId="14" fontId="32" fillId="0" borderId="58" xfId="51" applyNumberFormat="1" applyFont="1" applyBorder="1" applyAlignment="1">
      <alignment horizontal="center" vertical="center"/>
    </xf>
    <xf numFmtId="0" fontId="37" fillId="0" borderId="43" xfId="51" applyFont="1" applyBorder="1" applyAlignment="1">
      <alignment vertical="center"/>
    </xf>
    <xf numFmtId="0" fontId="32" fillId="0" borderId="25" xfId="51" applyFont="1" applyBorder="1" applyAlignment="1">
      <alignment horizontal="left" vertical="center"/>
    </xf>
    <xf numFmtId="0" fontId="32" fillId="0" borderId="58" xfId="51" applyFont="1" applyBorder="1" applyAlignment="1">
      <alignment horizontal="left" vertical="center"/>
    </xf>
    <xf numFmtId="0" fontId="32" fillId="0" borderId="25" xfId="51" applyFont="1" applyBorder="1" applyAlignment="1">
      <alignment vertical="center"/>
    </xf>
    <xf numFmtId="0" fontId="32" fillId="0" borderId="58" xfId="51" applyFont="1" applyBorder="1" applyAlignment="1">
      <alignment vertical="center"/>
    </xf>
    <xf numFmtId="0" fontId="37" fillId="0" borderId="43" xfId="51" applyFont="1" applyBorder="1" applyAlignment="1">
      <alignment horizontal="center" vertical="center"/>
    </xf>
    <xf numFmtId="0" fontId="32" fillId="0" borderId="43" xfId="51" applyFont="1" applyBorder="1" applyAlignment="1">
      <alignment horizontal="left" vertical="center"/>
    </xf>
    <xf numFmtId="0" fontId="37" fillId="0" borderId="44" xfId="51" applyFont="1" applyBorder="1" applyAlignment="1">
      <alignment horizontal="left" vertical="center"/>
    </xf>
    <xf numFmtId="0" fontId="37" fillId="0" borderId="45" xfId="51" applyFont="1" applyBorder="1" applyAlignment="1">
      <alignment horizontal="left" vertical="center"/>
    </xf>
    <xf numFmtId="14" fontId="32" fillId="0" borderId="45" xfId="51" applyNumberFormat="1" applyFont="1" applyBorder="1" applyAlignment="1">
      <alignment horizontal="center" vertical="center"/>
    </xf>
    <xf numFmtId="14" fontId="32" fillId="0" borderId="46" xfId="51" applyNumberFormat="1" applyFont="1" applyBorder="1" applyAlignment="1">
      <alignment horizontal="center" vertical="center"/>
    </xf>
    <xf numFmtId="0" fontId="32" fillId="0" borderId="44" xfId="51" applyFont="1" applyBorder="1" applyAlignment="1">
      <alignment horizontal="left" vertical="center"/>
    </xf>
    <xf numFmtId="0" fontId="38" fillId="0" borderId="0" xfId="51" applyFont="1" applyBorder="1" applyAlignment="1">
      <alignment horizontal="left" vertical="center"/>
    </xf>
    <xf numFmtId="0" fontId="37" fillId="0" borderId="41" xfId="51" applyFont="1" applyBorder="1" applyAlignment="1">
      <alignment vertical="center"/>
    </xf>
    <xf numFmtId="0" fontId="33" fillId="0" borderId="42" xfId="51" applyFont="1" applyBorder="1" applyAlignment="1">
      <alignment horizontal="left" vertical="center"/>
    </xf>
    <xf numFmtId="0" fontId="32" fillId="0" borderId="42" xfId="51" applyFont="1" applyBorder="1" applyAlignment="1">
      <alignment horizontal="left" vertical="center"/>
    </xf>
    <xf numFmtId="0" fontId="33" fillId="0" borderId="42" xfId="51" applyFont="1" applyBorder="1" applyAlignment="1">
      <alignment vertical="center"/>
    </xf>
    <xf numFmtId="0" fontId="37" fillId="0" borderId="42" xfId="51" applyFont="1" applyBorder="1" applyAlignment="1">
      <alignment vertical="center"/>
    </xf>
    <xf numFmtId="0" fontId="33" fillId="0" borderId="25" xfId="51" applyFont="1" applyBorder="1" applyAlignment="1">
      <alignment horizontal="left" vertical="center"/>
    </xf>
    <xf numFmtId="0" fontId="33" fillId="0" borderId="25" xfId="51" applyFont="1" applyBorder="1" applyAlignment="1">
      <alignment vertical="center"/>
    </xf>
    <xf numFmtId="0" fontId="37" fillId="0" borderId="25" xfId="51" applyFont="1" applyBorder="1" applyAlignment="1">
      <alignment vertical="center"/>
    </xf>
    <xf numFmtId="0" fontId="37" fillId="0" borderId="0" xfId="51" applyFont="1" applyBorder="1" applyAlignment="1">
      <alignment horizontal="left" vertical="center"/>
    </xf>
    <xf numFmtId="0" fontId="36" fillId="0" borderId="41" xfId="51" applyFont="1" applyBorder="1" applyAlignment="1">
      <alignment horizontal="left" vertical="center"/>
    </xf>
    <xf numFmtId="0" fontId="36" fillId="0" borderId="42" xfId="51" applyFont="1" applyBorder="1" applyAlignment="1">
      <alignment horizontal="left" vertical="center"/>
    </xf>
    <xf numFmtId="0" fontId="36" fillId="0" borderId="51" xfId="51" applyFont="1" applyBorder="1" applyAlignment="1">
      <alignment horizontal="left" vertical="center"/>
    </xf>
    <xf numFmtId="0" fontId="36" fillId="0" borderId="50" xfId="51" applyFont="1" applyBorder="1" applyAlignment="1">
      <alignment horizontal="left" vertical="center"/>
    </xf>
    <xf numFmtId="0" fontId="36" fillId="0" borderId="56" xfId="51" applyFont="1" applyBorder="1" applyAlignment="1">
      <alignment horizontal="left" vertical="center"/>
    </xf>
    <xf numFmtId="0" fontId="36" fillId="0" borderId="49" xfId="51" applyFont="1" applyBorder="1" applyAlignment="1">
      <alignment horizontal="left" vertical="center"/>
    </xf>
    <xf numFmtId="0" fontId="32" fillId="0" borderId="45" xfId="51" applyFont="1" applyBorder="1" applyAlignment="1">
      <alignment horizontal="left" vertical="center"/>
    </xf>
    <xf numFmtId="0" fontId="38" fillId="0" borderId="0" xfId="0" applyFont="1" applyBorder="1" applyAlignment="1">
      <alignment horizontal="left" vertical="center"/>
    </xf>
    <xf numFmtId="0" fontId="37" fillId="0" borderId="43" xfId="51" applyFont="1" applyFill="1" applyBorder="1" applyAlignment="1">
      <alignment horizontal="left" vertical="center"/>
    </xf>
    <xf numFmtId="0" fontId="32" fillId="0" borderId="25" xfId="51" applyFont="1" applyFill="1" applyBorder="1" applyAlignment="1">
      <alignment horizontal="left" vertical="center"/>
    </xf>
    <xf numFmtId="0" fontId="37" fillId="0" borderId="44" xfId="51" applyFont="1" applyBorder="1" applyAlignment="1">
      <alignment horizontal="center" vertical="center"/>
    </xf>
    <xf numFmtId="0" fontId="37" fillId="0" borderId="45" xfId="51" applyFont="1" applyBorder="1" applyAlignment="1">
      <alignment horizontal="center" vertical="center"/>
    </xf>
    <xf numFmtId="0" fontId="37" fillId="0" borderId="25" xfId="51" applyFont="1" applyBorder="1" applyAlignment="1">
      <alignment horizontal="center" vertical="center"/>
    </xf>
    <xf numFmtId="0" fontId="35" fillId="0" borderId="25" xfId="51" applyFont="1" applyBorder="1" applyAlignment="1">
      <alignment horizontal="left" vertical="center"/>
    </xf>
    <xf numFmtId="0" fontId="37" fillId="0" borderId="54" xfId="51" applyFont="1" applyFill="1" applyBorder="1" applyAlignment="1">
      <alignment horizontal="left" vertical="center"/>
    </xf>
    <xf numFmtId="0" fontId="37" fillId="0" borderId="55" xfId="51" applyFont="1" applyFill="1" applyBorder="1" applyAlignment="1">
      <alignment horizontal="left" vertical="center"/>
    </xf>
    <xf numFmtId="0" fontId="38" fillId="0" borderId="0" xfId="51" applyFont="1" applyFill="1" applyBorder="1" applyAlignment="1">
      <alignment horizontal="left" vertical="center"/>
    </xf>
    <xf numFmtId="0" fontId="32" fillId="0" borderId="53" xfId="51" applyFont="1" applyFill="1" applyBorder="1" applyAlignment="1">
      <alignment horizontal="left" vertical="center"/>
    </xf>
    <xf numFmtId="0" fontId="32" fillId="0" borderId="48" xfId="51" applyFont="1" applyFill="1" applyBorder="1" applyAlignment="1">
      <alignment horizontal="left" vertical="center"/>
    </xf>
    <xf numFmtId="0" fontId="32" fillId="0" borderId="51" xfId="51" applyFont="1" applyFill="1" applyBorder="1" applyAlignment="1">
      <alignment horizontal="left" vertical="center"/>
    </xf>
    <xf numFmtId="0" fontId="32" fillId="0" borderId="50" xfId="51" applyFont="1" applyFill="1" applyBorder="1" applyAlignment="1">
      <alignment horizontal="left" vertical="center"/>
    </xf>
    <xf numFmtId="0" fontId="37" fillId="0" borderId="51" xfId="51" applyFont="1" applyBorder="1" applyAlignment="1">
      <alignment horizontal="left" vertical="center"/>
    </xf>
    <xf numFmtId="0" fontId="37" fillId="0" borderId="50" xfId="51" applyFont="1" applyBorder="1" applyAlignment="1">
      <alignment horizontal="left" vertical="center"/>
    </xf>
    <xf numFmtId="0" fontId="38" fillId="0" borderId="64" xfId="51" applyFont="1" applyBorder="1" applyAlignment="1">
      <alignment vertical="center"/>
    </xf>
    <xf numFmtId="0" fontId="32" fillId="0" borderId="65" xfId="51" applyFont="1" applyBorder="1" applyAlignment="1">
      <alignment horizontal="center" vertical="center"/>
    </xf>
    <xf numFmtId="0" fontId="38" fillId="0" borderId="65" xfId="51" applyFont="1" applyBorder="1" applyAlignment="1">
      <alignment vertical="center"/>
    </xf>
    <xf numFmtId="0" fontId="32" fillId="0" borderId="65" xfId="51" applyFont="1" applyBorder="1" applyAlignment="1">
      <alignment vertical="center"/>
    </xf>
    <xf numFmtId="58" fontId="33" fillId="0" borderId="65" xfId="51" applyNumberFormat="1" applyFont="1" applyBorder="1" applyAlignment="1">
      <alignment vertical="center"/>
    </xf>
    <xf numFmtId="0" fontId="38" fillId="0" borderId="65" xfId="51" applyFont="1" applyBorder="1" applyAlignment="1">
      <alignment horizontal="center" vertical="center"/>
    </xf>
    <xf numFmtId="0" fontId="38" fillId="0" borderId="66" xfId="51" applyFont="1" applyFill="1" applyBorder="1" applyAlignment="1">
      <alignment horizontal="left" vertical="center"/>
    </xf>
    <xf numFmtId="0" fontId="38" fillId="0" borderId="65" xfId="51" applyFont="1" applyFill="1" applyBorder="1" applyAlignment="1">
      <alignment horizontal="left" vertical="center"/>
    </xf>
    <xf numFmtId="0" fontId="38" fillId="0" borderId="67" xfId="51" applyFont="1" applyFill="1" applyBorder="1" applyAlignment="1">
      <alignment horizontal="center" vertical="center"/>
    </xf>
    <xf numFmtId="0" fontId="38" fillId="0" borderId="68" xfId="51" applyFont="1" applyFill="1" applyBorder="1" applyAlignment="1">
      <alignment horizontal="center" vertical="center"/>
    </xf>
    <xf numFmtId="0" fontId="38" fillId="0" borderId="44" xfId="51" applyFont="1" applyFill="1" applyBorder="1" applyAlignment="1">
      <alignment horizontal="center" vertical="center"/>
    </xf>
    <xf numFmtId="0" fontId="38" fillId="0" borderId="45" xfId="51" applyFont="1" applyFill="1" applyBorder="1" applyAlignment="1">
      <alignment horizontal="center" vertical="center"/>
    </xf>
    <xf numFmtId="0" fontId="33" fillId="0" borderId="63" xfId="51" applyFont="1" applyBorder="1" applyAlignment="1">
      <alignment horizontal="center" vertical="center"/>
    </xf>
    <xf numFmtId="0" fontId="33" fillId="0" borderId="69" xfId="51" applyFont="1" applyBorder="1" applyAlignment="1">
      <alignment horizontal="center" vertical="center"/>
    </xf>
    <xf numFmtId="0" fontId="37" fillId="0" borderId="58" xfId="51" applyFont="1" applyBorder="1" applyAlignment="1">
      <alignment horizontal="center" vertical="center"/>
    </xf>
    <xf numFmtId="0" fontId="32" fillId="0" borderId="46" xfId="51" applyFont="1" applyBorder="1" applyAlignment="1">
      <alignment horizontal="left" vertical="center"/>
    </xf>
    <xf numFmtId="0" fontId="32" fillId="0" borderId="57" xfId="51" applyFont="1" applyBorder="1" applyAlignment="1">
      <alignment horizontal="left" vertical="center"/>
    </xf>
    <xf numFmtId="0" fontId="37" fillId="0" borderId="46" xfId="51" applyFont="1" applyBorder="1" applyAlignment="1">
      <alignment horizontal="left" vertical="center"/>
    </xf>
    <xf numFmtId="0" fontId="35" fillId="0" borderId="42" xfId="51" applyFont="1" applyBorder="1" applyAlignment="1">
      <alignment horizontal="left" vertical="center"/>
    </xf>
    <xf numFmtId="0" fontId="35" fillId="0" borderId="57" xfId="51" applyFont="1" applyBorder="1" applyAlignment="1">
      <alignment horizontal="left" vertical="center"/>
    </xf>
    <xf numFmtId="0" fontId="35" fillId="0" borderId="49" xfId="51" applyFont="1" applyBorder="1" applyAlignment="1">
      <alignment horizontal="left" vertical="center"/>
    </xf>
    <xf numFmtId="0" fontId="35" fillId="0" borderId="50" xfId="51" applyFont="1" applyBorder="1" applyAlignment="1">
      <alignment horizontal="left" vertical="center"/>
    </xf>
    <xf numFmtId="0" fontId="35" fillId="0" borderId="60" xfId="51" applyFont="1" applyBorder="1" applyAlignment="1">
      <alignment horizontal="left" vertical="center"/>
    </xf>
    <xf numFmtId="0" fontId="32" fillId="0" borderId="58" xfId="51" applyFont="1" applyFill="1" applyBorder="1" applyAlignment="1">
      <alignment horizontal="left" vertical="center"/>
    </xf>
    <xf numFmtId="0" fontId="37" fillId="0" borderId="46" xfId="51" applyFont="1" applyBorder="1" applyAlignment="1">
      <alignment horizontal="center" vertical="center"/>
    </xf>
    <xf numFmtId="0" fontId="35" fillId="0" borderId="58" xfId="51" applyFont="1" applyBorder="1" applyAlignment="1">
      <alignment horizontal="left" vertical="center"/>
    </xf>
    <xf numFmtId="0" fontId="37" fillId="0" borderId="61" xfId="51" applyFont="1" applyFill="1" applyBorder="1" applyAlignment="1">
      <alignment horizontal="left" vertical="center"/>
    </xf>
    <xf numFmtId="0" fontId="32" fillId="0" borderId="59" xfId="51" applyFont="1" applyFill="1" applyBorder="1" applyAlignment="1">
      <alignment horizontal="left" vertical="center"/>
    </xf>
    <xf numFmtId="0" fontId="32" fillId="0" borderId="60" xfId="51" applyFont="1" applyFill="1" applyBorder="1" applyAlignment="1">
      <alignment horizontal="left" vertical="center"/>
    </xf>
    <xf numFmtId="0" fontId="37" fillId="0" borderId="60" xfId="51" applyFont="1" applyBorder="1" applyAlignment="1">
      <alignment horizontal="left" vertical="center"/>
    </xf>
    <xf numFmtId="0" fontId="32" fillId="0" borderId="70" xfId="51" applyFont="1" applyBorder="1" applyAlignment="1">
      <alignment horizontal="center" vertical="center"/>
    </xf>
    <xf numFmtId="0" fontId="38" fillId="0" borderId="71" xfId="51" applyFont="1" applyFill="1" applyBorder="1" applyAlignment="1">
      <alignment horizontal="left" vertical="center"/>
    </xf>
    <xf numFmtId="0" fontId="38" fillId="0" borderId="72" xfId="51" applyFont="1" applyFill="1" applyBorder="1" applyAlignment="1">
      <alignment horizontal="center" vertical="center"/>
    </xf>
    <xf numFmtId="0" fontId="38" fillId="0" borderId="46" xfId="51" applyFont="1" applyFill="1" applyBorder="1" applyAlignment="1">
      <alignment horizontal="center" vertical="center"/>
    </xf>
    <xf numFmtId="0" fontId="33" fillId="0" borderId="65" xfId="51" applyFont="1" applyBorder="1" applyAlignment="1">
      <alignment horizontal="center" vertical="center"/>
    </xf>
    <xf numFmtId="0" fontId="33" fillId="0" borderId="70" xfId="51" applyFont="1" applyBorder="1" applyAlignment="1">
      <alignment horizontal="center" vertical="center"/>
    </xf>
    <xf numFmtId="0" fontId="26" fillId="4" borderId="2" xfId="52" applyFont="1" applyFill="1" applyBorder="1" applyAlignment="1" applyProtection="1">
      <alignment horizontal="center" vertical="center"/>
    </xf>
    <xf numFmtId="0" fontId="26" fillId="4" borderId="7" xfId="52" applyFont="1" applyFill="1" applyBorder="1" applyAlignment="1" applyProtection="1">
      <alignment horizontal="center" vertical="center"/>
    </xf>
    <xf numFmtId="0" fontId="33" fillId="0" borderId="0" xfId="51" applyFont="1" applyBorder="1" applyAlignment="1">
      <alignment horizontal="left" vertical="center"/>
    </xf>
    <xf numFmtId="0" fontId="40" fillId="0" borderId="40" xfId="51" applyFont="1" applyBorder="1" applyAlignment="1">
      <alignment horizontal="center" vertical="top"/>
    </xf>
    <xf numFmtId="0" fontId="32" fillId="0" borderId="49" xfId="51" applyFont="1" applyBorder="1" applyAlignment="1">
      <alignment horizontal="left" vertical="center"/>
    </xf>
    <xf numFmtId="0" fontId="32" fillId="0" borderId="60" xfId="51" applyFont="1" applyBorder="1" applyAlignment="1">
      <alignment horizontal="left" vertical="center"/>
    </xf>
    <xf numFmtId="0" fontId="37" fillId="0" borderId="73" xfId="51" applyFont="1" applyBorder="1" applyAlignment="1">
      <alignment horizontal="left" vertical="center"/>
    </xf>
    <xf numFmtId="0" fontId="37" fillId="0" borderId="52" xfId="51" applyFont="1" applyBorder="1" applyAlignment="1">
      <alignment horizontal="left" vertical="center"/>
    </xf>
    <xf numFmtId="0" fontId="38" fillId="0" borderId="66" xfId="51" applyFont="1" applyBorder="1" applyAlignment="1">
      <alignment horizontal="left" vertical="center"/>
    </xf>
    <xf numFmtId="0" fontId="38" fillId="0" borderId="65" xfId="51" applyFont="1" applyBorder="1" applyAlignment="1">
      <alignment horizontal="left" vertical="center"/>
    </xf>
    <xf numFmtId="0" fontId="37" fillId="0" borderId="67" xfId="51" applyFont="1" applyBorder="1" applyAlignment="1">
      <alignment vertical="center"/>
    </xf>
    <xf numFmtId="0" fontId="33" fillId="0" borderId="68" xfId="51" applyFont="1" applyBorder="1" applyAlignment="1">
      <alignment horizontal="left" vertical="center"/>
    </xf>
    <xf numFmtId="0" fontId="32" fillId="0" borderId="68" xfId="51" applyFont="1" applyBorder="1" applyAlignment="1">
      <alignment horizontal="left" vertical="center"/>
    </xf>
    <xf numFmtId="0" fontId="33" fillId="0" borderId="68" xfId="51" applyFont="1" applyBorder="1" applyAlignment="1">
      <alignment vertical="center"/>
    </xf>
    <xf numFmtId="0" fontId="37" fillId="0" borderId="68" xfId="51" applyFont="1" applyBorder="1" applyAlignment="1">
      <alignment vertical="center"/>
    </xf>
    <xf numFmtId="0" fontId="37" fillId="0" borderId="67" xfId="51" applyFont="1" applyBorder="1" applyAlignment="1">
      <alignment horizontal="center" vertical="center"/>
    </xf>
    <xf numFmtId="0" fontId="32" fillId="0" borderId="68" xfId="51" applyFont="1" applyBorder="1" applyAlignment="1">
      <alignment horizontal="center" vertical="center"/>
    </xf>
    <xf numFmtId="0" fontId="37" fillId="0" borderId="68" xfId="51" applyFont="1" applyBorder="1" applyAlignment="1">
      <alignment horizontal="center" vertical="center"/>
    </xf>
    <xf numFmtId="0" fontId="33" fillId="0" borderId="68" xfId="51" applyFont="1" applyBorder="1" applyAlignment="1">
      <alignment horizontal="center" vertical="center"/>
    </xf>
    <xf numFmtId="0" fontId="33" fillId="0" borderId="25" xfId="51" applyFont="1" applyBorder="1" applyAlignment="1">
      <alignment horizontal="center" vertical="center"/>
    </xf>
    <xf numFmtId="0" fontId="37" fillId="0" borderId="54" xfId="51" applyFont="1" applyBorder="1" applyAlignment="1">
      <alignment horizontal="left" vertical="center" wrapText="1"/>
    </xf>
    <xf numFmtId="0" fontId="37" fillId="0" borderId="55" xfId="51" applyFont="1" applyBorder="1" applyAlignment="1">
      <alignment horizontal="left" vertical="center" wrapText="1"/>
    </xf>
    <xf numFmtId="0" fontId="37" fillId="0" borderId="67" xfId="51" applyFont="1" applyBorder="1" applyAlignment="1">
      <alignment horizontal="left" vertical="center"/>
    </xf>
    <xf numFmtId="0" fontId="37" fillId="0" borderId="68" xfId="51" applyFont="1" applyBorder="1" applyAlignment="1">
      <alignment horizontal="left" vertical="center"/>
    </xf>
    <xf numFmtId="0" fontId="41" fillId="0" borderId="74" xfId="51" applyFont="1" applyBorder="1" applyAlignment="1">
      <alignment horizontal="left" vertical="center" wrapText="1"/>
    </xf>
    <xf numFmtId="9" fontId="32" fillId="0" borderId="25" xfId="51" applyNumberFormat="1" applyFont="1" applyBorder="1" applyAlignment="1">
      <alignment horizontal="center" vertical="center"/>
    </xf>
    <xf numFmtId="0" fontId="38" fillId="0" borderId="66" xfId="0" applyFont="1" applyBorder="1" applyAlignment="1">
      <alignment horizontal="left" vertical="center"/>
    </xf>
    <xf numFmtId="0" fontId="38" fillId="0" borderId="65" xfId="0" applyFont="1" applyBorder="1" applyAlignment="1">
      <alignment horizontal="left" vertical="center"/>
    </xf>
    <xf numFmtId="9" fontId="32" fillId="0" borderId="53" xfId="51" applyNumberFormat="1" applyFont="1" applyBorder="1" applyAlignment="1">
      <alignment horizontal="left" vertical="center"/>
    </xf>
    <xf numFmtId="9" fontId="32" fillId="0" borderId="48" xfId="51" applyNumberFormat="1" applyFont="1" applyBorder="1" applyAlignment="1">
      <alignment horizontal="left" vertical="center"/>
    </xf>
    <xf numFmtId="9" fontId="32" fillId="0" borderId="54" xfId="51" applyNumberFormat="1" applyFont="1" applyBorder="1" applyAlignment="1">
      <alignment horizontal="left" vertical="center"/>
    </xf>
    <xf numFmtId="9" fontId="32" fillId="0" borderId="55" xfId="51" applyNumberFormat="1" applyFont="1" applyBorder="1" applyAlignment="1">
      <alignment horizontal="left" vertical="center"/>
    </xf>
    <xf numFmtId="0" fontId="35" fillId="0" borderId="67" xfId="51" applyFont="1" applyFill="1" applyBorder="1" applyAlignment="1">
      <alignment horizontal="left" vertical="center"/>
    </xf>
    <xf numFmtId="0" fontId="35" fillId="0" borderId="68" xfId="51" applyFont="1" applyFill="1" applyBorder="1" applyAlignment="1">
      <alignment horizontal="left" vertical="center"/>
    </xf>
    <xf numFmtId="0" fontId="35" fillId="0" borderId="75" xfId="51" applyFont="1" applyFill="1" applyBorder="1" applyAlignment="1">
      <alignment horizontal="left" vertical="center"/>
    </xf>
    <xf numFmtId="0" fontId="35" fillId="0" borderId="55" xfId="51" applyFont="1" applyFill="1" applyBorder="1" applyAlignment="1">
      <alignment horizontal="left" vertical="center"/>
    </xf>
    <xf numFmtId="0" fontId="38" fillId="0" borderId="52" xfId="51" applyFont="1" applyFill="1" applyBorder="1" applyAlignment="1">
      <alignment horizontal="left" vertical="center"/>
    </xf>
    <xf numFmtId="0" fontId="32" fillId="0" borderId="76" xfId="51" applyFont="1" applyFill="1" applyBorder="1" applyAlignment="1">
      <alignment horizontal="left" vertical="center"/>
    </xf>
    <xf numFmtId="0" fontId="32" fillId="0" borderId="77" xfId="51" applyFont="1" applyFill="1" applyBorder="1" applyAlignment="1">
      <alignment horizontal="left" vertical="center"/>
    </xf>
    <xf numFmtId="0" fontId="38" fillId="0" borderId="62" xfId="51" applyFont="1" applyBorder="1" applyAlignment="1">
      <alignment vertical="center"/>
    </xf>
    <xf numFmtId="0" fontId="42" fillId="0" borderId="65" xfId="51" applyFont="1" applyBorder="1" applyAlignment="1">
      <alignment horizontal="center" vertical="center"/>
    </xf>
    <xf numFmtId="0" fontId="38" fillId="0" borderId="63" xfId="51" applyFont="1" applyBorder="1" applyAlignment="1">
      <alignment vertical="center"/>
    </xf>
    <xf numFmtId="0" fontId="32" fillId="0" borderId="78" xfId="51" applyFont="1" applyBorder="1" applyAlignment="1">
      <alignment vertical="center"/>
    </xf>
    <xf numFmtId="0" fontId="38" fillId="0" borderId="78" xfId="51" applyFont="1" applyBorder="1" applyAlignment="1">
      <alignment vertical="center"/>
    </xf>
    <xf numFmtId="58" fontId="33" fillId="0" borderId="63" xfId="51" applyNumberFormat="1" applyFont="1" applyBorder="1" applyAlignment="1">
      <alignment vertical="center"/>
    </xf>
    <xf numFmtId="0" fontId="38" fillId="0" borderId="52" xfId="51" applyFont="1" applyBorder="1" applyAlignment="1">
      <alignment horizontal="center" vertical="center"/>
    </xf>
    <xf numFmtId="0" fontId="32" fillId="0" borderId="73" xfId="51" applyFont="1" applyFill="1" applyBorder="1" applyAlignment="1">
      <alignment horizontal="left" vertical="center"/>
    </xf>
    <xf numFmtId="0" fontId="32" fillId="0" borderId="52" xfId="51" applyFont="1" applyFill="1" applyBorder="1" applyAlignment="1">
      <alignment horizontal="left" vertical="center"/>
    </xf>
    <xf numFmtId="0" fontId="33" fillId="0" borderId="78" xfId="51" applyFont="1" applyBorder="1" applyAlignment="1">
      <alignment vertical="center"/>
    </xf>
    <xf numFmtId="0" fontId="37" fillId="0" borderId="79" xfId="51" applyFont="1" applyBorder="1" applyAlignment="1">
      <alignment horizontal="left" vertical="center"/>
    </xf>
    <xf numFmtId="0" fontId="38" fillId="0" borderId="71" xfId="51" applyFont="1" applyBorder="1" applyAlignment="1">
      <alignment horizontal="left" vertical="center"/>
    </xf>
    <xf numFmtId="0" fontId="32" fillId="0" borderId="72" xfId="51" applyFont="1" applyBorder="1" applyAlignment="1">
      <alignment horizontal="left" vertical="center"/>
    </xf>
    <xf numFmtId="0" fontId="37" fillId="0" borderId="0" xfId="51" applyFont="1" applyBorder="1" applyAlignment="1">
      <alignment vertical="center"/>
    </xf>
    <xf numFmtId="0" fontId="37" fillId="0" borderId="61" xfId="51" applyFont="1" applyBorder="1" applyAlignment="1">
      <alignment horizontal="left" vertical="center" wrapText="1"/>
    </xf>
    <xf numFmtId="0" fontId="37" fillId="0" borderId="72" xfId="51" applyFont="1" applyBorder="1" applyAlignment="1">
      <alignment horizontal="left" vertical="center"/>
    </xf>
    <xf numFmtId="0" fontId="43" fillId="0" borderId="58" xfId="51" applyFont="1" applyBorder="1" applyAlignment="1">
      <alignment horizontal="left" vertical="center" wrapText="1"/>
    </xf>
    <xf numFmtId="0" fontId="43" fillId="0" borderId="58" xfId="51" applyFont="1" applyBorder="1" applyAlignment="1">
      <alignment horizontal="left" vertical="center"/>
    </xf>
    <xf numFmtId="0" fontId="36" fillId="0" borderId="58" xfId="51" applyFont="1" applyBorder="1" applyAlignment="1">
      <alignment horizontal="left" vertical="center"/>
    </xf>
    <xf numFmtId="0" fontId="38" fillId="0" borderId="71" xfId="0" applyFont="1" applyBorder="1" applyAlignment="1">
      <alignment horizontal="left" vertical="center"/>
    </xf>
    <xf numFmtId="9" fontId="32" fillId="0" borderId="59" xfId="51" applyNumberFormat="1" applyFont="1" applyBorder="1" applyAlignment="1">
      <alignment horizontal="left" vertical="center"/>
    </xf>
    <xf numFmtId="9" fontId="32" fillId="0" borderId="61" xfId="51" applyNumberFormat="1" applyFont="1" applyBorder="1" applyAlignment="1">
      <alignment horizontal="left" vertical="center"/>
    </xf>
    <xf numFmtId="0" fontId="35" fillId="0" borderId="72" xfId="51" applyFont="1" applyFill="1" applyBorder="1" applyAlignment="1">
      <alignment horizontal="left" vertical="center"/>
    </xf>
    <xf numFmtId="0" fontId="35" fillId="0" borderId="61" xfId="51" applyFont="1" applyFill="1" applyBorder="1" applyAlignment="1">
      <alignment horizontal="left" vertical="center"/>
    </xf>
    <xf numFmtId="0" fontId="32" fillId="0" borderId="80" xfId="51" applyFont="1" applyFill="1" applyBorder="1" applyAlignment="1">
      <alignment horizontal="left" vertical="center"/>
    </xf>
    <xf numFmtId="0" fontId="38" fillId="0" borderId="81" xfId="51" applyFont="1" applyBorder="1" applyAlignment="1">
      <alignment horizontal="center" vertical="center"/>
    </xf>
    <xf numFmtId="0" fontId="32" fillId="0" borderId="78" xfId="51" applyFont="1" applyBorder="1" applyAlignment="1">
      <alignment horizontal="center" vertical="center"/>
    </xf>
    <xf numFmtId="0" fontId="32" fillId="0" borderId="79" xfId="51" applyFont="1" applyBorder="1" applyAlignment="1">
      <alignment horizontal="center" vertical="center"/>
    </xf>
    <xf numFmtId="0" fontId="32" fillId="0" borderId="79" xfId="51" applyFont="1" applyFill="1" applyBorder="1" applyAlignment="1">
      <alignment horizontal="left" vertical="center"/>
    </xf>
    <xf numFmtId="0" fontId="44" fillId="0" borderId="82" xfId="0" applyFont="1" applyBorder="1" applyAlignment="1">
      <alignment horizontal="center" vertical="center" wrapText="1"/>
    </xf>
    <xf numFmtId="0" fontId="44" fillId="0" borderId="83" xfId="0" applyFont="1" applyBorder="1" applyAlignment="1">
      <alignment horizontal="center" vertical="center" wrapText="1"/>
    </xf>
    <xf numFmtId="0" fontId="45" fillId="0" borderId="23" xfId="0" applyFont="1" applyBorder="1"/>
    <xf numFmtId="0" fontId="45" fillId="0" borderId="2" xfId="0" applyFont="1" applyBorder="1"/>
    <xf numFmtId="0" fontId="45" fillId="0" borderId="5" xfId="0" applyFont="1" applyBorder="1" applyAlignment="1">
      <alignment horizontal="center" vertical="center"/>
    </xf>
    <xf numFmtId="0" fontId="45" fillId="0" borderId="7" xfId="0" applyFont="1" applyBorder="1" applyAlignment="1">
      <alignment horizontal="center" vertical="center"/>
    </xf>
    <xf numFmtId="0" fontId="45" fillId="6" borderId="5" xfId="0" applyFont="1" applyFill="1" applyBorder="1" applyAlignment="1">
      <alignment horizontal="center" vertical="center"/>
    </xf>
    <xf numFmtId="0" fontId="45" fillId="6" borderId="7" xfId="0" applyFont="1" applyFill="1" applyBorder="1" applyAlignment="1">
      <alignment horizontal="center" vertical="center"/>
    </xf>
    <xf numFmtId="0" fontId="45" fillId="6" borderId="2" xfId="0" applyFont="1" applyFill="1" applyBorder="1"/>
    <xf numFmtId="0" fontId="0" fillId="0" borderId="23" xfId="0" applyBorder="1"/>
    <xf numFmtId="0" fontId="0" fillId="6" borderId="2" xfId="0" applyFill="1" applyBorder="1"/>
    <xf numFmtId="0" fontId="0" fillId="0" borderId="84" xfId="0" applyBorder="1"/>
    <xf numFmtId="0" fontId="0" fillId="0" borderId="85" xfId="0" applyBorder="1"/>
    <xf numFmtId="0" fontId="0" fillId="6" borderId="85" xfId="0" applyFill="1" applyBorder="1"/>
    <xf numFmtId="0" fontId="0" fillId="7" borderId="0" xfId="0" applyFill="1"/>
    <xf numFmtId="0" fontId="44" fillId="0" borderId="86" xfId="0" applyFont="1" applyBorder="1" applyAlignment="1">
      <alignment horizontal="center" vertical="center" wrapText="1"/>
    </xf>
    <xf numFmtId="0" fontId="45" fillId="0" borderId="87" xfId="0" applyFont="1" applyBorder="1" applyAlignment="1">
      <alignment horizontal="center" vertical="center"/>
    </xf>
    <xf numFmtId="0" fontId="45" fillId="0" borderId="88" xfId="0" applyFont="1" applyBorder="1"/>
    <xf numFmtId="0" fontId="0" fillId="0" borderId="88" xfId="0" applyBorder="1"/>
    <xf numFmtId="0" fontId="0" fillId="0" borderId="89" xfId="0" applyBorder="1"/>
    <xf numFmtId="0" fontId="0" fillId="0" borderId="0" xfId="0" applyFont="1" applyFill="1" applyAlignment="1">
      <alignment vertical="top"/>
    </xf>
    <xf numFmtId="0" fontId="0" fillId="0" borderId="0" xfId="0" applyAlignment="1">
      <alignment vertical="top" wrapText="1"/>
    </xf>
    <xf numFmtId="0" fontId="0" fillId="8" borderId="2" xfId="0" applyFill="1" applyBorder="1"/>
    <xf numFmtId="0" fontId="46" fillId="8" borderId="2" xfId="0" applyFont="1" applyFill="1" applyBorder="1" applyAlignment="1">
      <alignment vertical="top" wrapText="1"/>
    </xf>
    <xf numFmtId="0" fontId="0" fillId="0" borderId="2" xfId="0" applyBorder="1" applyAlignment="1">
      <alignment vertical="top" wrapText="1"/>
    </xf>
    <xf numFmtId="0" fontId="0" fillId="0" borderId="2" xfId="0" applyFont="1" applyFill="1" applyBorder="1" applyAlignment="1">
      <alignment vertical="top"/>
    </xf>
    <xf numFmtId="0" fontId="0" fillId="4" borderId="2" xfId="0" applyFont="1" applyFill="1" applyBorder="1" applyAlignment="1">
      <alignment vertical="top" wrapText="1"/>
    </xf>
    <xf numFmtId="0" fontId="45" fillId="8" borderId="2" xfId="0" applyFont="1" applyFill="1" applyBorder="1" applyAlignment="1">
      <alignment vertical="top" wrapText="1"/>
    </xf>
    <xf numFmtId="0" fontId="47" fillId="0" borderId="2" xfId="0" applyFont="1" applyBorder="1" applyAlignment="1">
      <alignment vertical="top" wrapText="1"/>
    </xf>
    <xf numFmtId="0" fontId="0" fillId="0" borderId="2" xfId="0" applyFont="1" applyBorder="1" applyAlignment="1">
      <alignment vertical="top" wrapText="1"/>
    </xf>
    <xf numFmtId="0" fontId="48" fillId="0" borderId="0" xfId="0" applyFont="1"/>
    <xf numFmtId="0" fontId="48" fillId="0" borderId="0" xfId="0" applyFont="1" applyAlignment="1">
      <alignment vertical="top" wrapText="1"/>
    </xf>
    <xf numFmtId="0" fontId="0" fillId="0" borderId="9" xfId="0" applyBorder="1" applyAlignment="1" quotePrefix="1">
      <alignment horizontal="center" vertical="center"/>
    </xf>
    <xf numFmtId="0" fontId="0" fillId="0" borderId="2" xfId="0" applyBorder="1" applyAlignment="1" quotePrefix="1">
      <alignment vertical="center" wrapText="1"/>
    </xf>
    <xf numFmtId="0" fontId="12" fillId="0" borderId="11" xfId="54" applyFont="1" applyFill="1" applyBorder="1" applyAlignment="1" quotePrefix="1">
      <alignment horizontal="center" vertical="center" wrapText="1"/>
    </xf>
    <xf numFmtId="0" fontId="12" fillId="0" borderId="12" xfId="55" applyBorder="1" applyAlignment="1" quotePrefix="1">
      <alignment horizontal="center" vertical="center" wrapText="1"/>
    </xf>
    <xf numFmtId="0" fontId="14" fillId="0" borderId="2" xfId="54" applyFont="1" applyFill="1" applyBorder="1" applyAlignment="1" quotePrefix="1">
      <alignment horizontal="center" vertical="center" wrapText="1"/>
    </xf>
    <xf numFmtId="0" fontId="12" fillId="0" borderId="17" xfId="55"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S1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40"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S10" xfId="54"/>
    <cellStyle name="S11" xfId="55"/>
    <cellStyle name="常规 23" xfId="56"/>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5.xml><?xml version="1.0" encoding="utf-8"?>
<formControlPr xmlns="http://schemas.microsoft.com/office/spreadsheetml/2009/9/main" objectType="CheckBox" checked="Checked" noThreeD="1" val="0"/>
</file>

<file path=xl/ctrlProps/ctrlProp16.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checked="Checked"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checked="Checked" noThreeD="1" val="0"/>
</file>

<file path=xl/ctrlProps/ctrlProp61.xml><?xml version="1.0" encoding="utf-8"?>
<formControlPr xmlns="http://schemas.microsoft.com/office/spreadsheetml/2009/9/main" objectType="CheckBox"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checked="Checked"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checked="Checked" noThreeD="1" val="0"/>
</file>

<file path=xl/ctrlProps/ctrlProp82.xml><?xml version="1.0" encoding="utf-8"?>
<formControlPr xmlns="http://schemas.microsoft.com/office/spreadsheetml/2009/9/main" objectType="CheckBox"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checked="Checked"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checked="Checked" noThreeD="1" val="0"/>
</file>

<file path=xl/ctrlProps/ctrlProp9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4097" name="Check Box 1" hidden="1">
              <a:extLst>
                <a:ext uri="{63B3BB69-23CF-44E3-9099-C40C66FF867C}">
                  <a14:compatExt spid="_x0000_s4097"/>
                </a:ext>
              </a:extLst>
            </xdr:cNvPr>
            <xdr:cNvSpPr/>
          </xdr:nvSpPr>
          <xdr:spPr>
            <a:xfrm>
              <a:off x="1800225" y="21145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4098" name="Check Box 2" hidden="1">
              <a:extLst>
                <a:ext uri="{63B3BB69-23CF-44E3-9099-C40C66FF867C}">
                  <a14:compatExt spid="_x0000_s4098"/>
                </a:ext>
              </a:extLst>
            </xdr:cNvPr>
            <xdr:cNvSpPr/>
          </xdr:nvSpPr>
          <xdr:spPr>
            <a:xfrm>
              <a:off x="199234425"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4099" name="Check Box 3" hidden="1">
              <a:extLst>
                <a:ext uri="{63B3BB69-23CF-44E3-9099-C40C66FF867C}">
                  <a14:compatExt spid="_x0000_s4099"/>
                </a:ext>
              </a:extLst>
            </xdr:cNvPr>
            <xdr:cNvSpPr/>
          </xdr:nvSpPr>
          <xdr:spPr>
            <a:xfrm>
              <a:off x="4991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4100" name="Check Box 4" hidden="1">
              <a:extLst>
                <a:ext uri="{63B3BB69-23CF-44E3-9099-C40C66FF867C}">
                  <a14:compatExt spid="_x0000_s4100"/>
                </a:ext>
              </a:extLst>
            </xdr:cNvPr>
            <xdr:cNvSpPr/>
          </xdr:nvSpPr>
          <xdr:spPr>
            <a:xfrm>
              <a:off x="1009650"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4101" name="Check Box 5" hidden="1">
              <a:extLst>
                <a:ext uri="{63B3BB69-23CF-44E3-9099-C40C66FF867C}">
                  <a14:compatExt spid="_x0000_s4101"/>
                </a:ext>
              </a:extLst>
            </xdr:cNvPr>
            <xdr:cNvSpPr/>
          </xdr:nvSpPr>
          <xdr:spPr>
            <a:xfrm>
              <a:off x="8039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4102" name="Check Box 6" hidden="1">
              <a:extLst>
                <a:ext uri="{63B3BB69-23CF-44E3-9099-C40C66FF867C}">
                  <a14:compatExt spid="_x0000_s4102"/>
                </a:ext>
              </a:extLst>
            </xdr:cNvPr>
            <xdr:cNvSpPr/>
          </xdr:nvSpPr>
          <xdr:spPr>
            <a:xfrm>
              <a:off x="1800225"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4103" name="Check Box 7" hidden="1">
              <a:extLst>
                <a:ext uri="{63B3BB69-23CF-44E3-9099-C40C66FF867C}">
                  <a14:compatExt spid="_x0000_s4103"/>
                </a:ext>
              </a:extLst>
            </xdr:cNvPr>
            <xdr:cNvSpPr/>
          </xdr:nvSpPr>
          <xdr:spPr>
            <a:xfrm>
              <a:off x="199234425"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4104" name="Check Box 8" hidden="1">
              <a:extLst>
                <a:ext uri="{63B3BB69-23CF-44E3-9099-C40C66FF867C}">
                  <a14:compatExt spid="_x0000_s4104"/>
                </a:ext>
              </a:extLst>
            </xdr:cNvPr>
            <xdr:cNvSpPr/>
          </xdr:nvSpPr>
          <xdr:spPr>
            <a:xfrm>
              <a:off x="4219575"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219075</xdr:rowOff>
        </xdr:from>
        <xdr:to>
          <xdr:col>6</xdr:col>
          <xdr:colOff>742950</xdr:colOff>
          <xdr:row>11</xdr:row>
          <xdr:rowOff>0</xdr:rowOff>
        </xdr:to>
        <xdr:sp>
          <xdr:nvSpPr>
            <xdr:cNvPr id="4105" name="Check Box 9" hidden="1">
              <a:extLst>
                <a:ext uri="{63B3BB69-23CF-44E3-9099-C40C66FF867C}">
                  <a14:compatExt spid="_x0000_s4105"/>
                </a:ext>
              </a:extLst>
            </xdr:cNvPr>
            <xdr:cNvSpPr/>
          </xdr:nvSpPr>
          <xdr:spPr>
            <a:xfrm>
              <a:off x="4991100"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4106" name="Check Box 10" hidden="1">
              <a:extLst>
                <a:ext uri="{63B3BB69-23CF-44E3-9099-C40C66FF867C}">
                  <a14:compatExt spid="_x0000_s4106"/>
                </a:ext>
              </a:extLst>
            </xdr:cNvPr>
            <xdr:cNvSpPr/>
          </xdr:nvSpPr>
          <xdr:spPr>
            <a:xfrm>
              <a:off x="4200525"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4107" name="Check Box 11" hidden="1">
              <a:extLst>
                <a:ext uri="{63B3BB69-23CF-44E3-9099-C40C66FF867C}">
                  <a14:compatExt spid="_x0000_s4107"/>
                </a:ext>
              </a:extLst>
            </xdr:cNvPr>
            <xdr:cNvSpPr/>
          </xdr:nvSpPr>
          <xdr:spPr>
            <a:xfrm>
              <a:off x="1009650"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4108" name="Check Box 12" hidden="1">
              <a:extLst>
                <a:ext uri="{63B3BB69-23CF-44E3-9099-C40C66FF867C}">
                  <a14:compatExt spid="_x0000_s4108"/>
                </a:ext>
              </a:extLst>
            </xdr:cNvPr>
            <xdr:cNvSpPr/>
          </xdr:nvSpPr>
          <xdr:spPr>
            <a:xfrm>
              <a:off x="7334250" y="1933575"/>
              <a:ext cx="4572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4109" name="Check Box 13" hidden="1">
              <a:extLst>
                <a:ext uri="{63B3BB69-23CF-44E3-9099-C40C66FF867C}">
                  <a14:compatExt spid="_x0000_s4109"/>
                </a:ext>
              </a:extLst>
            </xdr:cNvPr>
            <xdr:cNvSpPr/>
          </xdr:nvSpPr>
          <xdr:spPr>
            <a:xfrm>
              <a:off x="8029575" y="1885950"/>
              <a:ext cx="485775" cy="3048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4110" name="Check Box 14" hidden="1">
              <a:extLst>
                <a:ext uri="{63B3BB69-23CF-44E3-9099-C40C66FF867C}">
                  <a14:compatExt spid="_x0000_s4110"/>
                </a:ext>
              </a:extLst>
            </xdr:cNvPr>
            <xdr:cNvSpPr/>
          </xdr:nvSpPr>
          <xdr:spPr>
            <a:xfrm>
              <a:off x="7353300" y="211455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4111" name="Check Box 15" hidden="1">
              <a:extLst>
                <a:ext uri="{63B3BB69-23CF-44E3-9099-C40C66FF867C}">
                  <a14:compatExt spid="_x0000_s4111"/>
                </a:ext>
              </a:extLst>
            </xdr:cNvPr>
            <xdr:cNvSpPr/>
          </xdr:nvSpPr>
          <xdr:spPr>
            <a:xfrm>
              <a:off x="1038225" y="28670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4112" name="Check Box 16" hidden="1">
              <a:extLst>
                <a:ext uri="{63B3BB69-23CF-44E3-9099-C40C66FF867C}">
                  <a14:compatExt spid="_x0000_s4112"/>
                </a:ext>
              </a:extLst>
            </xdr:cNvPr>
            <xdr:cNvSpPr/>
          </xdr:nvSpPr>
          <xdr:spPr>
            <a:xfrm>
              <a:off x="1038225" y="30480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4113" name="Check Box 17" hidden="1">
              <a:extLst>
                <a:ext uri="{63B3BB69-23CF-44E3-9099-C40C66FF867C}">
                  <a14:compatExt spid="_x0000_s4113"/>
                </a:ext>
              </a:extLst>
            </xdr:cNvPr>
            <xdr:cNvSpPr/>
          </xdr:nvSpPr>
          <xdr:spPr>
            <a:xfrm>
              <a:off x="1819275"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4114" name="Check Box 18" hidden="1">
              <a:extLst>
                <a:ext uri="{63B3BB69-23CF-44E3-9099-C40C66FF867C}">
                  <a14:compatExt spid="_x0000_s4114"/>
                </a:ext>
              </a:extLst>
            </xdr:cNvPr>
            <xdr:cNvSpPr/>
          </xdr:nvSpPr>
          <xdr:spPr>
            <a:xfrm>
              <a:off x="18288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4115" name="Check Box 19" hidden="1">
              <a:extLst>
                <a:ext uri="{63B3BB69-23CF-44E3-9099-C40C66FF867C}">
                  <a14:compatExt spid="_x0000_s4115"/>
                </a:ext>
              </a:extLst>
            </xdr:cNvPr>
            <xdr:cNvSpPr/>
          </xdr:nvSpPr>
          <xdr:spPr>
            <a:xfrm>
              <a:off x="4191000"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4116" name="Check Box 20" hidden="1">
              <a:extLst>
                <a:ext uri="{63B3BB69-23CF-44E3-9099-C40C66FF867C}">
                  <a14:compatExt spid="_x0000_s4116"/>
                </a:ext>
              </a:extLst>
            </xdr:cNvPr>
            <xdr:cNvSpPr/>
          </xdr:nvSpPr>
          <xdr:spPr>
            <a:xfrm>
              <a:off x="4171950" y="28575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4117" name="Check Box 21" hidden="1">
              <a:extLst>
                <a:ext uri="{63B3BB69-23CF-44E3-9099-C40C66FF867C}">
                  <a14:compatExt spid="_x0000_s4117"/>
                </a:ext>
              </a:extLst>
            </xdr:cNvPr>
            <xdr:cNvSpPr/>
          </xdr:nvSpPr>
          <xdr:spPr>
            <a:xfrm>
              <a:off x="499110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4118" name="Check Box 22" hidden="1">
              <a:extLst>
                <a:ext uri="{63B3BB69-23CF-44E3-9099-C40C66FF867C}">
                  <a14:compatExt spid="_x0000_s4118"/>
                </a:ext>
              </a:extLst>
            </xdr:cNvPr>
            <xdr:cNvSpPr/>
          </xdr:nvSpPr>
          <xdr:spPr>
            <a:xfrm>
              <a:off x="49911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4119" name="Check Box 23" hidden="1">
              <a:extLst>
                <a:ext uri="{63B3BB69-23CF-44E3-9099-C40C66FF867C}">
                  <a14:compatExt spid="_x0000_s4119"/>
                </a:ext>
              </a:extLst>
            </xdr:cNvPr>
            <xdr:cNvSpPr/>
          </xdr:nvSpPr>
          <xdr:spPr>
            <a:xfrm>
              <a:off x="7362825" y="3038475"/>
              <a:ext cx="4286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4120" name="Check Box 24" hidden="1">
              <a:extLst>
                <a:ext uri="{63B3BB69-23CF-44E3-9099-C40C66FF867C}">
                  <a14:compatExt spid="_x0000_s4120"/>
                </a:ext>
              </a:extLst>
            </xdr:cNvPr>
            <xdr:cNvSpPr/>
          </xdr:nvSpPr>
          <xdr:spPr>
            <a:xfrm>
              <a:off x="805815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4121" name="Check Box 25" hidden="1">
              <a:extLst>
                <a:ext uri="{63B3BB69-23CF-44E3-9099-C40C66FF867C}">
                  <a14:compatExt spid="_x0000_s4121"/>
                </a:ext>
              </a:extLst>
            </xdr:cNvPr>
            <xdr:cNvSpPr/>
          </xdr:nvSpPr>
          <xdr:spPr>
            <a:xfrm>
              <a:off x="7362825" y="2857500"/>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4122" name="Check Box 26" hidden="1">
              <a:extLst>
                <a:ext uri="{63B3BB69-23CF-44E3-9099-C40C66FF867C}">
                  <a14:compatExt spid="_x0000_s4122"/>
                </a:ext>
              </a:extLst>
            </xdr:cNvPr>
            <xdr:cNvSpPr/>
          </xdr:nvSpPr>
          <xdr:spPr>
            <a:xfrm>
              <a:off x="805815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57150</xdr:rowOff>
        </xdr:to>
        <xdr:sp>
          <xdr:nvSpPr>
            <xdr:cNvPr id="4123" name="Check Box 27" hidden="1">
              <a:extLst>
                <a:ext uri="{63B3BB69-23CF-44E3-9099-C40C66FF867C}">
                  <a14:compatExt spid="_x0000_s4123"/>
                </a:ext>
              </a:extLst>
            </xdr:cNvPr>
            <xdr:cNvSpPr/>
          </xdr:nvSpPr>
          <xdr:spPr>
            <a:xfrm>
              <a:off x="7410450" y="1181100"/>
              <a:ext cx="3810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4124" name="Check Box 28" hidden="1">
              <a:extLst>
                <a:ext uri="{63B3BB69-23CF-44E3-9099-C40C66FF867C}">
                  <a14:compatExt spid="_x0000_s4124"/>
                </a:ext>
              </a:extLst>
            </xdr:cNvPr>
            <xdr:cNvSpPr/>
          </xdr:nvSpPr>
          <xdr:spPr>
            <a:xfrm>
              <a:off x="7410450" y="136207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19050</xdr:rowOff>
        </xdr:to>
        <xdr:sp>
          <xdr:nvSpPr>
            <xdr:cNvPr id="4125" name="Check Box 29" hidden="1">
              <a:extLst>
                <a:ext uri="{63B3BB69-23CF-44E3-9099-C40C66FF867C}">
                  <a14:compatExt spid="_x0000_s4125"/>
                </a:ext>
              </a:extLst>
            </xdr:cNvPr>
            <xdr:cNvSpPr/>
          </xdr:nvSpPr>
          <xdr:spPr>
            <a:xfrm>
              <a:off x="7410450" y="100012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200025</xdr:rowOff>
        </xdr:from>
        <xdr:to>
          <xdr:col>10</xdr:col>
          <xdr:colOff>0</xdr:colOff>
          <xdr:row>5</xdr:row>
          <xdr:rowOff>38100</xdr:rowOff>
        </xdr:to>
        <xdr:sp>
          <xdr:nvSpPr>
            <xdr:cNvPr id="4126" name="Check Box 30" hidden="1">
              <a:extLst>
                <a:ext uri="{63B3BB69-23CF-44E3-9099-C40C66FF867C}">
                  <a14:compatExt spid="_x0000_s4126"/>
                </a:ext>
              </a:extLst>
            </xdr:cNvPr>
            <xdr:cNvSpPr/>
          </xdr:nvSpPr>
          <xdr:spPr>
            <a:xfrm>
              <a:off x="7400925" y="819150"/>
              <a:ext cx="39052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219075</xdr:rowOff>
        </xdr:from>
        <xdr:to>
          <xdr:col>10</xdr:col>
          <xdr:colOff>0</xdr:colOff>
          <xdr:row>4</xdr:row>
          <xdr:rowOff>28575</xdr:rowOff>
        </xdr:to>
        <xdr:sp>
          <xdr:nvSpPr>
            <xdr:cNvPr id="4127" name="Check Box 31" hidden="1">
              <a:extLst>
                <a:ext uri="{63B3BB69-23CF-44E3-9099-C40C66FF867C}">
                  <a14:compatExt spid="_x0000_s4127"/>
                </a:ext>
              </a:extLst>
            </xdr:cNvPr>
            <xdr:cNvSpPr/>
          </xdr:nvSpPr>
          <xdr:spPr>
            <a:xfrm>
              <a:off x="7381875" y="638175"/>
              <a:ext cx="4095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19050</xdr:rowOff>
        </xdr:to>
        <xdr:sp>
          <xdr:nvSpPr>
            <xdr:cNvPr id="4128" name="Check Box 32" hidden="1">
              <a:extLst>
                <a:ext uri="{63B3BB69-23CF-44E3-9099-C40C66FF867C}">
                  <a14:compatExt spid="_x0000_s4128"/>
                </a:ext>
              </a:extLst>
            </xdr:cNvPr>
            <xdr:cNvSpPr/>
          </xdr:nvSpPr>
          <xdr:spPr>
            <a:xfrm>
              <a:off x="8029575" y="628650"/>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190500</xdr:rowOff>
        </xdr:from>
        <xdr:to>
          <xdr:col>10</xdr:col>
          <xdr:colOff>742950</xdr:colOff>
          <xdr:row>5</xdr:row>
          <xdr:rowOff>9525</xdr:rowOff>
        </xdr:to>
        <xdr:sp>
          <xdr:nvSpPr>
            <xdr:cNvPr id="4129" name="Check Box 33" hidden="1">
              <a:extLst>
                <a:ext uri="{63B3BB69-23CF-44E3-9099-C40C66FF867C}">
                  <a14:compatExt spid="_x0000_s4129"/>
                </a:ext>
              </a:extLst>
            </xdr:cNvPr>
            <xdr:cNvSpPr/>
          </xdr:nvSpPr>
          <xdr:spPr>
            <a:xfrm>
              <a:off x="8039100" y="8191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4130" name="Check Box 34" hidden="1">
              <a:extLst>
                <a:ext uri="{63B3BB69-23CF-44E3-9099-C40C66FF867C}">
                  <a14:compatExt spid="_x0000_s4130"/>
                </a:ext>
              </a:extLst>
            </xdr:cNvPr>
            <xdr:cNvSpPr/>
          </xdr:nvSpPr>
          <xdr:spPr>
            <a:xfrm>
              <a:off x="8058150" y="10001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28575</xdr:rowOff>
        </xdr:to>
        <xdr:sp>
          <xdr:nvSpPr>
            <xdr:cNvPr id="4131" name="Check Box 35" hidden="1">
              <a:extLst>
                <a:ext uri="{63B3BB69-23CF-44E3-9099-C40C66FF867C}">
                  <a14:compatExt spid="_x0000_s4131"/>
                </a:ext>
              </a:extLst>
            </xdr:cNvPr>
            <xdr:cNvSpPr/>
          </xdr:nvSpPr>
          <xdr:spPr>
            <a:xfrm>
              <a:off x="8058150" y="1181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4132" name="Check Box 36" hidden="1">
              <a:extLst>
                <a:ext uri="{63B3BB69-23CF-44E3-9099-C40C66FF867C}">
                  <a14:compatExt spid="_x0000_s4132"/>
                </a:ext>
              </a:extLst>
            </xdr:cNvPr>
            <xdr:cNvSpPr/>
          </xdr:nvSpPr>
          <xdr:spPr>
            <a:xfrm>
              <a:off x="8058150" y="136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4133" name="Check Box 37" hidden="1">
              <a:extLst>
                <a:ext uri="{63B3BB69-23CF-44E3-9099-C40C66FF867C}">
                  <a14:compatExt spid="_x0000_s4133"/>
                </a:ext>
              </a:extLst>
            </xdr:cNvPr>
            <xdr:cNvSpPr/>
          </xdr:nvSpPr>
          <xdr:spPr>
            <a:xfrm>
              <a:off x="180022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4134" name="Check Box 38" hidden="1">
              <a:extLst>
                <a:ext uri="{63B3BB69-23CF-44E3-9099-C40C66FF867C}">
                  <a14:compatExt spid="_x0000_s4134"/>
                </a:ext>
              </a:extLst>
            </xdr:cNvPr>
            <xdr:cNvSpPr/>
          </xdr:nvSpPr>
          <xdr:spPr>
            <a:xfrm>
              <a:off x="100965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4135" name="Check Box 39" hidden="1">
              <a:extLst>
                <a:ext uri="{63B3BB69-23CF-44E3-9099-C40C66FF867C}">
                  <a14:compatExt spid="_x0000_s4135"/>
                </a:ext>
              </a:extLst>
            </xdr:cNvPr>
            <xdr:cNvSpPr/>
          </xdr:nvSpPr>
          <xdr:spPr>
            <a:xfrm>
              <a:off x="421957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4136" name="Check Box 40" hidden="1">
              <a:extLst>
                <a:ext uri="{63B3BB69-23CF-44E3-9099-C40C66FF867C}">
                  <a14:compatExt spid="_x0000_s4136"/>
                </a:ext>
              </a:extLst>
            </xdr:cNvPr>
            <xdr:cNvSpPr/>
          </xdr:nvSpPr>
          <xdr:spPr>
            <a:xfrm>
              <a:off x="499110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4137" name="Check Box 41" hidden="1">
              <a:extLst>
                <a:ext uri="{63B3BB69-23CF-44E3-9099-C40C66FF867C}">
                  <a14:compatExt spid="_x0000_s4137"/>
                </a:ext>
              </a:extLst>
            </xdr:cNvPr>
            <xdr:cNvSpPr/>
          </xdr:nvSpPr>
          <xdr:spPr>
            <a:xfrm>
              <a:off x="6257925" y="229552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4138" name="Check Box 42" hidden="1">
              <a:extLst>
                <a:ext uri="{63B3BB69-23CF-44E3-9099-C40C66FF867C}">
                  <a14:compatExt spid="_x0000_s4138"/>
                </a:ext>
              </a:extLst>
            </xdr:cNvPr>
            <xdr:cNvSpPr/>
          </xdr:nvSpPr>
          <xdr:spPr>
            <a:xfrm>
              <a:off x="1038225"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4139" name="Check Box 43" hidden="1">
              <a:extLst>
                <a:ext uri="{63B3BB69-23CF-44E3-9099-C40C66FF867C}">
                  <a14:compatExt spid="_x0000_s4139"/>
                </a:ext>
              </a:extLst>
            </xdr:cNvPr>
            <xdr:cNvSpPr/>
          </xdr:nvSpPr>
          <xdr:spPr>
            <a:xfrm>
              <a:off x="103822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4140" name="Check Box 44" hidden="1">
              <a:extLst>
                <a:ext uri="{63B3BB69-23CF-44E3-9099-C40C66FF867C}">
                  <a14:compatExt spid="_x0000_s4140"/>
                </a:ext>
              </a:extLst>
            </xdr:cNvPr>
            <xdr:cNvSpPr/>
          </xdr:nvSpPr>
          <xdr:spPr>
            <a:xfrm>
              <a:off x="182880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4141" name="Check Box 45" hidden="1">
              <a:extLst>
                <a:ext uri="{63B3BB69-23CF-44E3-9099-C40C66FF867C}">
                  <a14:compatExt spid="_x0000_s4141"/>
                </a:ext>
              </a:extLst>
            </xdr:cNvPr>
            <xdr:cNvSpPr/>
          </xdr:nvSpPr>
          <xdr:spPr>
            <a:xfrm>
              <a:off x="1828800"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4142" name="Check Box 46" hidden="1">
              <a:extLst>
                <a:ext uri="{63B3BB69-23CF-44E3-9099-C40C66FF867C}">
                  <a14:compatExt spid="_x0000_s4142"/>
                </a:ext>
              </a:extLst>
            </xdr:cNvPr>
            <xdr:cNvSpPr/>
          </xdr:nvSpPr>
          <xdr:spPr>
            <a:xfrm>
              <a:off x="424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4143" name="Check Box 47" hidden="1">
              <a:extLst>
                <a:ext uri="{63B3BB69-23CF-44E3-9099-C40C66FF867C}">
                  <a14:compatExt spid="_x0000_s4143"/>
                </a:ext>
              </a:extLst>
            </xdr:cNvPr>
            <xdr:cNvSpPr/>
          </xdr:nvSpPr>
          <xdr:spPr>
            <a:xfrm>
              <a:off x="4238625"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4144" name="Check Box 48" hidden="1">
              <a:extLst>
                <a:ext uri="{63B3BB69-23CF-44E3-9099-C40C66FF867C}">
                  <a14:compatExt spid="_x0000_s4144"/>
                </a:ext>
              </a:extLst>
            </xdr:cNvPr>
            <xdr:cNvSpPr/>
          </xdr:nvSpPr>
          <xdr:spPr>
            <a:xfrm>
              <a:off x="496252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4145" name="Check Box 49" hidden="1">
              <a:extLst>
                <a:ext uri="{63B3BB69-23CF-44E3-9099-C40C66FF867C}">
                  <a14:compatExt spid="_x0000_s4145"/>
                </a:ext>
              </a:extLst>
            </xdr:cNvPr>
            <xdr:cNvSpPr/>
          </xdr:nvSpPr>
          <xdr:spPr>
            <a:xfrm>
              <a:off x="496252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4146" name="Check Box 50" hidden="1">
              <a:extLst>
                <a:ext uri="{63B3BB69-23CF-44E3-9099-C40C66FF867C}">
                  <a14:compatExt spid="_x0000_s4146"/>
                </a:ext>
              </a:extLst>
            </xdr:cNvPr>
            <xdr:cNvSpPr/>
          </xdr:nvSpPr>
          <xdr:spPr>
            <a:xfrm>
              <a:off x="7362825"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4147" name="Check Box 51" hidden="1">
              <a:extLst>
                <a:ext uri="{63B3BB69-23CF-44E3-9099-C40C66FF867C}">
                  <a14:compatExt spid="_x0000_s4147"/>
                </a:ext>
              </a:extLst>
            </xdr:cNvPr>
            <xdr:cNvSpPr/>
          </xdr:nvSpPr>
          <xdr:spPr>
            <a:xfrm>
              <a:off x="805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4148" name="Check Box 52" hidden="1">
              <a:extLst>
                <a:ext uri="{63B3BB69-23CF-44E3-9099-C40C66FF867C}">
                  <a14:compatExt spid="_x0000_s4148"/>
                </a:ext>
              </a:extLst>
            </xdr:cNvPr>
            <xdr:cNvSpPr/>
          </xdr:nvSpPr>
          <xdr:spPr>
            <a:xfrm>
              <a:off x="7353300"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4149" name="Check Box 53" hidden="1">
              <a:extLst>
                <a:ext uri="{63B3BB69-23CF-44E3-9099-C40C66FF867C}">
                  <a14:compatExt spid="_x0000_s4149"/>
                </a:ext>
              </a:extLst>
            </xdr:cNvPr>
            <xdr:cNvSpPr/>
          </xdr:nvSpPr>
          <xdr:spPr>
            <a:xfrm>
              <a:off x="805815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0" name="Check Box 54" hidden="1">
              <a:extLst>
                <a:ext uri="{63B3BB69-23CF-44E3-9099-C40C66FF867C}">
                  <a14:compatExt spid="_x0000_s4150"/>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4151" name="Check Box 55" hidden="1">
              <a:extLst>
                <a:ext uri="{63B3BB69-23CF-44E3-9099-C40C66FF867C}">
                  <a14:compatExt spid="_x0000_s4151"/>
                </a:ext>
              </a:extLst>
            </xdr:cNvPr>
            <xdr:cNvSpPr/>
          </xdr:nvSpPr>
          <xdr:spPr>
            <a:xfrm>
              <a:off x="62579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4152" name="Check Box 56" hidden="1">
              <a:extLst>
                <a:ext uri="{63B3BB69-23CF-44E3-9099-C40C66FF867C}">
                  <a14:compatExt spid="_x0000_s4152"/>
                </a:ext>
              </a:extLst>
            </xdr:cNvPr>
            <xdr:cNvSpPr/>
          </xdr:nvSpPr>
          <xdr:spPr>
            <a:xfrm>
              <a:off x="30956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4153" name="Check Box 57" hidden="1">
              <a:extLst>
                <a:ext uri="{63B3BB69-23CF-44E3-9099-C40C66FF867C}">
                  <a14:compatExt spid="_x0000_s4153"/>
                </a:ext>
              </a:extLst>
            </xdr:cNvPr>
            <xdr:cNvSpPr/>
          </xdr:nvSpPr>
          <xdr:spPr>
            <a:xfrm>
              <a:off x="30956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4154" name="Check Box 58" hidden="1">
              <a:extLst>
                <a:ext uri="{63B3BB69-23CF-44E3-9099-C40C66FF867C}">
                  <a14:compatExt spid="_x0000_s4154"/>
                </a:ext>
              </a:extLst>
            </xdr:cNvPr>
            <xdr:cNvSpPr/>
          </xdr:nvSpPr>
          <xdr:spPr>
            <a:xfrm>
              <a:off x="8039100" y="228600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4155" name="Check Box 59" hidden="1">
              <a:extLst>
                <a:ext uri="{63B3BB69-23CF-44E3-9099-C40C66FF867C}">
                  <a14:compatExt spid="_x0000_s4155"/>
                </a:ext>
              </a:extLst>
            </xdr:cNvPr>
            <xdr:cNvSpPr/>
          </xdr:nvSpPr>
          <xdr:spPr>
            <a:xfrm>
              <a:off x="7334250" y="2295525"/>
              <a:ext cx="4572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4156" name="Check Box 60" hidden="1">
              <a:extLst>
                <a:ext uri="{63B3BB69-23CF-44E3-9099-C40C66FF867C}">
                  <a14:compatExt spid="_x0000_s4156"/>
                </a:ext>
              </a:extLst>
            </xdr:cNvPr>
            <xdr:cNvSpPr/>
          </xdr:nvSpPr>
          <xdr:spPr>
            <a:xfrm>
              <a:off x="6257925" y="211455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4157" name="Check Box 61" hidden="1">
              <a:extLst>
                <a:ext uri="{63B3BB69-23CF-44E3-9099-C40C66FF867C}">
                  <a14:compatExt spid="_x0000_s4157"/>
                </a:ext>
              </a:extLst>
            </xdr:cNvPr>
            <xdr:cNvSpPr/>
          </xdr:nvSpPr>
          <xdr:spPr>
            <a:xfrm>
              <a:off x="6257925" y="19335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8" name="Check Box 62" hidden="1">
              <a:extLst>
                <a:ext uri="{63B3BB69-23CF-44E3-9099-C40C66FF867C}">
                  <a14:compatExt spid="_x0000_s4158"/>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4159" name="Check Box 63" hidden="1">
              <a:extLst>
                <a:ext uri="{63B3BB69-23CF-44E3-9099-C40C66FF867C}">
                  <a14:compatExt spid="_x0000_s4159"/>
                </a:ext>
              </a:extLst>
            </xdr:cNvPr>
            <xdr:cNvSpPr/>
          </xdr:nvSpPr>
          <xdr:spPr>
            <a:xfrm>
              <a:off x="1828800"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4160" name="Check Box 64" hidden="1">
              <a:extLst>
                <a:ext uri="{63B3BB69-23CF-44E3-9099-C40C66FF867C}">
                  <a14:compatExt spid="_x0000_s4160"/>
                </a:ext>
              </a:extLst>
            </xdr:cNvPr>
            <xdr:cNvSpPr/>
          </xdr:nvSpPr>
          <xdr:spPr>
            <a:xfrm>
              <a:off x="2619375" y="6772275"/>
              <a:ext cx="495300" cy="190500"/>
            </a:xfrm>
            <a:prstGeom prst="rect">
              <a:avLst/>
            </a:prstGeom>
          </xdr:spPr>
          <xdr:txBody>
            <a:bodyPr upright="1"/>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7169" name="Check Box 1" hidden="1">
              <a:extLst>
                <a:ext uri="{63B3BB69-23CF-44E3-9099-C40C66FF867C}">
                  <a14:compatExt spid="_x0000_s7169"/>
                </a:ext>
              </a:extLst>
            </xdr:cNvPr>
            <xdr:cNvSpPr/>
          </xdr:nvSpPr>
          <xdr:spPr>
            <a:xfrm>
              <a:off x="192024000"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7170" name="Check Box 2" hidden="1">
              <a:extLst>
                <a:ext uri="{63B3BB69-23CF-44E3-9099-C40C66FF867C}">
                  <a14:compatExt spid="_x0000_s7170"/>
                </a:ext>
              </a:extLst>
            </xdr:cNvPr>
            <xdr:cNvSpPr/>
          </xdr:nvSpPr>
          <xdr:spPr>
            <a:xfrm>
              <a:off x="4810125" y="2143125"/>
              <a:ext cx="485775"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219075</xdr:rowOff>
        </xdr:from>
        <xdr:to>
          <xdr:col>2</xdr:col>
          <xdr:colOff>742950</xdr:colOff>
          <xdr:row>10</xdr:row>
          <xdr:rowOff>0</xdr:rowOff>
        </xdr:to>
        <xdr:sp>
          <xdr:nvSpPr>
            <xdr:cNvPr id="7171" name="Check Box 3" hidden="1">
              <a:extLst>
                <a:ext uri="{63B3BB69-23CF-44E3-9099-C40C66FF867C}">
                  <a14:compatExt spid="_x0000_s7171"/>
                </a:ext>
              </a:extLst>
            </xdr:cNvPr>
            <xdr:cNvSpPr/>
          </xdr:nvSpPr>
          <xdr:spPr>
            <a:xfrm>
              <a:off x="1771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7172" name="Check Box 4" hidden="1">
              <a:extLst>
                <a:ext uri="{63B3BB69-23CF-44E3-9099-C40C66FF867C}">
                  <a14:compatExt spid="_x0000_s7172"/>
                </a:ext>
              </a:extLst>
            </xdr:cNvPr>
            <xdr:cNvSpPr/>
          </xdr:nvSpPr>
          <xdr:spPr>
            <a:xfrm>
              <a:off x="192024000"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238125</xdr:rowOff>
        </xdr:from>
        <xdr:to>
          <xdr:col>2</xdr:col>
          <xdr:colOff>723900</xdr:colOff>
          <xdr:row>11</xdr:row>
          <xdr:rowOff>0</xdr:rowOff>
        </xdr:to>
        <xdr:sp>
          <xdr:nvSpPr>
            <xdr:cNvPr id="7173" name="Check Box 5" hidden="1">
              <a:extLst>
                <a:ext uri="{63B3BB69-23CF-44E3-9099-C40C66FF867C}">
                  <a14:compatExt spid="_x0000_s7173"/>
                </a:ext>
              </a:extLst>
            </xdr:cNvPr>
            <xdr:cNvSpPr/>
          </xdr:nvSpPr>
          <xdr:spPr>
            <a:xfrm>
              <a:off x="1762125" y="21812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7174" name="Check Box 6" hidden="1">
              <a:extLst>
                <a:ext uri="{63B3BB69-23CF-44E3-9099-C40C66FF867C}">
                  <a14:compatExt spid="_x0000_s7174"/>
                </a:ext>
              </a:extLst>
            </xdr:cNvPr>
            <xdr:cNvSpPr/>
          </xdr:nvSpPr>
          <xdr:spPr>
            <a:xfrm>
              <a:off x="4057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7175" name="Check Box 7" hidden="1">
              <a:extLst>
                <a:ext uri="{63B3BB69-23CF-44E3-9099-C40C66FF867C}">
                  <a14:compatExt spid="_x0000_s7175"/>
                </a:ext>
              </a:extLst>
            </xdr:cNvPr>
            <xdr:cNvSpPr/>
          </xdr:nvSpPr>
          <xdr:spPr>
            <a:xfrm>
              <a:off x="4791075" y="195262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7176" name="Check Box 8" hidden="1">
              <a:extLst>
                <a:ext uri="{63B3BB69-23CF-44E3-9099-C40C66FF867C}">
                  <a14:compatExt spid="_x0000_s7176"/>
                </a:ext>
              </a:extLst>
            </xdr:cNvPr>
            <xdr:cNvSpPr/>
          </xdr:nvSpPr>
          <xdr:spPr>
            <a:xfrm>
              <a:off x="4076700"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238125</xdr:rowOff>
        </xdr:from>
        <xdr:to>
          <xdr:col>1</xdr:col>
          <xdr:colOff>714375</xdr:colOff>
          <xdr:row>10</xdr:row>
          <xdr:rowOff>0</xdr:rowOff>
        </xdr:to>
        <xdr:sp>
          <xdr:nvSpPr>
            <xdr:cNvPr id="7177" name="Check Box 9" hidden="1">
              <a:extLst>
                <a:ext uri="{63B3BB69-23CF-44E3-9099-C40C66FF867C}">
                  <a14:compatExt spid="_x0000_s7177"/>
                </a:ext>
              </a:extLst>
            </xdr:cNvPr>
            <xdr:cNvSpPr/>
          </xdr:nvSpPr>
          <xdr:spPr>
            <a:xfrm>
              <a:off x="981075"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7178" name="Check Box 10" hidden="1">
              <a:extLst>
                <a:ext uri="{63B3BB69-23CF-44E3-9099-C40C66FF867C}">
                  <a14:compatExt spid="_x0000_s7178"/>
                </a:ext>
              </a:extLst>
            </xdr:cNvPr>
            <xdr:cNvSpPr/>
          </xdr:nvSpPr>
          <xdr:spPr>
            <a:xfrm>
              <a:off x="96202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7179" name="Check Box 11" hidden="1">
              <a:extLst>
                <a:ext uri="{63B3BB69-23CF-44E3-9099-C40C66FF867C}">
                  <a14:compatExt spid="_x0000_s7179"/>
                </a:ext>
              </a:extLst>
            </xdr:cNvPr>
            <xdr:cNvSpPr/>
          </xdr:nvSpPr>
          <xdr:spPr>
            <a:xfrm>
              <a:off x="7058025" y="1971675"/>
              <a:ext cx="495300"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7180" name="Check Box 12" hidden="1">
              <a:extLst>
                <a:ext uri="{63B3BB69-23CF-44E3-9099-C40C66FF867C}">
                  <a14:compatExt spid="_x0000_s7180"/>
                </a:ext>
              </a:extLst>
            </xdr:cNvPr>
            <xdr:cNvSpPr/>
          </xdr:nvSpPr>
          <xdr:spPr>
            <a:xfrm>
              <a:off x="7820025" y="1933575"/>
              <a:ext cx="495300" cy="3238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7181" name="Check Box 13" hidden="1">
              <a:extLst>
                <a:ext uri="{63B3BB69-23CF-44E3-9099-C40C66FF867C}">
                  <a14:compatExt spid="_x0000_s7181"/>
                </a:ext>
              </a:extLst>
            </xdr:cNvPr>
            <xdr:cNvSpPr/>
          </xdr:nvSpPr>
          <xdr:spPr>
            <a:xfrm>
              <a:off x="707707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7182" name="Check Box 14" hidden="1">
              <a:extLst>
                <a:ext uri="{63B3BB69-23CF-44E3-9099-C40C66FF867C}">
                  <a14:compatExt spid="_x0000_s7182"/>
                </a:ext>
              </a:extLst>
            </xdr:cNvPr>
            <xdr:cNvSpPr/>
          </xdr:nvSpPr>
          <xdr:spPr>
            <a:xfrm>
              <a:off x="7820025" y="2143125"/>
              <a:ext cx="495300"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7183" name="Check Box 15" hidden="1">
              <a:extLst>
                <a:ext uri="{63B3BB69-23CF-44E3-9099-C40C66FF867C}">
                  <a14:compatExt spid="_x0000_s7183"/>
                </a:ext>
              </a:extLst>
            </xdr:cNvPr>
            <xdr:cNvSpPr/>
          </xdr:nvSpPr>
          <xdr:spPr>
            <a:xfrm>
              <a:off x="7077075" y="70485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7184" name="Check Box 16" hidden="1">
              <a:extLst>
                <a:ext uri="{63B3BB69-23CF-44E3-9099-C40C66FF867C}">
                  <a14:compatExt spid="_x0000_s7184"/>
                </a:ext>
              </a:extLst>
            </xdr:cNvPr>
            <xdr:cNvSpPr/>
          </xdr:nvSpPr>
          <xdr:spPr>
            <a:xfrm>
              <a:off x="7839075" y="67627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7185" name="Check Box 17" hidden="1">
              <a:extLst>
                <a:ext uri="{63B3BB69-23CF-44E3-9099-C40C66FF867C}">
                  <a14:compatExt spid="_x0000_s7185"/>
                </a:ext>
              </a:extLst>
            </xdr:cNvPr>
            <xdr:cNvSpPr/>
          </xdr:nvSpPr>
          <xdr:spPr>
            <a:xfrm>
              <a:off x="709612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7186" name="Check Box 18" hidden="1">
              <a:extLst>
                <a:ext uri="{63B3BB69-23CF-44E3-9099-C40C66FF867C}">
                  <a14:compatExt spid="_x0000_s7186"/>
                </a:ext>
              </a:extLst>
            </xdr:cNvPr>
            <xdr:cNvSpPr/>
          </xdr:nvSpPr>
          <xdr:spPr>
            <a:xfrm>
              <a:off x="785812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219075</xdr:rowOff>
        </xdr:from>
        <xdr:to>
          <xdr:col>2</xdr:col>
          <xdr:colOff>723900</xdr:colOff>
          <xdr:row>23</xdr:row>
          <xdr:rowOff>9525</xdr:rowOff>
        </xdr:to>
        <xdr:sp>
          <xdr:nvSpPr>
            <xdr:cNvPr id="7187" name="Check Box 19" hidden="1">
              <a:extLst>
                <a:ext uri="{63B3BB69-23CF-44E3-9099-C40C66FF867C}">
                  <a14:compatExt spid="_x0000_s7187"/>
                </a:ext>
              </a:extLst>
            </xdr:cNvPr>
            <xdr:cNvSpPr/>
          </xdr:nvSpPr>
          <xdr:spPr>
            <a:xfrm>
              <a:off x="1762125" y="4695825"/>
              <a:ext cx="48577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219075</xdr:rowOff>
        </xdr:from>
        <xdr:to>
          <xdr:col>3</xdr:col>
          <xdr:colOff>723900</xdr:colOff>
          <xdr:row>23</xdr:row>
          <xdr:rowOff>0</xdr:rowOff>
        </xdr:to>
        <xdr:sp>
          <xdr:nvSpPr>
            <xdr:cNvPr id="7188" name="Check Box 20" hidden="1">
              <a:extLst>
                <a:ext uri="{63B3BB69-23CF-44E3-9099-C40C66FF867C}">
                  <a14:compatExt spid="_x0000_s7188"/>
                </a:ext>
              </a:extLst>
            </xdr:cNvPr>
            <xdr:cNvSpPr/>
          </xdr:nvSpPr>
          <xdr:spPr>
            <a:xfrm>
              <a:off x="2524125" y="46958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7189" name="Check Box 21" hidden="1">
              <a:extLst>
                <a:ext uri="{63B3BB69-23CF-44E3-9099-C40C66FF867C}">
                  <a14:compatExt spid="_x0000_s7189"/>
                </a:ext>
              </a:extLst>
            </xdr:cNvPr>
            <xdr:cNvSpPr/>
          </xdr:nvSpPr>
          <xdr:spPr>
            <a:xfrm>
              <a:off x="100965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7190" name="Check Box 22" hidden="1">
              <a:extLst>
                <a:ext uri="{63B3BB69-23CF-44E3-9099-C40C66FF867C}">
                  <a14:compatExt spid="_x0000_s7190"/>
                </a:ext>
              </a:extLst>
            </xdr:cNvPr>
            <xdr:cNvSpPr/>
          </xdr:nvSpPr>
          <xdr:spPr>
            <a:xfrm>
              <a:off x="1000125"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7191" name="Check Box 23" hidden="1">
              <a:extLst>
                <a:ext uri="{63B3BB69-23CF-44E3-9099-C40C66FF867C}">
                  <a14:compatExt spid="_x0000_s7191"/>
                </a:ext>
              </a:extLst>
            </xdr:cNvPr>
            <xdr:cNvSpPr/>
          </xdr:nvSpPr>
          <xdr:spPr>
            <a:xfrm>
              <a:off x="17430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7192" name="Check Box 24" hidden="1">
              <a:extLst>
                <a:ext uri="{63B3BB69-23CF-44E3-9099-C40C66FF867C}">
                  <a14:compatExt spid="_x0000_s7192"/>
                </a:ext>
              </a:extLst>
            </xdr:cNvPr>
            <xdr:cNvSpPr/>
          </xdr:nvSpPr>
          <xdr:spPr>
            <a:xfrm>
              <a:off x="17430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238125</xdr:rowOff>
        </xdr:from>
        <xdr:to>
          <xdr:col>5</xdr:col>
          <xdr:colOff>742950</xdr:colOff>
          <xdr:row>28</xdr:row>
          <xdr:rowOff>0</xdr:rowOff>
        </xdr:to>
        <xdr:sp>
          <xdr:nvSpPr>
            <xdr:cNvPr id="7193" name="Check Box 25" hidden="1">
              <a:extLst>
                <a:ext uri="{63B3BB69-23CF-44E3-9099-C40C66FF867C}">
                  <a14:compatExt spid="_x0000_s7193"/>
                </a:ext>
              </a:extLst>
            </xdr:cNvPr>
            <xdr:cNvSpPr/>
          </xdr:nvSpPr>
          <xdr:spPr>
            <a:xfrm>
              <a:off x="4057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7194" name="Check Box 26" hidden="1">
              <a:extLst>
                <a:ext uri="{63B3BB69-23CF-44E3-9099-C40C66FF867C}">
                  <a14:compatExt spid="_x0000_s7194"/>
                </a:ext>
              </a:extLst>
            </xdr:cNvPr>
            <xdr:cNvSpPr/>
          </xdr:nvSpPr>
          <xdr:spPr>
            <a:xfrm>
              <a:off x="40576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7195" name="Check Box 27" hidden="1">
              <a:extLst>
                <a:ext uri="{63B3BB69-23CF-44E3-9099-C40C66FF867C}">
                  <a14:compatExt spid="_x0000_s7195"/>
                </a:ext>
              </a:extLst>
            </xdr:cNvPr>
            <xdr:cNvSpPr/>
          </xdr:nvSpPr>
          <xdr:spPr>
            <a:xfrm>
              <a:off x="4819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7196" name="Check Box 28" hidden="1">
              <a:extLst>
                <a:ext uri="{63B3BB69-23CF-44E3-9099-C40C66FF867C}">
                  <a14:compatExt spid="_x0000_s7196"/>
                </a:ext>
              </a:extLst>
            </xdr:cNvPr>
            <xdr:cNvSpPr/>
          </xdr:nvSpPr>
          <xdr:spPr>
            <a:xfrm>
              <a:off x="4810125"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7197" name="Check Box 29" hidden="1">
              <a:extLst>
                <a:ext uri="{63B3BB69-23CF-44E3-9099-C40C66FF867C}">
                  <a14:compatExt spid="_x0000_s7197"/>
                </a:ext>
              </a:extLst>
            </xdr:cNvPr>
            <xdr:cNvSpPr/>
          </xdr:nvSpPr>
          <xdr:spPr>
            <a:xfrm>
              <a:off x="712470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7198" name="Check Box 30" hidden="1">
              <a:extLst>
                <a:ext uri="{63B3BB69-23CF-44E3-9099-C40C66FF867C}">
                  <a14:compatExt spid="_x0000_s7198"/>
                </a:ext>
              </a:extLst>
            </xdr:cNvPr>
            <xdr:cNvSpPr/>
          </xdr:nvSpPr>
          <xdr:spPr>
            <a:xfrm>
              <a:off x="7867650"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7199" name="Check Box 31" hidden="1">
              <a:extLst>
                <a:ext uri="{63B3BB69-23CF-44E3-9099-C40C66FF867C}">
                  <a14:compatExt spid="_x0000_s7199"/>
                </a:ext>
              </a:extLst>
            </xdr:cNvPr>
            <xdr:cNvSpPr/>
          </xdr:nvSpPr>
          <xdr:spPr>
            <a:xfrm>
              <a:off x="71056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7200" name="Check Box 32" hidden="1">
              <a:extLst>
                <a:ext uri="{63B3BB69-23CF-44E3-9099-C40C66FF867C}">
                  <a14:compatExt spid="_x0000_s7200"/>
                </a:ext>
              </a:extLst>
            </xdr:cNvPr>
            <xdr:cNvSpPr/>
          </xdr:nvSpPr>
          <xdr:spPr>
            <a:xfrm>
              <a:off x="78676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1" name="Check Box 33" hidden="1">
              <a:extLst>
                <a:ext uri="{63B3BB69-23CF-44E3-9099-C40C66FF867C}">
                  <a14:compatExt spid="_x0000_s7201"/>
                </a:ext>
              </a:extLst>
            </xdr:cNvPr>
            <xdr:cNvSpPr/>
          </xdr:nvSpPr>
          <xdr:spPr>
            <a:xfrm>
              <a:off x="60769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7202" name="Check Box 34" hidden="1">
              <a:extLst>
                <a:ext uri="{63B3BB69-23CF-44E3-9099-C40C66FF867C}">
                  <a14:compatExt spid="_x0000_s7202"/>
                </a:ext>
              </a:extLst>
            </xdr:cNvPr>
            <xdr:cNvSpPr/>
          </xdr:nvSpPr>
          <xdr:spPr>
            <a:xfrm>
              <a:off x="60769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7203" name="Check Box 35" hidden="1">
              <a:extLst>
                <a:ext uri="{63B3BB69-23CF-44E3-9099-C40C66FF867C}">
                  <a14:compatExt spid="_x0000_s7203"/>
                </a:ext>
              </a:extLst>
            </xdr:cNvPr>
            <xdr:cNvSpPr/>
          </xdr:nvSpPr>
          <xdr:spPr>
            <a:xfrm>
              <a:off x="30289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7204" name="Check Box 36" hidden="1">
              <a:extLst>
                <a:ext uri="{63B3BB69-23CF-44E3-9099-C40C66FF867C}">
                  <a14:compatExt spid="_x0000_s7204"/>
                </a:ext>
              </a:extLst>
            </xdr:cNvPr>
            <xdr:cNvSpPr/>
          </xdr:nvSpPr>
          <xdr:spPr>
            <a:xfrm>
              <a:off x="30289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5" name="Check Box 37" hidden="1">
              <a:extLst>
                <a:ext uri="{63B3BB69-23CF-44E3-9099-C40C66FF867C}">
                  <a14:compatExt spid="_x0000_s7205"/>
                </a:ext>
              </a:extLst>
            </xdr:cNvPr>
            <xdr:cNvSpPr/>
          </xdr:nvSpPr>
          <xdr:spPr>
            <a:xfrm>
              <a:off x="6076950"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238125</xdr:rowOff>
        </xdr:from>
        <xdr:to>
          <xdr:col>3</xdr:col>
          <xdr:colOff>571500</xdr:colOff>
          <xdr:row>12</xdr:row>
          <xdr:rowOff>0</xdr:rowOff>
        </xdr:to>
        <xdr:sp>
          <xdr:nvSpPr>
            <xdr:cNvPr id="2049" name="Check Box 1" hidden="1">
              <a:extLst>
                <a:ext uri="{63B3BB69-23CF-44E3-9099-C40C66FF867C}">
                  <a14:compatExt spid="_x0000_s2049"/>
                </a:ext>
              </a:extLst>
            </xdr:cNvPr>
            <xdr:cNvSpPr/>
          </xdr:nvSpPr>
          <xdr:spPr>
            <a:xfrm>
              <a:off x="2158365" y="2162175"/>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2</xdr:col>
          <xdr:colOff>95250</xdr:colOff>
          <xdr:row>38</xdr:row>
          <xdr:rowOff>0</xdr:rowOff>
        </xdr:to>
        <xdr:sp>
          <xdr:nvSpPr>
            <xdr:cNvPr id="2050" name="Check Box 2" hidden="1">
              <a:extLst>
                <a:ext uri="{63B3BB69-23CF-44E3-9099-C40C66FF867C}">
                  <a14:compatExt spid="_x0000_s2050"/>
                </a:ext>
              </a:extLst>
            </xdr:cNvPr>
            <xdr:cNvSpPr/>
          </xdr:nvSpPr>
          <xdr:spPr>
            <a:xfrm>
              <a:off x="1520190" y="7412355"/>
              <a:ext cx="27622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6</xdr:row>
          <xdr:rowOff>57150</xdr:rowOff>
        </xdr:from>
        <xdr:to>
          <xdr:col>2</xdr:col>
          <xdr:colOff>0</xdr:colOff>
          <xdr:row>8</xdr:row>
          <xdr:rowOff>104775</xdr:rowOff>
        </xdr:to>
        <xdr:sp>
          <xdr:nvSpPr>
            <xdr:cNvPr id="2051" name="Check Box 3" hidden="1">
              <a:extLst>
                <a:ext uri="{63B3BB69-23CF-44E3-9099-C40C66FF867C}">
                  <a14:compatExt spid="_x0000_s2051"/>
                </a:ext>
              </a:extLst>
            </xdr:cNvPr>
            <xdr:cNvSpPr/>
          </xdr:nvSpPr>
          <xdr:spPr>
            <a:xfrm>
              <a:off x="1263015" y="1304925"/>
              <a:ext cx="438150" cy="4191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2052" name="Check Box 4" hidden="1">
              <a:extLst>
                <a:ext uri="{63B3BB69-23CF-44E3-9099-C40C66FF867C}">
                  <a14:compatExt spid="_x0000_s2052"/>
                </a:ext>
              </a:extLst>
            </xdr:cNvPr>
            <xdr:cNvSpPr/>
          </xdr:nvSpPr>
          <xdr:spPr>
            <a:xfrm>
              <a:off x="4836795" y="74123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2053" name="Check Box 5" hidden="1">
              <a:extLst>
                <a:ext uri="{63B3BB69-23CF-44E3-9099-C40C66FF867C}">
                  <a14:compatExt spid="_x0000_s2053"/>
                </a:ext>
              </a:extLst>
            </xdr:cNvPr>
            <xdr:cNvSpPr/>
          </xdr:nvSpPr>
          <xdr:spPr>
            <a:xfrm>
              <a:off x="6303645" y="74123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2054" name="Check Box 6" hidden="1">
              <a:extLst>
                <a:ext uri="{63B3BB69-23CF-44E3-9099-C40C66FF867C}">
                  <a14:compatExt spid="_x0000_s2054"/>
                </a:ext>
              </a:extLst>
            </xdr:cNvPr>
            <xdr:cNvSpPr/>
          </xdr:nvSpPr>
          <xdr:spPr>
            <a:xfrm>
              <a:off x="7694295" y="7421880"/>
              <a:ext cx="4953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2055" name="Check Box 7" hidden="1">
              <a:extLst>
                <a:ext uri="{63B3BB69-23CF-44E3-9099-C40C66FF867C}">
                  <a14:compatExt spid="_x0000_s2055"/>
                </a:ext>
              </a:extLst>
            </xdr:cNvPr>
            <xdr:cNvSpPr/>
          </xdr:nvSpPr>
          <xdr:spPr>
            <a:xfrm>
              <a:off x="2177415" y="2524125"/>
              <a:ext cx="8001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238125</xdr:rowOff>
        </xdr:from>
        <xdr:to>
          <xdr:col>6</xdr:col>
          <xdr:colOff>0</xdr:colOff>
          <xdr:row>12</xdr:row>
          <xdr:rowOff>0</xdr:rowOff>
        </xdr:to>
        <xdr:sp>
          <xdr:nvSpPr>
            <xdr:cNvPr id="2056" name="Check Box 8" hidden="1">
              <a:extLst>
                <a:ext uri="{63B3BB69-23CF-44E3-9099-C40C66FF867C}">
                  <a14:compatExt spid="_x0000_s2056"/>
                </a:ext>
              </a:extLst>
            </xdr:cNvPr>
            <xdr:cNvSpPr/>
          </xdr:nvSpPr>
          <xdr:spPr>
            <a:xfrm>
              <a:off x="4446270" y="216217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2057" name="Check Box 9" hidden="1">
              <a:extLst>
                <a:ext uri="{63B3BB69-23CF-44E3-9099-C40C66FF867C}">
                  <a14:compatExt spid="_x0000_s2057"/>
                </a:ext>
              </a:extLst>
            </xdr:cNvPr>
            <xdr:cNvSpPr/>
          </xdr:nvSpPr>
          <xdr:spPr>
            <a:xfrm>
              <a:off x="5303520" y="2057400"/>
              <a:ext cx="609600" cy="3810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2058" name="Check Box 10" hidden="1">
              <a:extLst>
                <a:ext uri="{63B3BB69-23CF-44E3-9099-C40C66FF867C}">
                  <a14:compatExt spid="_x0000_s2058"/>
                </a:ext>
              </a:extLst>
            </xdr:cNvPr>
            <xdr:cNvSpPr/>
          </xdr:nvSpPr>
          <xdr:spPr>
            <a:xfrm>
              <a:off x="5303520" y="2238375"/>
              <a:ext cx="6096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238125</xdr:rowOff>
        </xdr:from>
        <xdr:to>
          <xdr:col>6</xdr:col>
          <xdr:colOff>0</xdr:colOff>
          <xdr:row>13</xdr:row>
          <xdr:rowOff>180975</xdr:rowOff>
        </xdr:to>
        <xdr:sp>
          <xdr:nvSpPr>
            <xdr:cNvPr id="2059" name="Check Box 11" hidden="1">
              <a:extLst>
                <a:ext uri="{63B3BB69-23CF-44E3-9099-C40C66FF867C}">
                  <a14:compatExt spid="_x0000_s2059"/>
                </a:ext>
              </a:extLst>
            </xdr:cNvPr>
            <xdr:cNvSpPr/>
          </xdr:nvSpPr>
          <xdr:spPr>
            <a:xfrm>
              <a:off x="4446270" y="252412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2060" name="Check Box 12" hidden="1">
              <a:extLst>
                <a:ext uri="{63B3BB69-23CF-44E3-9099-C40C66FF867C}">
                  <a14:compatExt spid="_x0000_s2060"/>
                </a:ext>
              </a:extLst>
            </xdr:cNvPr>
            <xdr:cNvSpPr/>
          </xdr:nvSpPr>
          <xdr:spPr>
            <a:xfrm>
              <a:off x="5303520" y="2447925"/>
              <a:ext cx="6096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2061" name="Check Box 13" hidden="1">
              <a:extLst>
                <a:ext uri="{63B3BB69-23CF-44E3-9099-C40C66FF867C}">
                  <a14:compatExt spid="_x0000_s2061"/>
                </a:ext>
              </a:extLst>
            </xdr:cNvPr>
            <xdr:cNvSpPr/>
          </xdr:nvSpPr>
          <xdr:spPr>
            <a:xfrm>
              <a:off x="8141970" y="2038350"/>
              <a:ext cx="400050" cy="4000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2062" name="Check Box 14" hidden="1">
              <a:extLst>
                <a:ext uri="{63B3BB69-23CF-44E3-9099-C40C66FF867C}">
                  <a14:compatExt spid="_x0000_s2062"/>
                </a:ext>
              </a:extLst>
            </xdr:cNvPr>
            <xdr:cNvSpPr/>
          </xdr:nvSpPr>
          <xdr:spPr>
            <a:xfrm>
              <a:off x="8141970" y="2238375"/>
              <a:ext cx="40005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238125</xdr:rowOff>
        </xdr:from>
        <xdr:to>
          <xdr:col>10</xdr:col>
          <xdr:colOff>0</xdr:colOff>
          <xdr:row>13</xdr:row>
          <xdr:rowOff>180975</xdr:rowOff>
        </xdr:to>
        <xdr:sp>
          <xdr:nvSpPr>
            <xdr:cNvPr id="2063" name="Check Box 15" hidden="1">
              <a:extLst>
                <a:ext uri="{63B3BB69-23CF-44E3-9099-C40C66FF867C}">
                  <a14:compatExt spid="_x0000_s2063"/>
                </a:ext>
              </a:extLst>
            </xdr:cNvPr>
            <xdr:cNvSpPr/>
          </xdr:nvSpPr>
          <xdr:spPr>
            <a:xfrm>
              <a:off x="7275195" y="252412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2064" name="Check Box 16" hidden="1">
              <a:extLst>
                <a:ext uri="{63B3BB69-23CF-44E3-9099-C40C66FF867C}">
                  <a14:compatExt spid="_x0000_s2064"/>
                </a:ext>
              </a:extLst>
            </xdr:cNvPr>
            <xdr:cNvSpPr/>
          </xdr:nvSpPr>
          <xdr:spPr>
            <a:xfrm>
              <a:off x="8141970" y="2371725"/>
              <a:ext cx="400050" cy="5143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6</xdr:row>
          <xdr:rowOff>19050</xdr:rowOff>
        </xdr:to>
        <xdr:sp>
          <xdr:nvSpPr>
            <xdr:cNvPr id="2065" name="Check Box 17" hidden="1">
              <a:extLst>
                <a:ext uri="{63B3BB69-23CF-44E3-9099-C40C66FF867C}">
                  <a14:compatExt spid="_x0000_s2065"/>
                </a:ext>
              </a:extLst>
            </xdr:cNvPr>
            <xdr:cNvSpPr/>
          </xdr:nvSpPr>
          <xdr:spPr>
            <a:xfrm>
              <a:off x="7103745" y="1066800"/>
              <a:ext cx="485775"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2066" name="Check Box 18" hidden="1">
              <a:extLst>
                <a:ext uri="{63B3BB69-23CF-44E3-9099-C40C66FF867C}">
                  <a14:compatExt spid="_x0000_s2066"/>
                </a:ext>
              </a:extLst>
            </xdr:cNvPr>
            <xdr:cNvSpPr/>
          </xdr:nvSpPr>
          <xdr:spPr>
            <a:xfrm>
              <a:off x="7903845"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2067" name="Check Box 19" hidden="1">
              <a:extLst>
                <a:ext uri="{63B3BB69-23CF-44E3-9099-C40C66FF867C}">
                  <a14:compatExt spid="_x0000_s2067"/>
                </a:ext>
              </a:extLst>
            </xdr:cNvPr>
            <xdr:cNvSpPr/>
          </xdr:nvSpPr>
          <xdr:spPr>
            <a:xfrm>
              <a:off x="7903845"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2068" name="Check Box 20" hidden="1">
              <a:extLst>
                <a:ext uri="{63B3BB69-23CF-44E3-9099-C40C66FF867C}">
                  <a14:compatExt spid="_x0000_s2068"/>
                </a:ext>
              </a:extLst>
            </xdr:cNvPr>
            <xdr:cNvSpPr/>
          </xdr:nvSpPr>
          <xdr:spPr>
            <a:xfrm>
              <a:off x="2158365" y="16192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2069" name="Check Box 21" hidden="1">
              <a:extLst>
                <a:ext uri="{63B3BB69-23CF-44E3-9099-C40C66FF867C}">
                  <a14:compatExt spid="_x0000_s2069"/>
                </a:ext>
              </a:extLst>
            </xdr:cNvPr>
            <xdr:cNvSpPr/>
          </xdr:nvSpPr>
          <xdr:spPr>
            <a:xfrm>
              <a:off x="2806065" y="1628775"/>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2070" name="Check Box 22" hidden="1">
              <a:extLst>
                <a:ext uri="{63B3BB69-23CF-44E3-9099-C40C66FF867C}">
                  <a14:compatExt spid="_x0000_s2070"/>
                </a:ext>
              </a:extLst>
            </xdr:cNvPr>
            <xdr:cNvSpPr/>
          </xdr:nvSpPr>
          <xdr:spPr>
            <a:xfrm>
              <a:off x="2806065" y="1809750"/>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407670</xdr:colOff>
          <xdr:row>8</xdr:row>
          <xdr:rowOff>0</xdr:rowOff>
        </xdr:to>
        <xdr:sp>
          <xdr:nvSpPr>
            <xdr:cNvPr id="2071" name="Check Box 23" hidden="1">
              <a:extLst>
                <a:ext uri="{63B3BB69-23CF-44E3-9099-C40C66FF867C}">
                  <a14:compatExt spid="_x0000_s2071"/>
                </a:ext>
              </a:extLst>
            </xdr:cNvPr>
            <xdr:cNvSpPr/>
          </xdr:nvSpPr>
          <xdr:spPr>
            <a:xfrm>
              <a:off x="3606165" y="1438275"/>
              <a:ext cx="7905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2072" name="Check Box 24" hidden="1">
              <a:extLst>
                <a:ext uri="{63B3BB69-23CF-44E3-9099-C40C66FF867C}">
                  <a14:compatExt spid="_x0000_s2072"/>
                </a:ext>
              </a:extLst>
            </xdr:cNvPr>
            <xdr:cNvSpPr/>
          </xdr:nvSpPr>
          <xdr:spPr>
            <a:xfrm>
              <a:off x="2929890" y="1438275"/>
              <a:ext cx="6477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2073" name="Check Box 25" hidden="1">
              <a:extLst>
                <a:ext uri="{63B3BB69-23CF-44E3-9099-C40C66FF867C}">
                  <a14:compatExt spid="_x0000_s2073"/>
                </a:ext>
              </a:extLst>
            </xdr:cNvPr>
            <xdr:cNvSpPr/>
          </xdr:nvSpPr>
          <xdr:spPr>
            <a:xfrm>
              <a:off x="4589145" y="1438275"/>
              <a:ext cx="2381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200025</xdr:rowOff>
        </xdr:from>
        <xdr:to>
          <xdr:col>4</xdr:col>
          <xdr:colOff>0</xdr:colOff>
          <xdr:row>24</xdr:row>
          <xdr:rowOff>0</xdr:rowOff>
        </xdr:to>
        <xdr:sp>
          <xdr:nvSpPr>
            <xdr:cNvPr id="2074" name="Check Box 26" hidden="1">
              <a:extLst>
                <a:ext uri="{63B3BB69-23CF-44E3-9099-C40C66FF867C}">
                  <a14:compatExt spid="_x0000_s2074"/>
                </a:ext>
              </a:extLst>
            </xdr:cNvPr>
            <xdr:cNvSpPr/>
          </xdr:nvSpPr>
          <xdr:spPr>
            <a:xfrm>
              <a:off x="2691765" y="4352925"/>
              <a:ext cx="428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2075" name="Check Box 27" hidden="1">
              <a:extLst>
                <a:ext uri="{63B3BB69-23CF-44E3-9099-C40C66FF867C}">
                  <a14:compatExt spid="_x0000_s2075"/>
                </a:ext>
              </a:extLst>
            </xdr:cNvPr>
            <xdr:cNvSpPr/>
          </xdr:nvSpPr>
          <xdr:spPr>
            <a:xfrm>
              <a:off x="7275195" y="216217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2076" name="Check Box 28" hidden="1">
              <a:extLst>
                <a:ext uri="{63B3BB69-23CF-44E3-9099-C40C66FF867C}">
                  <a14:compatExt spid="_x0000_s2076"/>
                </a:ext>
              </a:extLst>
            </xdr:cNvPr>
            <xdr:cNvSpPr/>
          </xdr:nvSpPr>
          <xdr:spPr>
            <a:xfrm>
              <a:off x="7275195" y="2343150"/>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6</xdr:row>
          <xdr:rowOff>19050</xdr:rowOff>
        </xdr:to>
        <xdr:sp>
          <xdr:nvSpPr>
            <xdr:cNvPr id="2077" name="Check Box 29" hidden="1">
              <a:extLst>
                <a:ext uri="{63B3BB69-23CF-44E3-9099-C40C66FF867C}">
                  <a14:compatExt spid="_x0000_s2077"/>
                </a:ext>
              </a:extLst>
            </xdr:cNvPr>
            <xdr:cNvSpPr/>
          </xdr:nvSpPr>
          <xdr:spPr>
            <a:xfrm>
              <a:off x="7903845" y="1066800"/>
              <a:ext cx="485775"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2078" name="Check Box 30" hidden="1">
              <a:extLst>
                <a:ext uri="{63B3BB69-23CF-44E3-9099-C40C66FF867C}">
                  <a14:compatExt spid="_x0000_s2078"/>
                </a:ext>
              </a:extLst>
            </xdr:cNvPr>
            <xdr:cNvSpPr/>
          </xdr:nvSpPr>
          <xdr:spPr>
            <a:xfrm>
              <a:off x="7103745"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2079" name="Check Box 31" hidden="1">
              <a:extLst>
                <a:ext uri="{63B3BB69-23CF-44E3-9099-C40C66FF867C}">
                  <a14:compatExt spid="_x0000_s2079"/>
                </a:ext>
              </a:extLst>
            </xdr:cNvPr>
            <xdr:cNvSpPr/>
          </xdr:nvSpPr>
          <xdr:spPr>
            <a:xfrm>
              <a:off x="7103745"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2</xdr:col>
          <xdr:colOff>95250</xdr:colOff>
          <xdr:row>13</xdr:row>
          <xdr:rowOff>57150</xdr:rowOff>
        </xdr:to>
        <xdr:sp>
          <xdr:nvSpPr>
            <xdr:cNvPr id="2080" name="Check Box 32" hidden="1">
              <a:extLst>
                <a:ext uri="{63B3BB69-23CF-44E3-9099-C40C66FF867C}">
                  <a14:compatExt spid="_x0000_s2080"/>
                </a:ext>
              </a:extLst>
            </xdr:cNvPr>
            <xdr:cNvSpPr/>
          </xdr:nvSpPr>
          <xdr:spPr>
            <a:xfrm>
              <a:off x="1377315" y="2238375"/>
              <a:ext cx="4191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200025</xdr:rowOff>
        </xdr:from>
        <xdr:to>
          <xdr:col>3</xdr:col>
          <xdr:colOff>628650</xdr:colOff>
          <xdr:row>25</xdr:row>
          <xdr:rowOff>28575</xdr:rowOff>
        </xdr:to>
        <xdr:sp>
          <xdr:nvSpPr>
            <xdr:cNvPr id="2081" name="Check Box 33" hidden="1">
              <a:extLst>
                <a:ext uri="{63B3BB69-23CF-44E3-9099-C40C66FF867C}">
                  <a14:compatExt spid="_x0000_s2081"/>
                </a:ext>
              </a:extLst>
            </xdr:cNvPr>
            <xdr:cNvSpPr/>
          </xdr:nvSpPr>
          <xdr:spPr>
            <a:xfrm>
              <a:off x="1920240" y="4171950"/>
              <a:ext cx="1104900" cy="581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190500</xdr:rowOff>
        </xdr:from>
        <xdr:to>
          <xdr:col>3</xdr:col>
          <xdr:colOff>571500</xdr:colOff>
          <xdr:row>13</xdr:row>
          <xdr:rowOff>0</xdr:rowOff>
        </xdr:to>
        <xdr:sp>
          <xdr:nvSpPr>
            <xdr:cNvPr id="2082" name="Check Box 34" hidden="1">
              <a:extLst>
                <a:ext uri="{63B3BB69-23CF-44E3-9099-C40C66FF867C}">
                  <a14:compatExt spid="_x0000_s2082"/>
                </a:ext>
              </a:extLst>
            </xdr:cNvPr>
            <xdr:cNvSpPr/>
          </xdr:nvSpPr>
          <xdr:spPr>
            <a:xfrm>
              <a:off x="2158365" y="23431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219075</xdr:rowOff>
        </xdr:from>
        <xdr:to>
          <xdr:col>2</xdr:col>
          <xdr:colOff>152400</xdr:colOff>
          <xdr:row>13</xdr:row>
          <xdr:rowOff>180975</xdr:rowOff>
        </xdr:to>
        <xdr:sp>
          <xdr:nvSpPr>
            <xdr:cNvPr id="2083" name="Check Box 35" hidden="1">
              <a:extLst>
                <a:ext uri="{63B3BB69-23CF-44E3-9099-C40C66FF867C}">
                  <a14:compatExt spid="_x0000_s2083"/>
                </a:ext>
              </a:extLst>
            </xdr:cNvPr>
            <xdr:cNvSpPr/>
          </xdr:nvSpPr>
          <xdr:spPr>
            <a:xfrm>
              <a:off x="1282065" y="2524125"/>
              <a:ext cx="5715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219075</xdr:rowOff>
        </xdr:from>
        <xdr:to>
          <xdr:col>2</xdr:col>
          <xdr:colOff>219075</xdr:colOff>
          <xdr:row>12</xdr:row>
          <xdr:rowOff>28575</xdr:rowOff>
        </xdr:to>
        <xdr:sp>
          <xdr:nvSpPr>
            <xdr:cNvPr id="2084" name="Check Box 36" hidden="1">
              <a:extLst>
                <a:ext uri="{63B3BB69-23CF-44E3-9099-C40C66FF867C}">
                  <a14:compatExt spid="_x0000_s2084"/>
                </a:ext>
              </a:extLst>
            </xdr:cNvPr>
            <xdr:cNvSpPr/>
          </xdr:nvSpPr>
          <xdr:spPr>
            <a:xfrm>
              <a:off x="1339215" y="2162175"/>
              <a:ext cx="5810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200025</xdr:rowOff>
        </xdr:from>
        <xdr:to>
          <xdr:col>6</xdr:col>
          <xdr:colOff>314325</xdr:colOff>
          <xdr:row>13</xdr:row>
          <xdr:rowOff>9525</xdr:rowOff>
        </xdr:to>
        <xdr:sp>
          <xdr:nvSpPr>
            <xdr:cNvPr id="2085" name="Check Box 37" hidden="1">
              <a:extLst>
                <a:ext uri="{63B3BB69-23CF-44E3-9099-C40C66FF867C}">
                  <a14:compatExt spid="_x0000_s2085"/>
                </a:ext>
              </a:extLst>
            </xdr:cNvPr>
            <xdr:cNvSpPr/>
          </xdr:nvSpPr>
          <xdr:spPr>
            <a:xfrm>
              <a:off x="4417695" y="2343150"/>
              <a:ext cx="6762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2086" name="Check Box 38" hidden="1">
              <a:extLst>
                <a:ext uri="{63B3BB69-23CF-44E3-9099-C40C66FF867C}">
                  <a14:compatExt spid="_x0000_s2086"/>
                </a:ext>
              </a:extLst>
            </xdr:cNvPr>
            <xdr:cNvSpPr/>
          </xdr:nvSpPr>
          <xdr:spPr>
            <a:xfrm>
              <a:off x="2158365" y="1438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zoomScale="120" zoomScaleNormal="120" topLeftCell="A16" workbookViewId="0">
      <selection activeCell="B41" sqref="B41"/>
    </sheetView>
  </sheetViews>
  <sheetFormatPr defaultColWidth="11" defaultRowHeight="14.25" outlineLevelCol="1"/>
  <cols>
    <col min="1" max="1" width="5.5" customWidth="1"/>
    <col min="2" max="2" width="96.375" style="453" customWidth="1"/>
    <col min="3" max="3" width="10.125" customWidth="1"/>
  </cols>
  <sheetData>
    <row r="1" ht="21" customHeight="1" spans="1:2">
      <c r="A1" s="454"/>
      <c r="B1" s="455" t="s">
        <v>0</v>
      </c>
    </row>
    <row r="2" spans="1:2">
      <c r="A2" s="7">
        <v>1</v>
      </c>
      <c r="B2" s="456" t="s">
        <v>1</v>
      </c>
    </row>
    <row r="3" spans="1:2">
      <c r="A3" s="7">
        <v>2</v>
      </c>
      <c r="B3" s="456" t="s">
        <v>2</v>
      </c>
    </row>
    <row r="4" spans="1:2">
      <c r="A4" s="7">
        <v>3</v>
      </c>
      <c r="B4" s="456" t="s">
        <v>3</v>
      </c>
    </row>
    <row r="5" spans="1:2">
      <c r="A5" s="7">
        <v>4</v>
      </c>
      <c r="B5" s="456" t="s">
        <v>4</v>
      </c>
    </row>
    <row r="6" spans="1:2">
      <c r="A6" s="7">
        <v>5</v>
      </c>
      <c r="B6" s="456" t="s">
        <v>5</v>
      </c>
    </row>
    <row r="7" spans="1:2">
      <c r="A7" s="7">
        <v>6</v>
      </c>
      <c r="B7" s="456" t="s">
        <v>6</v>
      </c>
    </row>
    <row r="8" s="452" customFormat="1" ht="15" customHeight="1" spans="1:2">
      <c r="A8" s="457">
        <v>7</v>
      </c>
      <c r="B8" s="458" t="s">
        <v>7</v>
      </c>
    </row>
    <row r="9" ht="18.95" customHeight="1" spans="1:2">
      <c r="A9" s="454"/>
      <c r="B9" s="459" t="s">
        <v>8</v>
      </c>
    </row>
    <row r="10" ht="15.95" customHeight="1" spans="1:2">
      <c r="A10" s="7">
        <v>1</v>
      </c>
      <c r="B10" s="460" t="s">
        <v>9</v>
      </c>
    </row>
    <row r="11" spans="1:2">
      <c r="A11" s="7">
        <v>2</v>
      </c>
      <c r="B11" s="456" t="s">
        <v>10</v>
      </c>
    </row>
    <row r="12" spans="1:2">
      <c r="A12" s="7">
        <v>3</v>
      </c>
      <c r="B12" s="458" t="s">
        <v>11</v>
      </c>
    </row>
    <row r="13" spans="1:2">
      <c r="A13" s="7">
        <v>4</v>
      </c>
      <c r="B13" s="456" t="s">
        <v>12</v>
      </c>
    </row>
    <row r="14" spans="1:2">
      <c r="A14" s="7">
        <v>5</v>
      </c>
      <c r="B14" s="456" t="s">
        <v>13</v>
      </c>
    </row>
    <row r="15" spans="1:2">
      <c r="A15" s="7">
        <v>6</v>
      </c>
      <c r="B15" s="456" t="s">
        <v>14</v>
      </c>
    </row>
    <row r="16" spans="1:2">
      <c r="A16" s="7">
        <v>7</v>
      </c>
      <c r="B16" s="456" t="s">
        <v>15</v>
      </c>
    </row>
    <row r="17" spans="1:2">
      <c r="A17" s="7">
        <v>8</v>
      </c>
      <c r="B17" s="456" t="s">
        <v>16</v>
      </c>
    </row>
    <row r="18" spans="1:2">
      <c r="A18" s="7">
        <v>9</v>
      </c>
      <c r="B18" s="456" t="s">
        <v>17</v>
      </c>
    </row>
    <row r="19" spans="1:2">
      <c r="A19" s="7"/>
      <c r="B19" s="456"/>
    </row>
    <row r="20" ht="20.25" spans="1:2">
      <c r="A20" s="454"/>
      <c r="B20" s="455" t="s">
        <v>18</v>
      </c>
    </row>
    <row r="21" spans="1:2">
      <c r="A21" s="7">
        <v>1</v>
      </c>
      <c r="B21" s="461" t="s">
        <v>19</v>
      </c>
    </row>
    <row r="22" spans="1:2">
      <c r="A22" s="7">
        <v>2</v>
      </c>
      <c r="B22" s="456" t="s">
        <v>20</v>
      </c>
    </row>
    <row r="23" spans="1:2">
      <c r="A23" s="7">
        <v>3</v>
      </c>
      <c r="B23" s="456" t="s">
        <v>21</v>
      </c>
    </row>
    <row r="24" spans="1:2">
      <c r="A24" s="7">
        <v>4</v>
      </c>
      <c r="B24" s="456" t="s">
        <v>22</v>
      </c>
    </row>
    <row r="25" spans="1:2">
      <c r="A25" s="7">
        <v>5</v>
      </c>
      <c r="B25" s="456" t="s">
        <v>23</v>
      </c>
    </row>
    <row r="26" spans="1:2">
      <c r="A26" s="7">
        <v>6</v>
      </c>
      <c r="B26" s="456" t="s">
        <v>24</v>
      </c>
    </row>
    <row r="27" spans="1:2">
      <c r="A27" s="7">
        <v>7</v>
      </c>
      <c r="B27" s="456" t="s">
        <v>25</v>
      </c>
    </row>
    <row r="28" spans="1:2">
      <c r="A28" s="7">
        <v>8</v>
      </c>
      <c r="B28" s="456" t="s">
        <v>26</v>
      </c>
    </row>
    <row r="29" spans="1:2">
      <c r="A29" s="7"/>
      <c r="B29" s="456"/>
    </row>
    <row r="30" ht="20.25" spans="1:2">
      <c r="A30" s="454"/>
      <c r="B30" s="455" t="s">
        <v>27</v>
      </c>
    </row>
    <row r="31" spans="1:2">
      <c r="A31" s="7">
        <v>1</v>
      </c>
      <c r="B31" s="461" t="s">
        <v>28</v>
      </c>
    </row>
    <row r="32" spans="1:2">
      <c r="A32" s="7">
        <v>2</v>
      </c>
      <c r="B32" s="456" t="s">
        <v>29</v>
      </c>
    </row>
    <row r="33" spans="1:2">
      <c r="A33" s="7">
        <v>3</v>
      </c>
      <c r="B33" s="456" t="s">
        <v>30</v>
      </c>
    </row>
    <row r="34" spans="1:2">
      <c r="A34" s="7">
        <v>4</v>
      </c>
      <c r="B34" s="456" t="s">
        <v>31</v>
      </c>
    </row>
    <row r="35" spans="1:2">
      <c r="A35" s="7">
        <v>5</v>
      </c>
      <c r="B35" s="456" t="s">
        <v>32</v>
      </c>
    </row>
    <row r="36" spans="1:2">
      <c r="A36" s="7">
        <v>6</v>
      </c>
      <c r="B36" s="456" t="s">
        <v>33</v>
      </c>
    </row>
    <row r="37" spans="1:2">
      <c r="A37" s="7">
        <v>7</v>
      </c>
      <c r="B37" s="456" t="s">
        <v>34</v>
      </c>
    </row>
    <row r="38" spans="1:2">
      <c r="A38" s="7"/>
      <c r="B38" s="456"/>
    </row>
    <row r="40" spans="1:2">
      <c r="A40" s="462" t="s">
        <v>35</v>
      </c>
      <c r="B40" s="463"/>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125" zoomScaleNormal="125" workbookViewId="0">
      <selection activeCell="F14" sqref="F14"/>
    </sheetView>
  </sheetViews>
  <sheetFormatPr defaultColWidth="9" defaultRowHeight="14.25"/>
  <cols>
    <col min="1" max="1" width="5.75" customWidth="1"/>
    <col min="2" max="2" width="7.25" customWidth="1"/>
    <col min="3" max="3" width="8.625" customWidth="1"/>
    <col min="4" max="4" width="17.25" customWidth="1"/>
    <col min="5" max="5" width="12.125" customWidth="1"/>
    <col min="6" max="6" width="14.375" customWidth="1"/>
    <col min="7" max="10" width="10" customWidth="1"/>
    <col min="11" max="11" width="9.125" customWidth="1"/>
    <col min="12" max="13" width="10.625" customWidth="1"/>
  </cols>
  <sheetData>
    <row r="1" ht="29.25" spans="1:13">
      <c r="A1" s="87" t="s">
        <v>342</v>
      </c>
      <c r="B1" s="87"/>
      <c r="C1" s="87"/>
      <c r="D1" s="87"/>
      <c r="E1" s="87"/>
      <c r="F1" s="87"/>
      <c r="G1" s="87"/>
      <c r="H1" s="87"/>
      <c r="I1" s="87"/>
      <c r="J1" s="87"/>
      <c r="K1" s="87"/>
      <c r="L1" s="87"/>
      <c r="M1" s="87"/>
    </row>
    <row r="2" s="84" customFormat="1" ht="16.5" customHeight="1" spans="1:13">
      <c r="A2" s="88" t="s">
        <v>312</v>
      </c>
      <c r="B2" s="89" t="s">
        <v>317</v>
      </c>
      <c r="C2" s="89" t="s">
        <v>313</v>
      </c>
      <c r="D2" s="90" t="s">
        <v>343</v>
      </c>
      <c r="E2" s="89" t="s">
        <v>315</v>
      </c>
      <c r="F2" s="89" t="s">
        <v>316</v>
      </c>
      <c r="G2" s="88" t="s">
        <v>344</v>
      </c>
      <c r="H2" s="88"/>
      <c r="I2" s="88" t="s">
        <v>345</v>
      </c>
      <c r="J2" s="88"/>
      <c r="K2" s="120" t="s">
        <v>346</v>
      </c>
      <c r="L2" s="121" t="s">
        <v>347</v>
      </c>
      <c r="M2" s="90" t="s">
        <v>348</v>
      </c>
    </row>
    <row r="3" s="84" customFormat="1" ht="16.5" customHeight="1" spans="1:13">
      <c r="A3" s="88"/>
      <c r="B3" s="91"/>
      <c r="C3" s="91"/>
      <c r="D3" s="92"/>
      <c r="E3" s="91"/>
      <c r="F3" s="91"/>
      <c r="G3" s="88" t="s">
        <v>349</v>
      </c>
      <c r="H3" s="88" t="s">
        <v>350</v>
      </c>
      <c r="I3" s="88" t="s">
        <v>349</v>
      </c>
      <c r="J3" s="88" t="s">
        <v>350</v>
      </c>
      <c r="K3" s="122"/>
      <c r="L3" s="123"/>
      <c r="M3" s="92"/>
    </row>
    <row r="4" s="85" customFormat="1" spans="1:13">
      <c r="A4" s="93">
        <v>1</v>
      </c>
      <c r="B4" s="94" t="s">
        <v>332</v>
      </c>
      <c r="C4" s="95" t="s">
        <v>328</v>
      </c>
      <c r="D4" s="27" t="s">
        <v>329</v>
      </c>
      <c r="E4" s="96" t="s">
        <v>330</v>
      </c>
      <c r="F4" s="30" t="s">
        <v>331</v>
      </c>
      <c r="G4" s="97">
        <v>0.004</v>
      </c>
      <c r="H4" s="97">
        <v>0.004</v>
      </c>
      <c r="I4" s="124"/>
      <c r="J4" s="125"/>
      <c r="K4" s="126"/>
      <c r="L4" s="127"/>
      <c r="M4" s="103"/>
    </row>
    <row r="5" s="85" customFormat="1" spans="1:13">
      <c r="A5" s="93">
        <v>2</v>
      </c>
      <c r="B5" s="94" t="s">
        <v>332</v>
      </c>
      <c r="C5" s="98"/>
      <c r="D5" s="27" t="s">
        <v>329</v>
      </c>
      <c r="E5" s="96" t="s">
        <v>330</v>
      </c>
      <c r="F5" s="30" t="s">
        <v>331</v>
      </c>
      <c r="G5" s="97">
        <v>0.002</v>
      </c>
      <c r="H5" s="97">
        <v>0.003</v>
      </c>
      <c r="I5" s="124"/>
      <c r="J5" s="93"/>
      <c r="K5" s="93"/>
      <c r="L5" s="127"/>
      <c r="M5" s="103"/>
    </row>
    <row r="6" s="86" customFormat="1" spans="1:13">
      <c r="A6" s="93">
        <v>4</v>
      </c>
      <c r="B6" s="94" t="s">
        <v>332</v>
      </c>
      <c r="C6" s="98"/>
      <c r="D6" s="27" t="s">
        <v>329</v>
      </c>
      <c r="E6" s="96" t="s">
        <v>330</v>
      </c>
      <c r="F6" s="30" t="s">
        <v>331</v>
      </c>
      <c r="G6" s="97">
        <v>0.003</v>
      </c>
      <c r="H6" s="97">
        <v>0</v>
      </c>
      <c r="I6" s="128"/>
      <c r="J6" s="129"/>
      <c r="K6" s="130"/>
      <c r="L6" s="127"/>
      <c r="M6" s="131"/>
    </row>
    <row r="7" s="86" customFormat="1" spans="1:13">
      <c r="A7" s="93">
        <v>5</v>
      </c>
      <c r="B7" s="94" t="s">
        <v>332</v>
      </c>
      <c r="C7" s="99"/>
      <c r="D7" s="27" t="s">
        <v>329</v>
      </c>
      <c r="E7" s="96" t="s">
        <v>330</v>
      </c>
      <c r="F7" s="30" t="s">
        <v>331</v>
      </c>
      <c r="G7" s="97">
        <v>0.002</v>
      </c>
      <c r="H7" s="97">
        <v>0</v>
      </c>
      <c r="I7" s="128"/>
      <c r="J7" s="129"/>
      <c r="K7" s="130"/>
      <c r="L7" s="127"/>
      <c r="M7" s="131"/>
    </row>
    <row r="8" s="86" customFormat="1" spans="1:13">
      <c r="A8" s="93">
        <v>6</v>
      </c>
      <c r="B8" s="94" t="s">
        <v>332</v>
      </c>
      <c r="C8" s="95" t="s">
        <v>334</v>
      </c>
      <c r="D8" s="27" t="s">
        <v>329</v>
      </c>
      <c r="E8" s="96" t="s">
        <v>330</v>
      </c>
      <c r="F8" s="30" t="s">
        <v>331</v>
      </c>
      <c r="G8" s="97">
        <v>0.005</v>
      </c>
      <c r="H8" s="97">
        <v>0.002</v>
      </c>
      <c r="I8" s="129"/>
      <c r="J8" s="129"/>
      <c r="K8" s="130"/>
      <c r="L8" s="127"/>
      <c r="M8" s="131"/>
    </row>
    <row r="9" s="86" customFormat="1" spans="1:13">
      <c r="A9" s="93">
        <v>7</v>
      </c>
      <c r="B9" s="94" t="s">
        <v>332</v>
      </c>
      <c r="C9" s="98"/>
      <c r="D9" s="27" t="s">
        <v>329</v>
      </c>
      <c r="E9" s="96" t="s">
        <v>330</v>
      </c>
      <c r="F9" s="30" t="s">
        <v>331</v>
      </c>
      <c r="G9" s="97">
        <v>0.006</v>
      </c>
      <c r="H9" s="97">
        <v>0.002</v>
      </c>
      <c r="I9" s="129"/>
      <c r="J9" s="129"/>
      <c r="K9" s="130"/>
      <c r="L9" s="127"/>
      <c r="M9" s="131"/>
    </row>
    <row r="10" s="86" customFormat="1" spans="1:13">
      <c r="A10" s="93">
        <v>8</v>
      </c>
      <c r="B10" s="94" t="s">
        <v>332</v>
      </c>
      <c r="C10" s="98"/>
      <c r="D10" s="27" t="s">
        <v>329</v>
      </c>
      <c r="E10" s="96" t="s">
        <v>330</v>
      </c>
      <c r="F10" s="30" t="s">
        <v>331</v>
      </c>
      <c r="G10" s="97">
        <v>0.002</v>
      </c>
      <c r="H10" s="97">
        <v>0.002</v>
      </c>
      <c r="I10" s="129"/>
      <c r="J10" s="129"/>
      <c r="K10" s="130"/>
      <c r="L10" s="127"/>
      <c r="M10" s="131"/>
    </row>
    <row r="11" s="86" customFormat="1" spans="1:13">
      <c r="A11" s="93">
        <v>9</v>
      </c>
      <c r="B11" s="94" t="s">
        <v>332</v>
      </c>
      <c r="C11" s="99"/>
      <c r="D11" s="27" t="s">
        <v>329</v>
      </c>
      <c r="E11" s="96" t="s">
        <v>330</v>
      </c>
      <c r="F11" s="30" t="s">
        <v>331</v>
      </c>
      <c r="G11" s="97">
        <v>0.003</v>
      </c>
      <c r="H11" s="97">
        <v>0.002</v>
      </c>
      <c r="I11" s="129"/>
      <c r="J11" s="129"/>
      <c r="K11" s="130"/>
      <c r="L11" s="127"/>
      <c r="M11" s="131"/>
    </row>
    <row r="12" s="86" customFormat="1" spans="1:13">
      <c r="A12" s="93">
        <v>10</v>
      </c>
      <c r="B12" s="94" t="s">
        <v>332</v>
      </c>
      <c r="C12" s="100" t="s">
        <v>335</v>
      </c>
      <c r="D12" s="27" t="s">
        <v>329</v>
      </c>
      <c r="E12" s="101" t="s">
        <v>336</v>
      </c>
      <c r="F12" s="30" t="s">
        <v>337</v>
      </c>
      <c r="G12" s="97">
        <v>0.004</v>
      </c>
      <c r="H12" s="97">
        <v>0.002</v>
      </c>
      <c r="I12" s="129"/>
      <c r="J12" s="129"/>
      <c r="K12" s="130"/>
      <c r="L12" s="127"/>
      <c r="M12" s="131"/>
    </row>
    <row r="13" s="86" customFormat="1" spans="1:13">
      <c r="A13" s="93">
        <v>11</v>
      </c>
      <c r="B13" s="94" t="s">
        <v>332</v>
      </c>
      <c r="C13" s="95" t="s">
        <v>338</v>
      </c>
      <c r="D13" s="27" t="s">
        <v>329</v>
      </c>
      <c r="E13" s="101" t="s">
        <v>336</v>
      </c>
      <c r="F13" s="30" t="s">
        <v>337</v>
      </c>
      <c r="G13" s="97">
        <v>0</v>
      </c>
      <c r="H13" s="97">
        <v>0</v>
      </c>
      <c r="I13" s="129"/>
      <c r="J13" s="129"/>
      <c r="K13" s="130"/>
      <c r="L13" s="127"/>
      <c r="M13" s="131"/>
    </row>
    <row r="14" s="86" customFormat="1" spans="1:13">
      <c r="A14" s="93">
        <v>12</v>
      </c>
      <c r="B14" s="94" t="s">
        <v>332</v>
      </c>
      <c r="C14" s="98"/>
      <c r="D14" s="27" t="s">
        <v>329</v>
      </c>
      <c r="E14" s="101" t="s">
        <v>336</v>
      </c>
      <c r="F14" s="30" t="s">
        <v>337</v>
      </c>
      <c r="G14" s="97">
        <v>0</v>
      </c>
      <c r="H14" s="97">
        <v>0</v>
      </c>
      <c r="I14" s="129"/>
      <c r="J14" s="129"/>
      <c r="K14" s="130"/>
      <c r="L14" s="127"/>
      <c r="M14" s="131"/>
    </row>
    <row r="15" s="86" customFormat="1" spans="1:13">
      <c r="A15" s="93">
        <v>13</v>
      </c>
      <c r="B15" s="94" t="s">
        <v>332</v>
      </c>
      <c r="C15" s="99"/>
      <c r="D15" s="27" t="s">
        <v>329</v>
      </c>
      <c r="E15" s="101" t="s">
        <v>336</v>
      </c>
      <c r="F15" s="30" t="s">
        <v>337</v>
      </c>
      <c r="G15" s="97">
        <v>0.005</v>
      </c>
      <c r="H15" s="97">
        <v>0.003</v>
      </c>
      <c r="I15" s="129"/>
      <c r="J15" s="129"/>
      <c r="K15" s="130"/>
      <c r="L15" s="127"/>
      <c r="M15" s="131"/>
    </row>
    <row r="16" s="86" customFormat="1" spans="1:13">
      <c r="A16" s="93"/>
      <c r="B16" s="94"/>
      <c r="C16" s="99"/>
      <c r="D16" s="27"/>
      <c r="E16" s="96"/>
      <c r="F16" s="30"/>
      <c r="G16" s="97"/>
      <c r="H16" s="102"/>
      <c r="I16" s="129"/>
      <c r="J16" s="129"/>
      <c r="K16" s="130"/>
      <c r="L16" s="127"/>
      <c r="M16" s="131"/>
    </row>
    <row r="17" s="86" customFormat="1" spans="1:13">
      <c r="A17" s="103"/>
      <c r="B17" s="104"/>
      <c r="C17" s="105"/>
      <c r="D17" s="106"/>
      <c r="E17" s="79"/>
      <c r="F17" s="107"/>
      <c r="G17" s="108"/>
      <c r="H17" s="109"/>
      <c r="I17" s="132"/>
      <c r="J17" s="132"/>
      <c r="K17" s="131"/>
      <c r="L17" s="79"/>
      <c r="M17" s="131"/>
    </row>
    <row r="18" spans="1:13">
      <c r="A18" s="110"/>
      <c r="B18" s="110"/>
      <c r="C18" s="110"/>
      <c r="D18" s="110"/>
      <c r="E18" s="110"/>
      <c r="F18" s="110"/>
      <c r="G18" s="111"/>
      <c r="H18" s="112"/>
      <c r="I18" s="103"/>
      <c r="J18" s="103"/>
      <c r="K18" s="103"/>
      <c r="L18" s="110"/>
      <c r="M18" s="110"/>
    </row>
    <row r="19" spans="1:13">
      <c r="A19" s="110"/>
      <c r="B19" s="110"/>
      <c r="C19" s="110"/>
      <c r="D19" s="110"/>
      <c r="E19" s="110"/>
      <c r="F19" s="110"/>
      <c r="G19" s="112"/>
      <c r="H19" s="112"/>
      <c r="I19" s="103"/>
      <c r="J19" s="103"/>
      <c r="K19" s="103"/>
      <c r="L19" s="110"/>
      <c r="M19" s="110"/>
    </row>
    <row r="20" s="39" customFormat="1" ht="18.75" spans="1:13">
      <c r="A20" s="113" t="s">
        <v>351</v>
      </c>
      <c r="B20" s="114"/>
      <c r="C20" s="114"/>
      <c r="D20" s="114"/>
      <c r="E20" s="115"/>
      <c r="F20" s="116"/>
      <c r="G20" s="117"/>
      <c r="H20" s="113" t="s">
        <v>352</v>
      </c>
      <c r="I20" s="114"/>
      <c r="J20" s="114"/>
      <c r="K20" s="115"/>
      <c r="L20" s="113"/>
      <c r="M20" s="115"/>
    </row>
    <row r="21" ht="107.25" customHeight="1" spans="1:13">
      <c r="A21" s="118" t="s">
        <v>353</v>
      </c>
      <c r="B21" s="118"/>
      <c r="C21" s="119"/>
      <c r="D21" s="119"/>
      <c r="E21" s="119"/>
      <c r="F21" s="119"/>
      <c r="G21" s="119"/>
      <c r="H21" s="119"/>
      <c r="I21" s="119"/>
      <c r="J21" s="119"/>
      <c r="K21" s="119"/>
      <c r="L21" s="119"/>
      <c r="M21" s="119"/>
    </row>
  </sheetData>
  <mergeCells count="20">
    <mergeCell ref="A1:M1"/>
    <mergeCell ref="G2:H2"/>
    <mergeCell ref="I2:J2"/>
    <mergeCell ref="A20:E20"/>
    <mergeCell ref="F20:G20"/>
    <mergeCell ref="H20:K20"/>
    <mergeCell ref="L20:M20"/>
    <mergeCell ref="A21:M21"/>
    <mergeCell ref="A2:A3"/>
    <mergeCell ref="B2:B3"/>
    <mergeCell ref="C2:C3"/>
    <mergeCell ref="C4:C7"/>
    <mergeCell ref="C8:C11"/>
    <mergeCell ref="C13:C15"/>
    <mergeCell ref="D2:D3"/>
    <mergeCell ref="E2:E3"/>
    <mergeCell ref="F2:F3"/>
    <mergeCell ref="K2:K3"/>
    <mergeCell ref="L2:L3"/>
    <mergeCell ref="M2:M3"/>
  </mergeCells>
  <dataValidations count="1">
    <dataValidation type="list" allowBlank="1" showInputMessage="1" showErrorMessage="1" sqref="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1:M3 M18:M1048576 JI1:JI8 JI9:JI11 JI12:JI16 JI18:JI21 TE1:TE8 TE9:TE11 TE12:TE16 TE18:TE21 ADA1:ADA8 ADA9:ADA11 ADA12:ADA16 ADA18:ADA21 AMW1:AMW8 AMW9:AMW11 AMW12:AMW16 AMW18:AMW21 AWS1:AWS8 AWS9:AWS11 AWS12:AWS16 AWS18:AWS21 BGO1:BGO8 BGO9:BGO11 BGO12:BGO16 BGO18:BGO21 BQK1:BQK8 BQK9:BQK11 BQK12:BQK16 BQK18:BQK21 CAG1:CAG8 CAG9:CAG11 CAG12:CAG16 CAG18:CAG21 CKC1:CKC8 CKC9:CKC11 CKC12:CKC16 CKC18:CKC21 CTY1:CTY8 CTY9:CTY11 CTY12:CTY16 CTY18:CTY21 DDU1:DDU8 DDU9:DDU11 DDU12:DDU16 DDU18:DDU21 DNQ1:DNQ8 DNQ9:DNQ11 DNQ12:DNQ16 DNQ18:DNQ21 DXM1:DXM8 DXM9:DXM11 DXM12:DXM16 DXM18:DXM21 EHI1:EHI8 EHI9:EHI11 EHI12:EHI16 EHI18:EHI21 ERE1:ERE8 ERE9:ERE11 ERE12:ERE16 ERE18:ERE21 FBA1:FBA8 FBA9:FBA11 FBA12:FBA16 FBA18:FBA21 FKW1:FKW8 FKW9:FKW11 FKW12:FKW16 FKW18:FKW21 FUS1:FUS8 FUS9:FUS11 FUS12:FUS16 FUS18:FUS21 GEO1:GEO8 GEO9:GEO11 GEO12:GEO16 GEO18:GEO21 GOK1:GOK8 GOK9:GOK11 GOK12:GOK16 GOK18:GOK21 GYG1:GYG8 GYG9:GYG11 GYG12:GYG16 GYG18:GYG21 HIC1:HIC8 HIC9:HIC11 HIC12:HIC16 HIC18:HIC21 HRY1:HRY8 HRY9:HRY11 HRY12:HRY16 HRY18:HRY21 IBU1:IBU8 IBU9:IBU11 IBU12:IBU16 IBU18:IBU21 ILQ1:ILQ8 ILQ9:ILQ11 ILQ12:ILQ16 ILQ18:ILQ21 IVM1:IVM8 IVM9:IVM11 IVM12:IVM16 IVM18:IVM21 JFI1:JFI8 JFI9:JFI11 JFI12:JFI16 JFI18:JFI21 JPE1:JPE8 JPE9:JPE11 JPE12:JPE16 JPE18:JPE21 JZA1:JZA8 JZA9:JZA11 JZA12:JZA16 JZA18:JZA21 KIW1:KIW8 KIW9:KIW11 KIW12:KIW16 KIW18:KIW21 KSS1:KSS8 KSS9:KSS11 KSS12:KSS16 KSS18:KSS21 LCO1:LCO8 LCO9:LCO11 LCO12:LCO16 LCO18:LCO21 LMK1:LMK8 LMK9:LMK11 LMK12:LMK16 LMK18:LMK21 LWG1:LWG8 LWG9:LWG11 LWG12:LWG16 LWG18:LWG21 MGC1:MGC8 MGC9:MGC11 MGC12:MGC16 MGC18:MGC21 MPY1:MPY8 MPY9:MPY11 MPY12:MPY16 MPY18:MPY21 MZU1:MZU8 MZU9:MZU11 MZU12:MZU16 MZU18:MZU21 NJQ1:NJQ8 NJQ9:NJQ11 NJQ12:NJQ16 NJQ18:NJQ21 NTM1:NTM8 NTM9:NTM11 NTM12:NTM16 NTM18:NTM21 ODI1:ODI8 ODI9:ODI11 ODI12:ODI16 ODI18:ODI21 ONE1:ONE8 ONE9:ONE11 ONE12:ONE16 ONE18:ONE21 OXA1:OXA8 OXA9:OXA11 OXA12:OXA16 OXA18:OXA21 PGW1:PGW8 PGW9:PGW11 PGW12:PGW16 PGW18:PGW21 PQS1:PQS8 PQS9:PQS11 PQS12:PQS16 PQS18:PQS21 QAO1:QAO8 QAO9:QAO11 QAO12:QAO16 QAO18:QAO21 QKK1:QKK8 QKK9:QKK11 QKK12:QKK16 QKK18:QKK21 QUG1:QUG8 QUG9:QUG11 QUG12:QUG16 QUG18:QUG21 REC1:REC8 REC9:REC11 REC12:REC16 REC18:REC21 RNY1:RNY8 RNY9:RNY11 RNY12:RNY16 RNY18:RNY21 RXU1:RXU8 RXU9:RXU11 RXU12:RXU16 RXU18:RXU21 SHQ1:SHQ8 SHQ9:SHQ11 SHQ12:SHQ16 SHQ18:SHQ21 SRM1:SRM8 SRM9:SRM11 SRM12:SRM16 SRM18:SRM21 TBI1:TBI8 TBI9:TBI11 TBI12:TBI16 TBI18:TBI21 TLE1:TLE8 TLE9:TLE11 TLE12:TLE16 TLE18:TLE21 TVA1:TVA8 TVA9:TVA11 TVA12:TVA16 TVA18:TVA21 UEW1:UEW8 UEW9:UEW11 UEW12:UEW16 UEW18:UEW21 UOS1:UOS8 UOS9:UOS11 UOS12:UOS16 UOS18:UOS21 UYO1:UYO8 UYO9:UYO11 UYO12:UYO16 UYO18:UYO21 VIK1:VIK8 VIK9:VIK11 VIK12:VIK16 VIK18:VIK21 VSG1:VSG8 VSG9:VSG11 VSG12:VSG16 VSG18:VSG21 WCC1:WCC8 WCC9:WCC11 WCC12:WCC16 WCC18:WCC21 WLY1:WLY8 WLY9:WLY11 WLY12:WLY16 WLY18:WLY21 WVU1:WVU8 WVU9:WVU11 WVU12:WVU16 WVU18:WVU21">
      <formula1>"YES,NO"</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125" zoomScaleNormal="125" workbookViewId="0">
      <selection activeCell="F12" sqref="F12"/>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9.75" customWidth="1"/>
    <col min="8" max="8" width="11" customWidth="1"/>
    <col min="9" max="9" width="10.625" customWidth="1"/>
    <col min="10" max="10" width="8.125" customWidth="1"/>
    <col min="11" max="11" width="10.25" customWidth="1"/>
    <col min="12" max="15" width="8.125" customWidth="1"/>
    <col min="16" max="16" width="13.5" customWidth="1"/>
    <col min="17" max="17" width="17" customWidth="1"/>
    <col min="18" max="20" width="8.125" customWidth="1"/>
    <col min="21" max="21" width="9.75" customWidth="1"/>
    <col min="22" max="22" width="7" customWidth="1"/>
    <col min="23" max="23" width="14.1" customWidth="1"/>
  </cols>
  <sheetData>
    <row r="1" ht="29.25" spans="1:23">
      <c r="A1" s="1" t="s">
        <v>354</v>
      </c>
      <c r="B1" s="1"/>
      <c r="C1" s="1"/>
      <c r="D1" s="1"/>
      <c r="E1" s="1"/>
      <c r="F1" s="1"/>
      <c r="G1" s="1"/>
      <c r="H1" s="1"/>
      <c r="I1" s="1"/>
      <c r="J1" s="1"/>
      <c r="K1" s="1"/>
      <c r="L1" s="1"/>
      <c r="M1" s="1"/>
      <c r="N1" s="1"/>
      <c r="O1" s="1"/>
      <c r="P1" s="1"/>
      <c r="Q1" s="1"/>
      <c r="R1" s="1"/>
      <c r="S1" s="1"/>
      <c r="T1" s="1"/>
      <c r="U1" s="1"/>
      <c r="V1" s="1"/>
      <c r="W1" s="1"/>
    </row>
    <row r="2" ht="16.5" spans="1:23">
      <c r="A2" s="47" t="s">
        <v>355</v>
      </c>
      <c r="B2" s="47" t="s">
        <v>317</v>
      </c>
      <c r="C2" s="47" t="s">
        <v>313</v>
      </c>
      <c r="D2" s="48" t="s">
        <v>356</v>
      </c>
      <c r="E2" s="47" t="s">
        <v>315</v>
      </c>
      <c r="F2" s="49" t="s">
        <v>357</v>
      </c>
      <c r="G2" s="50" t="s">
        <v>358</v>
      </c>
      <c r="H2" s="51"/>
      <c r="I2" s="72"/>
      <c r="J2" s="50" t="s">
        <v>359</v>
      </c>
      <c r="K2" s="51"/>
      <c r="L2" s="72"/>
      <c r="M2" s="50" t="s">
        <v>360</v>
      </c>
      <c r="N2" s="51"/>
      <c r="O2" s="72"/>
      <c r="P2" s="50" t="s">
        <v>361</v>
      </c>
      <c r="Q2" s="51"/>
      <c r="R2" s="72"/>
      <c r="S2" s="51" t="s">
        <v>362</v>
      </c>
      <c r="T2" s="51"/>
      <c r="U2" s="72"/>
      <c r="V2" s="41" t="s">
        <v>363</v>
      </c>
      <c r="W2" s="41" t="s">
        <v>326</v>
      </c>
    </row>
    <row r="3" ht="16.5" spans="1:23">
      <c r="A3" s="47"/>
      <c r="B3" s="47"/>
      <c r="C3" s="47"/>
      <c r="D3" s="47"/>
      <c r="E3" s="47"/>
      <c r="F3" s="52"/>
      <c r="G3" s="47" t="s">
        <v>364</v>
      </c>
      <c r="H3" s="47" t="s">
        <v>70</v>
      </c>
      <c r="I3" s="47" t="s">
        <v>317</v>
      </c>
      <c r="J3" s="47" t="s">
        <v>364</v>
      </c>
      <c r="K3" s="47" t="s">
        <v>70</v>
      </c>
      <c r="L3" s="47" t="s">
        <v>317</v>
      </c>
      <c r="M3" s="47" t="s">
        <v>364</v>
      </c>
      <c r="N3" s="47" t="s">
        <v>70</v>
      </c>
      <c r="O3" s="47" t="s">
        <v>317</v>
      </c>
      <c r="P3" s="47" t="s">
        <v>364</v>
      </c>
      <c r="Q3" s="47" t="s">
        <v>70</v>
      </c>
      <c r="R3" s="47" t="s">
        <v>317</v>
      </c>
      <c r="S3" s="47" t="s">
        <v>364</v>
      </c>
      <c r="T3" s="47" t="s">
        <v>70</v>
      </c>
      <c r="U3" s="47" t="s">
        <v>317</v>
      </c>
      <c r="V3" s="78"/>
      <c r="W3" s="78"/>
    </row>
    <row r="4" s="45" customFormat="1" ht="59" customHeight="1" spans="1:23">
      <c r="A4" s="53">
        <v>1</v>
      </c>
      <c r="B4" s="54" t="s">
        <v>332</v>
      </c>
      <c r="C4" s="53"/>
      <c r="D4" s="464" t="s">
        <v>329</v>
      </c>
      <c r="E4" s="465" t="s">
        <v>365</v>
      </c>
      <c r="F4" s="57" t="s">
        <v>366</v>
      </c>
      <c r="G4" s="466" t="s">
        <v>367</v>
      </c>
      <c r="H4" s="467" t="s">
        <v>368</v>
      </c>
      <c r="I4" s="468" t="s">
        <v>369</v>
      </c>
      <c r="J4" s="466" t="s">
        <v>370</v>
      </c>
      <c r="K4" s="469" t="s">
        <v>371</v>
      </c>
      <c r="L4" s="466" t="s">
        <v>372</v>
      </c>
      <c r="M4" s="466" t="s">
        <v>373</v>
      </c>
      <c r="N4" s="74" t="s">
        <v>374</v>
      </c>
      <c r="O4" s="75" t="s">
        <v>375</v>
      </c>
      <c r="P4" s="76" t="s">
        <v>376</v>
      </c>
      <c r="Q4" s="76" t="s">
        <v>377</v>
      </c>
      <c r="R4" s="79" t="s">
        <v>378</v>
      </c>
      <c r="S4" s="80"/>
      <c r="T4" s="74"/>
      <c r="U4" s="80"/>
      <c r="V4" s="81" t="s">
        <v>101</v>
      </c>
      <c r="W4" s="82" t="s">
        <v>379</v>
      </c>
    </row>
    <row r="5" ht="16.5" spans="1:23">
      <c r="A5" s="60"/>
      <c r="B5" s="61"/>
      <c r="C5" s="60"/>
      <c r="D5" s="62"/>
      <c r="E5" s="63" t="s">
        <v>380</v>
      </c>
      <c r="F5" s="64"/>
      <c r="G5" s="50" t="s">
        <v>381</v>
      </c>
      <c r="H5" s="51"/>
      <c r="I5" s="72"/>
      <c r="J5" s="50" t="s">
        <v>382</v>
      </c>
      <c r="K5" s="51"/>
      <c r="L5" s="72"/>
      <c r="M5" s="50" t="s">
        <v>383</v>
      </c>
      <c r="N5" s="51"/>
      <c r="O5" s="72"/>
      <c r="P5" s="50"/>
      <c r="Q5" s="51"/>
      <c r="R5" s="72"/>
      <c r="S5" s="51" t="s">
        <v>384</v>
      </c>
      <c r="T5" s="51"/>
      <c r="U5" s="72"/>
      <c r="V5" s="79"/>
      <c r="W5" s="12"/>
    </row>
    <row r="6" ht="16.5" spans="1:23">
      <c r="A6" s="60"/>
      <c r="B6" s="61"/>
      <c r="C6" s="60"/>
      <c r="D6" s="62"/>
      <c r="E6" s="63"/>
      <c r="F6" s="64"/>
      <c r="G6" s="47" t="s">
        <v>364</v>
      </c>
      <c r="H6" s="47" t="s">
        <v>70</v>
      </c>
      <c r="I6" s="47" t="s">
        <v>317</v>
      </c>
      <c r="J6" s="47" t="s">
        <v>364</v>
      </c>
      <c r="K6" s="47" t="s">
        <v>70</v>
      </c>
      <c r="L6" s="47" t="s">
        <v>317</v>
      </c>
      <c r="M6" s="47" t="s">
        <v>364</v>
      </c>
      <c r="N6" s="47" t="s">
        <v>70</v>
      </c>
      <c r="O6" s="47" t="s">
        <v>317</v>
      </c>
      <c r="P6" s="47" t="s">
        <v>364</v>
      </c>
      <c r="Q6" s="47" t="s">
        <v>70</v>
      </c>
      <c r="R6" s="47" t="s">
        <v>317</v>
      </c>
      <c r="S6" s="47" t="s">
        <v>364</v>
      </c>
      <c r="T6" s="47" t="s">
        <v>70</v>
      </c>
      <c r="U6" s="47" t="s">
        <v>317</v>
      </c>
      <c r="V6" s="79"/>
      <c r="W6" s="12"/>
    </row>
    <row r="7" s="46" customFormat="1" ht="29.25" customHeight="1" spans="1:23">
      <c r="A7" s="65"/>
      <c r="B7" s="66"/>
      <c r="C7" s="65"/>
      <c r="D7" s="67"/>
      <c r="E7" s="63"/>
      <c r="F7" s="68"/>
      <c r="G7" s="69"/>
      <c r="H7" s="69"/>
      <c r="I7" s="12"/>
      <c r="J7" s="7"/>
      <c r="K7" s="7"/>
      <c r="L7" s="77"/>
      <c r="M7" s="12"/>
      <c r="N7" s="69"/>
      <c r="O7" s="12"/>
      <c r="P7" s="69"/>
      <c r="Q7" s="69"/>
      <c r="R7" s="12"/>
      <c r="S7" s="12"/>
      <c r="T7" s="12"/>
      <c r="U7" s="12"/>
      <c r="V7" s="79"/>
      <c r="W7" s="83"/>
    </row>
    <row r="8" spans="1:23">
      <c r="A8" s="70"/>
      <c r="B8" s="70"/>
      <c r="C8" s="70"/>
      <c r="D8" s="70"/>
      <c r="E8" s="70"/>
      <c r="F8" s="70"/>
      <c r="G8" s="12"/>
      <c r="H8" s="12"/>
      <c r="I8" s="12"/>
      <c r="J8" s="12"/>
      <c r="K8" s="12"/>
      <c r="L8" s="12"/>
      <c r="M8" s="12"/>
      <c r="N8" s="12"/>
      <c r="O8" s="12"/>
      <c r="P8" s="12"/>
      <c r="Q8" s="12"/>
      <c r="R8" s="12"/>
      <c r="S8" s="12"/>
      <c r="T8" s="12"/>
      <c r="U8" s="12"/>
      <c r="V8" s="12"/>
      <c r="W8" s="7"/>
    </row>
    <row r="9" spans="1:23">
      <c r="A9" s="70"/>
      <c r="B9" s="70"/>
      <c r="C9" s="70"/>
      <c r="D9" s="70"/>
      <c r="E9" s="70"/>
      <c r="F9" s="70"/>
      <c r="G9" s="7"/>
      <c r="H9" s="7"/>
      <c r="I9" s="7"/>
      <c r="J9" s="7"/>
      <c r="K9" s="7"/>
      <c r="L9" s="7"/>
      <c r="M9" s="7"/>
      <c r="N9" s="7"/>
      <c r="O9" s="7"/>
      <c r="P9" s="7"/>
      <c r="Q9" s="7"/>
      <c r="R9" s="7"/>
      <c r="S9" s="7"/>
      <c r="T9" s="7"/>
      <c r="U9" s="7"/>
      <c r="V9" s="7"/>
      <c r="W9" s="7"/>
    </row>
    <row r="10" spans="1:23">
      <c r="A10" s="71"/>
      <c r="B10" s="71"/>
      <c r="C10" s="71"/>
      <c r="D10" s="71"/>
      <c r="E10" s="71"/>
      <c r="F10" s="71"/>
      <c r="G10" s="7"/>
      <c r="H10" s="7"/>
      <c r="I10" s="7"/>
      <c r="J10" s="7"/>
      <c r="K10" s="7"/>
      <c r="L10" s="7"/>
      <c r="M10" s="7"/>
      <c r="N10" s="7"/>
      <c r="O10" s="7"/>
      <c r="P10" s="7"/>
      <c r="Q10" s="7"/>
      <c r="R10" s="7"/>
      <c r="S10" s="7"/>
      <c r="T10" s="7"/>
      <c r="U10" s="7"/>
      <c r="V10" s="7"/>
      <c r="W10" s="7"/>
    </row>
    <row r="11" ht="18.75" spans="1:23">
      <c r="A11" s="15" t="s">
        <v>385</v>
      </c>
      <c r="B11" s="16"/>
      <c r="C11" s="16"/>
      <c r="D11" s="16"/>
      <c r="E11" s="17"/>
      <c r="F11" s="18"/>
      <c r="G11" s="35"/>
      <c r="H11" s="44"/>
      <c r="I11" s="44"/>
      <c r="J11" s="15" t="s">
        <v>386</v>
      </c>
      <c r="K11" s="16"/>
      <c r="L11" s="16"/>
      <c r="M11" s="16"/>
      <c r="N11" s="16"/>
      <c r="O11" s="16"/>
      <c r="P11" s="16"/>
      <c r="Q11" s="16"/>
      <c r="R11" s="16"/>
      <c r="S11" s="16"/>
      <c r="T11" s="16"/>
      <c r="U11" s="17"/>
      <c r="V11" s="16"/>
      <c r="W11" s="23"/>
    </row>
  </sheetData>
  <mergeCells count="34">
    <mergeCell ref="A1:W1"/>
    <mergeCell ref="G2:I2"/>
    <mergeCell ref="J2:L2"/>
    <mergeCell ref="M2:O2"/>
    <mergeCell ref="P2:R2"/>
    <mergeCell ref="S2:U2"/>
    <mergeCell ref="G5:I5"/>
    <mergeCell ref="J5:L5"/>
    <mergeCell ref="M5:O5"/>
    <mergeCell ref="P5:R5"/>
    <mergeCell ref="S5:U5"/>
    <mergeCell ref="A11:E11"/>
    <mergeCell ref="F11:G11"/>
    <mergeCell ref="J11:U11"/>
    <mergeCell ref="A2:A3"/>
    <mergeCell ref="A4:A7"/>
    <mergeCell ref="A9:A10"/>
    <mergeCell ref="B2:B3"/>
    <mergeCell ref="B4:B7"/>
    <mergeCell ref="B9:B10"/>
    <mergeCell ref="C2:C3"/>
    <mergeCell ref="C4:C7"/>
    <mergeCell ref="C9:C10"/>
    <mergeCell ref="D2:D3"/>
    <mergeCell ref="D4:D7"/>
    <mergeCell ref="D9:D10"/>
    <mergeCell ref="E2:E3"/>
    <mergeCell ref="E5:E7"/>
    <mergeCell ref="E9:E10"/>
    <mergeCell ref="F2:F3"/>
    <mergeCell ref="F4:F7"/>
    <mergeCell ref="F9:F10"/>
    <mergeCell ref="V2:V3"/>
    <mergeCell ref="W2:W3"/>
  </mergeCells>
  <dataValidations count="1">
    <dataValidation type="list" allowBlank="1" showInputMessage="1" showErrorMessage="1" sqref="W1 W5:W7 W8:W1048576">
      <formula1>"YES,NO"</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A12" sqref="A12:N12"/>
    </sheetView>
  </sheetViews>
  <sheetFormatPr defaultColWidth="9" defaultRowHeight="14.25"/>
  <cols>
    <col min="1" max="1" width="7" customWidth="1"/>
    <col min="2" max="2" width="8.375" customWidth="1"/>
    <col min="3" max="3" width="12.875" customWidth="1"/>
    <col min="4" max="4" width="9.875" customWidth="1"/>
    <col min="5" max="6" width="13.5" customWidth="1"/>
    <col min="7" max="7" width="11.625" customWidth="1"/>
    <col min="8" max="8" width="14" customWidth="1"/>
    <col min="9" max="9" width="11.5" customWidth="1"/>
    <col min="10" max="13" width="10" customWidth="1"/>
    <col min="14" max="14" width="10.625" customWidth="1"/>
  </cols>
  <sheetData>
    <row r="1" ht="29.25" spans="1:14">
      <c r="A1" s="1" t="s">
        <v>387</v>
      </c>
      <c r="B1" s="1"/>
      <c r="C1" s="1"/>
      <c r="D1" s="1"/>
      <c r="E1" s="1"/>
      <c r="F1" s="1"/>
      <c r="G1" s="1"/>
      <c r="H1" s="1"/>
      <c r="I1" s="1"/>
      <c r="J1" s="1"/>
      <c r="K1" s="1"/>
      <c r="L1" s="1"/>
      <c r="M1" s="1"/>
      <c r="N1" s="1"/>
    </row>
    <row r="2" s="24" customFormat="1" ht="16.5" spans="1:14">
      <c r="A2" s="40" t="s">
        <v>388</v>
      </c>
      <c r="B2" s="41" t="s">
        <v>313</v>
      </c>
      <c r="C2" s="41" t="s">
        <v>314</v>
      </c>
      <c r="D2" s="41" t="s">
        <v>315</v>
      </c>
      <c r="E2" s="41" t="s">
        <v>316</v>
      </c>
      <c r="F2" s="41" t="s">
        <v>317</v>
      </c>
      <c r="G2" s="40" t="s">
        <v>389</v>
      </c>
      <c r="H2" s="40" t="s">
        <v>390</v>
      </c>
      <c r="I2" s="40" t="s">
        <v>391</v>
      </c>
      <c r="J2" s="40" t="s">
        <v>390</v>
      </c>
      <c r="K2" s="40" t="s">
        <v>392</v>
      </c>
      <c r="L2" s="40" t="s">
        <v>390</v>
      </c>
      <c r="M2" s="41" t="s">
        <v>363</v>
      </c>
      <c r="N2" s="41" t="s">
        <v>326</v>
      </c>
    </row>
    <row r="3" spans="1:14">
      <c r="A3" s="7"/>
      <c r="B3" s="12"/>
      <c r="C3" s="12"/>
      <c r="D3" s="12"/>
      <c r="E3" s="12"/>
      <c r="F3" s="12"/>
      <c r="G3" s="12"/>
      <c r="H3" s="12"/>
      <c r="I3" s="12"/>
      <c r="J3" s="12"/>
      <c r="K3" s="12"/>
      <c r="L3" s="12"/>
      <c r="M3" s="12"/>
      <c r="N3" s="12"/>
    </row>
    <row r="4" ht="16.5" spans="1:14">
      <c r="A4" s="42" t="s">
        <v>388</v>
      </c>
      <c r="B4" s="43" t="s">
        <v>393</v>
      </c>
      <c r="C4" s="43" t="s">
        <v>364</v>
      </c>
      <c r="D4" s="43" t="s">
        <v>315</v>
      </c>
      <c r="E4" s="41" t="s">
        <v>316</v>
      </c>
      <c r="F4" s="41" t="s">
        <v>317</v>
      </c>
      <c r="G4" s="40" t="s">
        <v>389</v>
      </c>
      <c r="H4" s="40" t="s">
        <v>390</v>
      </c>
      <c r="I4" s="40" t="s">
        <v>391</v>
      </c>
      <c r="J4" s="40" t="s">
        <v>390</v>
      </c>
      <c r="K4" s="40" t="s">
        <v>392</v>
      </c>
      <c r="L4" s="40" t="s">
        <v>390</v>
      </c>
      <c r="M4" s="41" t="s">
        <v>363</v>
      </c>
      <c r="N4" s="41" t="s">
        <v>326</v>
      </c>
    </row>
    <row r="5" spans="1:14">
      <c r="A5" s="7"/>
      <c r="B5" s="12"/>
      <c r="C5" s="12"/>
      <c r="D5" s="12"/>
      <c r="E5" s="12"/>
      <c r="F5" s="12"/>
      <c r="G5" s="12"/>
      <c r="H5" s="12"/>
      <c r="I5" s="12"/>
      <c r="J5" s="12"/>
      <c r="K5" s="12"/>
      <c r="L5" s="12"/>
      <c r="M5" s="12"/>
      <c r="N5" s="12"/>
    </row>
    <row r="6" spans="1:14">
      <c r="A6" s="7"/>
      <c r="B6" s="12"/>
      <c r="C6" s="12"/>
      <c r="D6" s="12"/>
      <c r="E6" s="12"/>
      <c r="F6" s="12"/>
      <c r="G6" s="12"/>
      <c r="H6" s="12"/>
      <c r="I6" s="12"/>
      <c r="J6" s="12"/>
      <c r="K6" s="12"/>
      <c r="L6" s="12"/>
      <c r="M6" s="12"/>
      <c r="N6" s="12"/>
    </row>
    <row r="7" spans="1:14">
      <c r="A7" s="7"/>
      <c r="B7" s="7"/>
      <c r="C7" s="7"/>
      <c r="D7" s="7"/>
      <c r="E7" s="7"/>
      <c r="F7" s="7"/>
      <c r="G7" s="7"/>
      <c r="H7" s="7"/>
      <c r="I7" s="7"/>
      <c r="J7" s="7"/>
      <c r="K7" s="7"/>
      <c r="L7" s="7"/>
      <c r="M7" s="7"/>
      <c r="N7" s="7"/>
    </row>
    <row r="8" spans="1:14">
      <c r="A8" s="7"/>
      <c r="B8" s="7"/>
      <c r="C8" s="7"/>
      <c r="D8" s="7"/>
      <c r="E8" s="7"/>
      <c r="F8" s="7"/>
      <c r="G8" s="7"/>
      <c r="H8" s="7"/>
      <c r="I8" s="7"/>
      <c r="J8" s="7"/>
      <c r="K8" s="7"/>
      <c r="L8" s="7"/>
      <c r="M8" s="7"/>
      <c r="N8" s="7"/>
    </row>
    <row r="9" spans="1:14">
      <c r="A9" s="7"/>
      <c r="B9" s="7"/>
      <c r="C9" s="7"/>
      <c r="D9" s="7"/>
      <c r="E9" s="7"/>
      <c r="F9" s="7"/>
      <c r="G9" s="7"/>
      <c r="H9" s="7"/>
      <c r="I9" s="7"/>
      <c r="J9" s="7"/>
      <c r="K9" s="7"/>
      <c r="L9" s="7"/>
      <c r="M9" s="7"/>
      <c r="N9" s="7"/>
    </row>
    <row r="10" spans="1:14">
      <c r="A10" s="7"/>
      <c r="B10" s="7"/>
      <c r="C10" s="7"/>
      <c r="D10" s="7"/>
      <c r="E10" s="7"/>
      <c r="F10" s="7"/>
      <c r="G10" s="7"/>
      <c r="H10" s="7"/>
      <c r="I10" s="7"/>
      <c r="J10" s="7"/>
      <c r="K10" s="7"/>
      <c r="L10" s="7"/>
      <c r="M10" s="7"/>
      <c r="N10" s="7"/>
    </row>
    <row r="11" s="39" customFormat="1" ht="18.75" spans="1:14">
      <c r="A11" s="15" t="s">
        <v>339</v>
      </c>
      <c r="B11" s="16"/>
      <c r="C11" s="16"/>
      <c r="D11" s="17"/>
      <c r="E11" s="18"/>
      <c r="F11" s="44"/>
      <c r="G11" s="35"/>
      <c r="H11" s="44"/>
      <c r="I11" s="15" t="s">
        <v>394</v>
      </c>
      <c r="J11" s="16"/>
      <c r="K11" s="16"/>
      <c r="L11" s="16"/>
      <c r="M11" s="16"/>
      <c r="N11" s="23"/>
    </row>
    <row r="12" ht="96" customHeight="1" spans="1:14">
      <c r="A12" s="19" t="s">
        <v>395</v>
      </c>
      <c r="B12" s="20"/>
      <c r="C12" s="20"/>
      <c r="D12" s="20"/>
      <c r="E12" s="20"/>
      <c r="F12" s="20"/>
      <c r="G12" s="20"/>
      <c r="H12" s="20"/>
      <c r="I12" s="20"/>
      <c r="J12" s="20"/>
      <c r="K12" s="20"/>
      <c r="L12" s="20"/>
      <c r="M12" s="20"/>
      <c r="N12" s="20"/>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zoomScale="125" zoomScaleNormal="125" topLeftCell="A2" workbookViewId="0">
      <selection activeCell="J10" sqref="J10"/>
    </sheetView>
  </sheetViews>
  <sheetFormatPr defaultColWidth="9" defaultRowHeight="14.25"/>
  <cols>
    <col min="1" max="2" width="8.5" customWidth="1"/>
    <col min="3" max="3" width="8.6" customWidth="1"/>
    <col min="4" max="4" width="11.3" customWidth="1"/>
    <col min="5" max="5" width="16.125" customWidth="1"/>
    <col min="6" max="6" width="12.6" customWidth="1"/>
    <col min="7" max="7" width="11.3" customWidth="1"/>
    <col min="8" max="8" width="12" customWidth="1"/>
    <col min="9" max="9" width="14" customWidth="1"/>
    <col min="10" max="10" width="11.5" customWidth="1"/>
  </cols>
  <sheetData>
    <row r="1" ht="29.25" spans="1:10">
      <c r="A1" s="1" t="s">
        <v>396</v>
      </c>
      <c r="B1" s="1"/>
      <c r="C1" s="1"/>
      <c r="D1" s="1"/>
      <c r="E1" s="1"/>
      <c r="F1" s="1"/>
      <c r="G1" s="1"/>
      <c r="H1" s="1"/>
      <c r="I1" s="1"/>
      <c r="J1" s="1"/>
    </row>
    <row r="2" s="24" customFormat="1" ht="21" customHeight="1" spans="1:12">
      <c r="A2" s="2" t="s">
        <v>355</v>
      </c>
      <c r="B2" s="3" t="s">
        <v>317</v>
      </c>
      <c r="C2" s="3" t="s">
        <v>313</v>
      </c>
      <c r="D2" s="25" t="s">
        <v>314</v>
      </c>
      <c r="E2" s="3" t="s">
        <v>315</v>
      </c>
      <c r="F2" s="3" t="s">
        <v>316</v>
      </c>
      <c r="G2" s="2" t="s">
        <v>397</v>
      </c>
      <c r="H2" s="2" t="s">
        <v>398</v>
      </c>
      <c r="I2" s="2" t="s">
        <v>399</v>
      </c>
      <c r="J2" s="2" t="s">
        <v>400</v>
      </c>
      <c r="K2" s="3" t="s">
        <v>363</v>
      </c>
      <c r="L2" s="3" t="s">
        <v>326</v>
      </c>
    </row>
    <row r="3" ht="22" customHeight="1" spans="1:12">
      <c r="A3" s="26" t="s">
        <v>401</v>
      </c>
      <c r="B3" s="26"/>
      <c r="C3" s="26"/>
      <c r="D3" s="27" t="s">
        <v>329</v>
      </c>
      <c r="E3" s="28" t="s">
        <v>402</v>
      </c>
      <c r="F3" s="29">
        <v>91718</v>
      </c>
      <c r="G3" s="26" t="s">
        <v>403</v>
      </c>
      <c r="H3" s="26" t="s">
        <v>404</v>
      </c>
      <c r="I3" s="36"/>
      <c r="J3" s="26"/>
      <c r="K3" s="12" t="s">
        <v>101</v>
      </c>
      <c r="L3" s="12"/>
    </row>
    <row r="4" spans="1:12">
      <c r="A4" s="26" t="s">
        <v>405</v>
      </c>
      <c r="B4" s="26"/>
      <c r="C4" s="26"/>
      <c r="D4" s="27" t="s">
        <v>329</v>
      </c>
      <c r="E4" s="28" t="s">
        <v>402</v>
      </c>
      <c r="F4" s="29">
        <v>91718</v>
      </c>
      <c r="G4" s="26" t="s">
        <v>403</v>
      </c>
      <c r="H4" s="26" t="s">
        <v>404</v>
      </c>
      <c r="I4" s="36"/>
      <c r="J4" s="26"/>
      <c r="K4" s="12" t="s">
        <v>101</v>
      </c>
      <c r="L4" s="12"/>
    </row>
    <row r="5" spans="1:12">
      <c r="A5" s="26" t="s">
        <v>406</v>
      </c>
      <c r="B5" s="26"/>
      <c r="C5" s="26"/>
      <c r="D5" s="27" t="s">
        <v>329</v>
      </c>
      <c r="E5" s="28" t="s">
        <v>402</v>
      </c>
      <c r="F5" s="29">
        <v>91718</v>
      </c>
      <c r="G5" s="26" t="s">
        <v>403</v>
      </c>
      <c r="H5" s="26" t="s">
        <v>404</v>
      </c>
      <c r="I5" s="36"/>
      <c r="J5" s="26"/>
      <c r="K5" s="12" t="s">
        <v>101</v>
      </c>
      <c r="L5" s="12"/>
    </row>
    <row r="6" spans="1:12">
      <c r="A6" s="26" t="s">
        <v>407</v>
      </c>
      <c r="B6" s="26"/>
      <c r="C6" s="26"/>
      <c r="D6" s="27" t="s">
        <v>329</v>
      </c>
      <c r="E6" s="28" t="s">
        <v>402</v>
      </c>
      <c r="F6" s="29">
        <v>91718</v>
      </c>
      <c r="G6" s="26" t="s">
        <v>403</v>
      </c>
      <c r="H6" s="26" t="s">
        <v>404</v>
      </c>
      <c r="I6" s="36"/>
      <c r="J6" s="26"/>
      <c r="K6" s="12" t="s">
        <v>101</v>
      </c>
      <c r="L6" s="12"/>
    </row>
    <row r="7" spans="1:12">
      <c r="A7" s="26" t="s">
        <v>408</v>
      </c>
      <c r="B7" s="26"/>
      <c r="C7" s="26"/>
      <c r="D7" s="27" t="s">
        <v>329</v>
      </c>
      <c r="E7" s="28" t="s">
        <v>402</v>
      </c>
      <c r="F7" s="29">
        <v>91718</v>
      </c>
      <c r="G7" s="26" t="s">
        <v>403</v>
      </c>
      <c r="H7" s="26" t="s">
        <v>404</v>
      </c>
      <c r="I7" s="36"/>
      <c r="J7" s="37"/>
      <c r="K7" s="12" t="s">
        <v>101</v>
      </c>
      <c r="L7" s="7"/>
    </row>
    <row r="8" spans="1:12">
      <c r="A8" s="26" t="s">
        <v>401</v>
      </c>
      <c r="B8" s="26"/>
      <c r="C8" s="26"/>
      <c r="D8" s="27" t="s">
        <v>329</v>
      </c>
      <c r="E8" s="28" t="s">
        <v>409</v>
      </c>
      <c r="F8" s="29">
        <v>91718</v>
      </c>
      <c r="G8" s="26" t="s">
        <v>403</v>
      </c>
      <c r="H8" s="26" t="s">
        <v>404</v>
      </c>
      <c r="I8" s="36"/>
      <c r="J8" s="26"/>
      <c r="K8" s="12" t="s">
        <v>101</v>
      </c>
      <c r="L8" s="7"/>
    </row>
    <row r="9" spans="1:12">
      <c r="A9" s="26" t="s">
        <v>405</v>
      </c>
      <c r="B9" s="26"/>
      <c r="C9" s="26"/>
      <c r="D9" s="27" t="s">
        <v>329</v>
      </c>
      <c r="E9" s="28" t="s">
        <v>409</v>
      </c>
      <c r="F9" s="29">
        <v>91718</v>
      </c>
      <c r="G9" s="26" t="s">
        <v>403</v>
      </c>
      <c r="H9" s="26" t="s">
        <v>404</v>
      </c>
      <c r="I9" s="36"/>
      <c r="J9" s="26"/>
      <c r="K9" s="12" t="s">
        <v>101</v>
      </c>
      <c r="L9" s="7"/>
    </row>
    <row r="10" spans="1:12">
      <c r="A10" s="26" t="s">
        <v>406</v>
      </c>
      <c r="B10" s="26"/>
      <c r="C10" s="26"/>
      <c r="D10" s="27" t="s">
        <v>329</v>
      </c>
      <c r="E10" s="28" t="s">
        <v>409</v>
      </c>
      <c r="F10" s="29">
        <v>91718</v>
      </c>
      <c r="G10" s="26" t="s">
        <v>403</v>
      </c>
      <c r="H10" s="26" t="s">
        <v>404</v>
      </c>
      <c r="I10" s="36"/>
      <c r="J10" s="26"/>
      <c r="K10" s="12" t="s">
        <v>101</v>
      </c>
      <c r="L10" s="7"/>
    </row>
    <row r="11" spans="1:12">
      <c r="A11" s="26" t="s">
        <v>407</v>
      </c>
      <c r="B11" s="26"/>
      <c r="C11" s="26"/>
      <c r="D11" s="27" t="s">
        <v>329</v>
      </c>
      <c r="E11" s="28" t="s">
        <v>409</v>
      </c>
      <c r="F11" s="29">
        <v>91718</v>
      </c>
      <c r="G11" s="26" t="s">
        <v>403</v>
      </c>
      <c r="H11" s="26" t="s">
        <v>404</v>
      </c>
      <c r="I11" s="36"/>
      <c r="J11" s="26"/>
      <c r="K11" s="12" t="s">
        <v>101</v>
      </c>
      <c r="L11" s="7"/>
    </row>
    <row r="12" spans="1:12">
      <c r="A12" s="26" t="s">
        <v>408</v>
      </c>
      <c r="B12" s="26"/>
      <c r="C12" s="26"/>
      <c r="D12" s="27" t="s">
        <v>329</v>
      </c>
      <c r="E12" s="28" t="s">
        <v>409</v>
      </c>
      <c r="F12" s="29">
        <v>91718</v>
      </c>
      <c r="G12" s="26" t="s">
        <v>403</v>
      </c>
      <c r="H12" s="26" t="s">
        <v>404</v>
      </c>
      <c r="I12" s="36"/>
      <c r="J12" s="37"/>
      <c r="K12" s="12" t="s">
        <v>101</v>
      </c>
      <c r="L12" s="7"/>
    </row>
    <row r="13" spans="1:12">
      <c r="A13" s="26"/>
      <c r="B13" s="26"/>
      <c r="C13" s="26"/>
      <c r="D13" s="27"/>
      <c r="E13" s="26"/>
      <c r="F13" s="30"/>
      <c r="G13" s="26"/>
      <c r="H13" s="26"/>
      <c r="I13" s="36"/>
      <c r="J13" s="37"/>
      <c r="K13" s="12"/>
      <c r="L13" s="7"/>
    </row>
    <row r="14" customHeight="1" spans="1:12">
      <c r="A14" s="7"/>
      <c r="B14" s="31"/>
      <c r="C14" s="32"/>
      <c r="D14" s="33"/>
      <c r="E14" s="32"/>
      <c r="F14" s="34"/>
      <c r="G14" s="32"/>
      <c r="H14" s="32"/>
      <c r="I14" s="38"/>
      <c r="J14" s="7"/>
      <c r="K14" s="12"/>
      <c r="L14" s="7"/>
    </row>
    <row r="15" ht="18.75" spans="1:12">
      <c r="A15" s="15" t="s">
        <v>339</v>
      </c>
      <c r="B15" s="16"/>
      <c r="C15" s="16"/>
      <c r="D15" s="16"/>
      <c r="E15" s="17"/>
      <c r="F15" s="18"/>
      <c r="G15" s="35"/>
      <c r="H15" s="15" t="s">
        <v>410</v>
      </c>
      <c r="I15" s="16"/>
      <c r="J15" s="16"/>
      <c r="K15" s="16"/>
      <c r="L15" s="23"/>
    </row>
    <row r="16" ht="90" customHeight="1" spans="1:12">
      <c r="A16" s="19" t="s">
        <v>411</v>
      </c>
      <c r="B16" s="19"/>
      <c r="C16" s="20"/>
      <c r="D16" s="20"/>
      <c r="E16" s="20"/>
      <c r="F16" s="20"/>
      <c r="G16" s="20"/>
      <c r="H16" s="20"/>
      <c r="I16" s="20"/>
      <c r="J16" s="20"/>
      <c r="K16" s="20"/>
      <c r="L16" s="20"/>
    </row>
  </sheetData>
  <mergeCells count="5">
    <mergeCell ref="A1:J1"/>
    <mergeCell ref="A15:E15"/>
    <mergeCell ref="F15:G15"/>
    <mergeCell ref="H15:J15"/>
    <mergeCell ref="A16:L16"/>
  </mergeCells>
  <dataValidations count="1">
    <dataValidation type="list" allowBlank="1" showInputMessage="1" showErrorMessage="1" sqref="L8 L13 L3:L7 L9:L12 L14:L16">
      <formula1>"YES,NO"</formula1>
    </dataValidation>
  </dataValidation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H6" sqref="H6:H7"/>
    </sheetView>
  </sheetViews>
  <sheetFormatPr defaultColWidth="9" defaultRowHeight="14.25"/>
  <cols>
    <col min="1" max="1" width="7" customWidth="1"/>
    <col min="2" max="2" width="10" customWidth="1"/>
    <col min="3" max="3" width="30"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1" t="s">
        <v>412</v>
      </c>
      <c r="B1" s="1"/>
      <c r="C1" s="1"/>
      <c r="D1" s="1"/>
      <c r="E1" s="1"/>
      <c r="F1" s="1"/>
      <c r="G1" s="1"/>
      <c r="H1" s="1"/>
      <c r="I1" s="1"/>
    </row>
    <row r="2" ht="16.5" spans="1:9">
      <c r="A2" s="2" t="s">
        <v>312</v>
      </c>
      <c r="B2" s="3" t="s">
        <v>317</v>
      </c>
      <c r="C2" s="3" t="s">
        <v>364</v>
      </c>
      <c r="D2" s="3" t="s">
        <v>315</v>
      </c>
      <c r="E2" s="3" t="s">
        <v>316</v>
      </c>
      <c r="F2" s="2" t="s">
        <v>413</v>
      </c>
      <c r="G2" s="2" t="s">
        <v>345</v>
      </c>
      <c r="H2" s="4" t="s">
        <v>346</v>
      </c>
      <c r="I2" s="21" t="s">
        <v>348</v>
      </c>
    </row>
    <row r="3" ht="16.5" spans="1:9">
      <c r="A3" s="2"/>
      <c r="B3" s="5"/>
      <c r="C3" s="5"/>
      <c r="D3" s="5"/>
      <c r="E3" s="5"/>
      <c r="F3" s="2" t="s">
        <v>414</v>
      </c>
      <c r="G3" s="2" t="s">
        <v>349</v>
      </c>
      <c r="H3" s="6"/>
      <c r="I3" s="22"/>
    </row>
    <row r="4" spans="1:9">
      <c r="A4" s="7">
        <v>1</v>
      </c>
      <c r="B4" s="8" t="s">
        <v>415</v>
      </c>
      <c r="C4" s="9" t="s">
        <v>416</v>
      </c>
      <c r="D4" s="9" t="s">
        <v>417</v>
      </c>
      <c r="E4" s="10" t="s">
        <v>418</v>
      </c>
      <c r="F4" s="11">
        <v>0.05</v>
      </c>
      <c r="G4" s="11">
        <v>0.05</v>
      </c>
      <c r="H4" s="12"/>
      <c r="I4" s="14" t="s">
        <v>333</v>
      </c>
    </row>
    <row r="5" spans="1:9">
      <c r="A5" s="7">
        <v>2</v>
      </c>
      <c r="B5" s="8"/>
      <c r="C5" s="9"/>
      <c r="D5" s="9"/>
      <c r="E5" s="10"/>
      <c r="F5" s="13"/>
      <c r="G5" s="11"/>
      <c r="H5" s="12"/>
      <c r="I5" s="14"/>
    </row>
    <row r="6" spans="1:9">
      <c r="A6" s="7">
        <v>3</v>
      </c>
      <c r="B6" s="8"/>
      <c r="C6" s="9"/>
      <c r="D6" s="9"/>
      <c r="E6" s="10"/>
      <c r="F6" s="13"/>
      <c r="G6" s="11"/>
      <c r="H6" s="14"/>
      <c r="I6" s="14"/>
    </row>
    <row r="7" spans="1:9">
      <c r="A7" s="7"/>
      <c r="B7" s="7"/>
      <c r="C7" s="12"/>
      <c r="D7" s="12"/>
      <c r="E7" s="12"/>
      <c r="F7" s="12"/>
      <c r="G7" s="12"/>
      <c r="H7" s="12"/>
      <c r="I7" s="12"/>
    </row>
    <row r="8" spans="1:9">
      <c r="A8" s="7"/>
      <c r="B8" s="7"/>
      <c r="C8" s="7"/>
      <c r="D8" s="7"/>
      <c r="E8" s="7"/>
      <c r="F8" s="7"/>
      <c r="G8" s="7"/>
      <c r="H8" s="7"/>
      <c r="I8" s="7"/>
    </row>
    <row r="9" spans="1:9">
      <c r="A9" s="7"/>
      <c r="B9" s="7"/>
      <c r="C9" s="7"/>
      <c r="D9" s="7"/>
      <c r="E9" s="7"/>
      <c r="F9" s="7"/>
      <c r="G9" s="7"/>
      <c r="H9" s="7"/>
      <c r="I9" s="7"/>
    </row>
    <row r="10" spans="1:9">
      <c r="A10" s="7"/>
      <c r="B10" s="7"/>
      <c r="C10" s="7"/>
      <c r="D10" s="7"/>
      <c r="E10" s="7"/>
      <c r="F10" s="7"/>
      <c r="G10" s="7"/>
      <c r="H10" s="7"/>
      <c r="I10" s="7"/>
    </row>
    <row r="11" spans="1:9">
      <c r="A11" s="7"/>
      <c r="B11" s="7"/>
      <c r="C11" s="7"/>
      <c r="D11" s="7"/>
      <c r="E11" s="7"/>
      <c r="F11" s="7"/>
      <c r="G11" s="7"/>
      <c r="H11" s="7"/>
      <c r="I11" s="7"/>
    </row>
    <row r="12" ht="18.75" spans="1:9">
      <c r="A12" s="15" t="s">
        <v>339</v>
      </c>
      <c r="B12" s="16"/>
      <c r="C12" s="16"/>
      <c r="D12" s="17"/>
      <c r="E12" s="18"/>
      <c r="F12" s="15" t="s">
        <v>386</v>
      </c>
      <c r="G12" s="16"/>
      <c r="H12" s="17"/>
      <c r="I12" s="23"/>
    </row>
    <row r="13" ht="16.5" spans="1:9">
      <c r="A13" s="19" t="s">
        <v>419</v>
      </c>
      <c r="B13" s="19"/>
      <c r="C13" s="20"/>
      <c r="D13" s="20"/>
      <c r="E13" s="20"/>
      <c r="F13" s="20"/>
      <c r="G13" s="20"/>
      <c r="H13" s="20"/>
      <c r="I13" s="20"/>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1048576">
      <formula1>"YES,NO"</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4"/>
  <sheetViews>
    <sheetView zoomScale="125" zoomScaleNormal="125" workbookViewId="0">
      <selection activeCell="L6" sqref="L6"/>
    </sheetView>
  </sheetViews>
  <sheetFormatPr defaultColWidth="11" defaultRowHeight="14.25"/>
  <cols>
    <col min="2" max="2" width="12.875" customWidth="1"/>
    <col min="3" max="3" width="11.875" customWidth="1"/>
    <col min="4" max="4" width="11" customWidth="1"/>
    <col min="5" max="5" width="10" customWidth="1"/>
  </cols>
  <sheetData>
    <row r="1" ht="15"/>
    <row r="2" ht="41.1" customHeight="1" spans="2:9">
      <c r="B2" s="432" t="s">
        <v>36</v>
      </c>
      <c r="C2" s="433"/>
      <c r="D2" s="433"/>
      <c r="E2" s="433"/>
      <c r="F2" s="433"/>
      <c r="G2" s="433"/>
      <c r="H2" s="433"/>
      <c r="I2" s="447"/>
    </row>
    <row r="3" ht="27.95" customHeight="1" spans="2:9">
      <c r="B3" s="434"/>
      <c r="C3" s="435"/>
      <c r="D3" s="436" t="s">
        <v>37</v>
      </c>
      <c r="E3" s="437"/>
      <c r="F3" s="438" t="s">
        <v>38</v>
      </c>
      <c r="G3" s="439"/>
      <c r="H3" s="436" t="s">
        <v>39</v>
      </c>
      <c r="I3" s="448"/>
    </row>
    <row r="4" ht="27.95" customHeight="1" spans="2:9">
      <c r="B4" s="434" t="s">
        <v>40</v>
      </c>
      <c r="C4" s="435" t="s">
        <v>41</v>
      </c>
      <c r="D4" s="435" t="s">
        <v>42</v>
      </c>
      <c r="E4" s="435" t="s">
        <v>43</v>
      </c>
      <c r="F4" s="440" t="s">
        <v>42</v>
      </c>
      <c r="G4" s="440" t="s">
        <v>43</v>
      </c>
      <c r="H4" s="435" t="s">
        <v>42</v>
      </c>
      <c r="I4" s="449" t="s">
        <v>43</v>
      </c>
    </row>
    <row r="5" ht="27.95" customHeight="1" spans="2:9">
      <c r="B5" s="441" t="s">
        <v>44</v>
      </c>
      <c r="C5" s="7">
        <v>13</v>
      </c>
      <c r="D5" s="7">
        <v>0</v>
      </c>
      <c r="E5" s="7">
        <v>1</v>
      </c>
      <c r="F5" s="442">
        <v>0</v>
      </c>
      <c r="G5" s="442">
        <v>1</v>
      </c>
      <c r="H5" s="7">
        <v>1</v>
      </c>
      <c r="I5" s="450">
        <v>2</v>
      </c>
    </row>
    <row r="6" ht="27.95" customHeight="1" spans="2:9">
      <c r="B6" s="441" t="s">
        <v>45</v>
      </c>
      <c r="C6" s="7">
        <v>20</v>
      </c>
      <c r="D6" s="7">
        <v>0</v>
      </c>
      <c r="E6" s="7">
        <v>1</v>
      </c>
      <c r="F6" s="442">
        <v>1</v>
      </c>
      <c r="G6" s="442">
        <v>2</v>
      </c>
      <c r="H6" s="7">
        <v>2</v>
      </c>
      <c r="I6" s="450">
        <v>3</v>
      </c>
    </row>
    <row r="7" ht="27.95" customHeight="1" spans="2:9">
      <c r="B7" s="441" t="s">
        <v>46</v>
      </c>
      <c r="C7" s="7">
        <v>32</v>
      </c>
      <c r="D7" s="7">
        <v>0</v>
      </c>
      <c r="E7" s="7">
        <v>1</v>
      </c>
      <c r="F7" s="442">
        <v>2</v>
      </c>
      <c r="G7" s="442">
        <v>3</v>
      </c>
      <c r="H7" s="7">
        <v>3</v>
      </c>
      <c r="I7" s="450">
        <v>4</v>
      </c>
    </row>
    <row r="8" ht="27.95" customHeight="1" spans="2:9">
      <c r="B8" s="441" t="s">
        <v>47</v>
      </c>
      <c r="C8" s="7">
        <v>50</v>
      </c>
      <c r="D8" s="7">
        <v>1</v>
      </c>
      <c r="E8" s="7">
        <v>2</v>
      </c>
      <c r="F8" s="442">
        <v>3</v>
      </c>
      <c r="G8" s="442">
        <v>4</v>
      </c>
      <c r="H8" s="7">
        <v>5</v>
      </c>
      <c r="I8" s="450">
        <v>6</v>
      </c>
    </row>
    <row r="9" ht="27.95" customHeight="1" spans="2:9">
      <c r="B9" s="441" t="s">
        <v>48</v>
      </c>
      <c r="C9" s="7">
        <v>80</v>
      </c>
      <c r="D9" s="7">
        <v>2</v>
      </c>
      <c r="E9" s="7">
        <v>3</v>
      </c>
      <c r="F9" s="442">
        <v>5</v>
      </c>
      <c r="G9" s="442">
        <v>6</v>
      </c>
      <c r="H9" s="7">
        <v>7</v>
      </c>
      <c r="I9" s="450">
        <v>8</v>
      </c>
    </row>
    <row r="10" ht="27.95" customHeight="1" spans="2:9">
      <c r="B10" s="441" t="s">
        <v>49</v>
      </c>
      <c r="C10" s="7">
        <v>125</v>
      </c>
      <c r="D10" s="7">
        <v>3</v>
      </c>
      <c r="E10" s="7">
        <v>4</v>
      </c>
      <c r="F10" s="442">
        <v>7</v>
      </c>
      <c r="G10" s="442">
        <v>8</v>
      </c>
      <c r="H10" s="7">
        <v>10</v>
      </c>
      <c r="I10" s="450">
        <v>11</v>
      </c>
    </row>
    <row r="11" ht="27.95" customHeight="1" spans="2:9">
      <c r="B11" s="441" t="s">
        <v>50</v>
      </c>
      <c r="C11" s="7">
        <v>200</v>
      </c>
      <c r="D11" s="7">
        <v>5</v>
      </c>
      <c r="E11" s="7">
        <v>6</v>
      </c>
      <c r="F11" s="442">
        <v>10</v>
      </c>
      <c r="G11" s="442">
        <v>11</v>
      </c>
      <c r="H11" s="7">
        <v>14</v>
      </c>
      <c r="I11" s="450">
        <v>15</v>
      </c>
    </row>
    <row r="12" ht="27.95" customHeight="1" spans="2:9">
      <c r="B12" s="443" t="s">
        <v>51</v>
      </c>
      <c r="C12" s="444">
        <v>315</v>
      </c>
      <c r="D12" s="444">
        <v>7</v>
      </c>
      <c r="E12" s="444">
        <v>8</v>
      </c>
      <c r="F12" s="445">
        <v>14</v>
      </c>
      <c r="G12" s="445">
        <v>15</v>
      </c>
      <c r="H12" s="444">
        <v>21</v>
      </c>
      <c r="I12" s="451">
        <v>22</v>
      </c>
    </row>
    <row r="14" spans="2:4">
      <c r="B14" s="446" t="s">
        <v>52</v>
      </c>
      <c r="C14" s="446"/>
      <c r="D14" s="446"/>
    </row>
  </sheetData>
  <mergeCells count="4">
    <mergeCell ref="B2:I2"/>
    <mergeCell ref="D3:E3"/>
    <mergeCell ref="F3:G3"/>
    <mergeCell ref="H3: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zoomScale="125" zoomScaleNormal="125" topLeftCell="A37" workbookViewId="0">
      <selection activeCell="F4" sqref="F4:G4"/>
    </sheetView>
  </sheetViews>
  <sheetFormatPr defaultColWidth="10.375" defaultRowHeight="16.5" customHeight="1"/>
  <cols>
    <col min="1" max="9" width="10.375" style="265"/>
    <col min="10" max="10" width="8.875" style="265" customWidth="1"/>
    <col min="11" max="11" width="12" style="265" customWidth="1"/>
    <col min="12" max="16384" width="10.375" style="265"/>
  </cols>
  <sheetData>
    <row r="1" ht="21" spans="1:11">
      <c r="A1" s="367" t="s">
        <v>53</v>
      </c>
      <c r="B1" s="367"/>
      <c r="C1" s="367"/>
      <c r="D1" s="367"/>
      <c r="E1" s="367"/>
      <c r="F1" s="367"/>
      <c r="G1" s="367"/>
      <c r="H1" s="367"/>
      <c r="I1" s="367"/>
      <c r="J1" s="367"/>
      <c r="K1" s="367"/>
    </row>
    <row r="2" ht="15" spans="1:11">
      <c r="A2" s="267" t="s">
        <v>54</v>
      </c>
      <c r="B2" s="268" t="s">
        <v>55</v>
      </c>
      <c r="C2" s="268"/>
      <c r="D2" s="269" t="s">
        <v>56</v>
      </c>
      <c r="E2" s="269"/>
      <c r="F2" s="268" t="s">
        <v>57</v>
      </c>
      <c r="G2" s="268"/>
      <c r="H2" s="270" t="s">
        <v>58</v>
      </c>
      <c r="I2" s="340" t="s">
        <v>59</v>
      </c>
      <c r="J2" s="340"/>
      <c r="K2" s="341"/>
    </row>
    <row r="3" ht="14.25" spans="1:11">
      <c r="A3" s="271" t="s">
        <v>60</v>
      </c>
      <c r="B3" s="272"/>
      <c r="C3" s="273"/>
      <c r="D3" s="274" t="s">
        <v>61</v>
      </c>
      <c r="E3" s="275"/>
      <c r="F3" s="275"/>
      <c r="G3" s="276"/>
      <c r="H3" s="274" t="s">
        <v>62</v>
      </c>
      <c r="I3" s="275"/>
      <c r="J3" s="275"/>
      <c r="K3" s="276"/>
    </row>
    <row r="4" ht="14.25" spans="1:11">
      <c r="A4" s="277" t="s">
        <v>63</v>
      </c>
      <c r="B4" s="284" t="s">
        <v>64</v>
      </c>
      <c r="C4" s="285"/>
      <c r="D4" s="277" t="s">
        <v>65</v>
      </c>
      <c r="E4" s="280"/>
      <c r="F4" s="281" t="s">
        <v>66</v>
      </c>
      <c r="G4" s="282"/>
      <c r="H4" s="277" t="s">
        <v>67</v>
      </c>
      <c r="I4" s="280"/>
      <c r="J4" s="284" t="s">
        <v>68</v>
      </c>
      <c r="K4" s="285" t="s">
        <v>69</v>
      </c>
    </row>
    <row r="5" ht="14.25" spans="1:11">
      <c r="A5" s="283" t="s">
        <v>70</v>
      </c>
      <c r="B5" s="284" t="s">
        <v>71</v>
      </c>
      <c r="C5" s="285"/>
      <c r="D5" s="277" t="s">
        <v>72</v>
      </c>
      <c r="E5" s="280"/>
      <c r="F5" s="281" t="s">
        <v>73</v>
      </c>
      <c r="G5" s="282"/>
      <c r="H5" s="277" t="s">
        <v>74</v>
      </c>
      <c r="I5" s="280"/>
      <c r="J5" s="284" t="s">
        <v>68</v>
      </c>
      <c r="K5" s="285" t="s">
        <v>69</v>
      </c>
    </row>
    <row r="6" ht="14.25" spans="1:11">
      <c r="A6" s="277" t="s">
        <v>75</v>
      </c>
      <c r="B6" s="286">
        <v>2</v>
      </c>
      <c r="C6" s="287">
        <v>6</v>
      </c>
      <c r="D6" s="283" t="s">
        <v>76</v>
      </c>
      <c r="E6" s="303"/>
      <c r="F6" s="281" t="s">
        <v>77</v>
      </c>
      <c r="G6" s="282"/>
      <c r="H6" s="277" t="s">
        <v>78</v>
      </c>
      <c r="I6" s="280"/>
      <c r="J6" s="284" t="s">
        <v>68</v>
      </c>
      <c r="K6" s="285" t="s">
        <v>69</v>
      </c>
    </row>
    <row r="7" ht="14.25" spans="1:11">
      <c r="A7" s="277" t="s">
        <v>79</v>
      </c>
      <c r="B7" s="368">
        <v>3500</v>
      </c>
      <c r="C7" s="369"/>
      <c r="D7" s="283" t="s">
        <v>80</v>
      </c>
      <c r="E7" s="302"/>
      <c r="F7" s="281" t="s">
        <v>81</v>
      </c>
      <c r="G7" s="282"/>
      <c r="H7" s="277" t="s">
        <v>82</v>
      </c>
      <c r="I7" s="280"/>
      <c r="J7" s="284" t="s">
        <v>68</v>
      </c>
      <c r="K7" s="285" t="s">
        <v>69</v>
      </c>
    </row>
    <row r="8" ht="15" spans="1:11">
      <c r="A8" s="209" t="s">
        <v>83</v>
      </c>
      <c r="B8" s="210" t="s">
        <v>84</v>
      </c>
      <c r="C8" s="211"/>
      <c r="D8" s="290" t="s">
        <v>85</v>
      </c>
      <c r="E8" s="291"/>
      <c r="F8" s="292" t="s">
        <v>86</v>
      </c>
      <c r="G8" s="293"/>
      <c r="H8" s="290" t="s">
        <v>87</v>
      </c>
      <c r="I8" s="291"/>
      <c r="J8" s="311" t="s">
        <v>68</v>
      </c>
      <c r="K8" s="343" t="s">
        <v>69</v>
      </c>
    </row>
    <row r="9" ht="15" spans="1:11">
      <c r="A9" s="370" t="s">
        <v>88</v>
      </c>
      <c r="B9" s="371"/>
      <c r="C9" s="371"/>
      <c r="D9" s="371"/>
      <c r="E9" s="371"/>
      <c r="F9" s="371"/>
      <c r="G9" s="371"/>
      <c r="H9" s="371"/>
      <c r="I9" s="371"/>
      <c r="J9" s="371"/>
      <c r="K9" s="413"/>
    </row>
    <row r="10" ht="15" spans="1:11">
      <c r="A10" s="372" t="s">
        <v>89</v>
      </c>
      <c r="B10" s="373"/>
      <c r="C10" s="373"/>
      <c r="D10" s="373"/>
      <c r="E10" s="373"/>
      <c r="F10" s="373"/>
      <c r="G10" s="373"/>
      <c r="H10" s="373"/>
      <c r="I10" s="373"/>
      <c r="J10" s="373"/>
      <c r="K10" s="414"/>
    </row>
    <row r="11" ht="14.25" spans="1:11">
      <c r="A11" s="374" t="s">
        <v>90</v>
      </c>
      <c r="B11" s="375" t="s">
        <v>91</v>
      </c>
      <c r="C11" s="376" t="s">
        <v>92</v>
      </c>
      <c r="D11" s="377"/>
      <c r="E11" s="378" t="s">
        <v>93</v>
      </c>
      <c r="F11" s="375" t="s">
        <v>91</v>
      </c>
      <c r="G11" s="376" t="s">
        <v>92</v>
      </c>
      <c r="H11" s="376" t="s">
        <v>94</v>
      </c>
      <c r="I11" s="378" t="s">
        <v>95</v>
      </c>
      <c r="J11" s="375" t="s">
        <v>91</v>
      </c>
      <c r="K11" s="415" t="s">
        <v>92</v>
      </c>
    </row>
    <row r="12" ht="14.25" spans="1:11">
      <c r="A12" s="283" t="s">
        <v>96</v>
      </c>
      <c r="B12" s="301" t="s">
        <v>91</v>
      </c>
      <c r="C12" s="284" t="s">
        <v>92</v>
      </c>
      <c r="D12" s="302"/>
      <c r="E12" s="303" t="s">
        <v>97</v>
      </c>
      <c r="F12" s="301" t="s">
        <v>91</v>
      </c>
      <c r="G12" s="284" t="s">
        <v>92</v>
      </c>
      <c r="H12" s="284" t="s">
        <v>94</v>
      </c>
      <c r="I12" s="303" t="s">
        <v>98</v>
      </c>
      <c r="J12" s="301" t="s">
        <v>91</v>
      </c>
      <c r="K12" s="285" t="s">
        <v>92</v>
      </c>
    </row>
    <row r="13" ht="14.25" spans="1:11">
      <c r="A13" s="283" t="s">
        <v>99</v>
      </c>
      <c r="B13" s="301" t="s">
        <v>91</v>
      </c>
      <c r="C13" s="284" t="s">
        <v>92</v>
      </c>
      <c r="D13" s="302"/>
      <c r="E13" s="303" t="s">
        <v>100</v>
      </c>
      <c r="F13" s="284" t="s">
        <v>101</v>
      </c>
      <c r="G13" s="284" t="s">
        <v>102</v>
      </c>
      <c r="H13" s="284" t="s">
        <v>94</v>
      </c>
      <c r="I13" s="303" t="s">
        <v>103</v>
      </c>
      <c r="J13" s="301" t="s">
        <v>91</v>
      </c>
      <c r="K13" s="285" t="s">
        <v>92</v>
      </c>
    </row>
    <row r="14" ht="15" spans="1:11">
      <c r="A14" s="290" t="s">
        <v>104</v>
      </c>
      <c r="B14" s="291"/>
      <c r="C14" s="291"/>
      <c r="D14" s="291"/>
      <c r="E14" s="291"/>
      <c r="F14" s="291"/>
      <c r="G14" s="291"/>
      <c r="H14" s="291"/>
      <c r="I14" s="291"/>
      <c r="J14" s="291"/>
      <c r="K14" s="345"/>
    </row>
    <row r="15" ht="15" spans="1:11">
      <c r="A15" s="372" t="s">
        <v>105</v>
      </c>
      <c r="B15" s="373"/>
      <c r="C15" s="373"/>
      <c r="D15" s="373"/>
      <c r="E15" s="373"/>
      <c r="F15" s="373"/>
      <c r="G15" s="373"/>
      <c r="H15" s="373"/>
      <c r="I15" s="373"/>
      <c r="J15" s="373"/>
      <c r="K15" s="414"/>
    </row>
    <row r="16" ht="14.25" spans="1:11">
      <c r="A16" s="379" t="s">
        <v>106</v>
      </c>
      <c r="B16" s="376" t="s">
        <v>101</v>
      </c>
      <c r="C16" s="376" t="s">
        <v>102</v>
      </c>
      <c r="D16" s="380"/>
      <c r="E16" s="381" t="s">
        <v>107</v>
      </c>
      <c r="F16" s="376" t="s">
        <v>101</v>
      </c>
      <c r="G16" s="376" t="s">
        <v>102</v>
      </c>
      <c r="H16" s="382"/>
      <c r="I16" s="381" t="s">
        <v>108</v>
      </c>
      <c r="J16" s="376" t="s">
        <v>101</v>
      </c>
      <c r="K16" s="415" t="s">
        <v>102</v>
      </c>
    </row>
    <row r="17" customHeight="1" spans="1:22">
      <c r="A17" s="288" t="s">
        <v>109</v>
      </c>
      <c r="B17" s="284" t="s">
        <v>101</v>
      </c>
      <c r="C17" s="284" t="s">
        <v>102</v>
      </c>
      <c r="D17" s="278"/>
      <c r="E17" s="317" t="s">
        <v>110</v>
      </c>
      <c r="F17" s="284" t="s">
        <v>101</v>
      </c>
      <c r="G17" s="284" t="s">
        <v>102</v>
      </c>
      <c r="H17" s="383"/>
      <c r="I17" s="317" t="s">
        <v>111</v>
      </c>
      <c r="J17" s="284" t="s">
        <v>101</v>
      </c>
      <c r="K17" s="285" t="s">
        <v>102</v>
      </c>
      <c r="L17" s="416"/>
      <c r="M17" s="416"/>
      <c r="N17" s="416"/>
      <c r="O17" s="416"/>
      <c r="P17" s="416"/>
      <c r="Q17" s="416"/>
      <c r="R17" s="416"/>
      <c r="S17" s="416"/>
      <c r="T17" s="416"/>
      <c r="U17" s="416"/>
      <c r="V17" s="416"/>
    </row>
    <row r="18" ht="18" customHeight="1" spans="1:11">
      <c r="A18" s="384" t="s">
        <v>112</v>
      </c>
      <c r="B18" s="385"/>
      <c r="C18" s="385"/>
      <c r="D18" s="385"/>
      <c r="E18" s="385"/>
      <c r="F18" s="385"/>
      <c r="G18" s="385"/>
      <c r="H18" s="385"/>
      <c r="I18" s="385"/>
      <c r="J18" s="385"/>
      <c r="K18" s="417"/>
    </row>
    <row r="19" s="366" customFormat="1" ht="18" customHeight="1" spans="1:11">
      <c r="A19" s="372" t="s">
        <v>113</v>
      </c>
      <c r="B19" s="373"/>
      <c r="C19" s="373"/>
      <c r="D19" s="373"/>
      <c r="E19" s="373"/>
      <c r="F19" s="373"/>
      <c r="G19" s="373"/>
      <c r="H19" s="373"/>
      <c r="I19" s="373"/>
      <c r="J19" s="373"/>
      <c r="K19" s="414"/>
    </row>
    <row r="20" customHeight="1" spans="1:11">
      <c r="A20" s="386" t="s">
        <v>114</v>
      </c>
      <c r="B20" s="387"/>
      <c r="C20" s="387"/>
      <c r="D20" s="387"/>
      <c r="E20" s="387"/>
      <c r="F20" s="387"/>
      <c r="G20" s="387"/>
      <c r="H20" s="387"/>
      <c r="I20" s="387"/>
      <c r="J20" s="387"/>
      <c r="K20" s="418"/>
    </row>
    <row r="21" ht="21.75" customHeight="1" spans="1:11">
      <c r="A21" s="388" t="s">
        <v>115</v>
      </c>
      <c r="B21" s="317" t="s">
        <v>116</v>
      </c>
      <c r="C21" s="317" t="s">
        <v>117</v>
      </c>
      <c r="D21" s="317" t="s">
        <v>118</v>
      </c>
      <c r="E21" s="317" t="s">
        <v>119</v>
      </c>
      <c r="F21" s="317" t="s">
        <v>120</v>
      </c>
      <c r="G21" s="317" t="s">
        <v>121</v>
      </c>
      <c r="H21" s="317" t="s">
        <v>122</v>
      </c>
      <c r="I21" s="317" t="s">
        <v>123</v>
      </c>
      <c r="J21" s="317" t="s">
        <v>124</v>
      </c>
      <c r="K21" s="353" t="s">
        <v>125</v>
      </c>
    </row>
    <row r="22" customHeight="1" spans="1:11">
      <c r="A22" s="289" t="s">
        <v>126</v>
      </c>
      <c r="B22" s="389"/>
      <c r="C22" s="389"/>
      <c r="D22" s="389">
        <v>1</v>
      </c>
      <c r="E22" s="389">
        <v>1</v>
      </c>
      <c r="F22" s="389">
        <v>1</v>
      </c>
      <c r="G22" s="389">
        <v>1</v>
      </c>
      <c r="H22" s="389">
        <v>1</v>
      </c>
      <c r="I22" s="389">
        <v>1</v>
      </c>
      <c r="J22" s="389"/>
      <c r="K22" s="419"/>
    </row>
    <row r="23" customHeight="1" spans="1:11">
      <c r="A23" s="289" t="s">
        <v>127</v>
      </c>
      <c r="B23" s="389"/>
      <c r="C23" s="389"/>
      <c r="D23" s="389">
        <v>1</v>
      </c>
      <c r="E23" s="389">
        <v>1</v>
      </c>
      <c r="F23" s="389">
        <v>1</v>
      </c>
      <c r="G23" s="389">
        <v>1</v>
      </c>
      <c r="H23" s="389">
        <v>1</v>
      </c>
      <c r="I23" s="389">
        <v>1</v>
      </c>
      <c r="J23" s="389"/>
      <c r="K23" s="420"/>
    </row>
    <row r="24" customHeight="1" spans="1:11">
      <c r="A24" s="289"/>
      <c r="B24" s="389"/>
      <c r="C24" s="389"/>
      <c r="D24" s="389"/>
      <c r="E24" s="389"/>
      <c r="F24" s="389"/>
      <c r="G24" s="389"/>
      <c r="H24" s="389"/>
      <c r="I24" s="389"/>
      <c r="J24" s="389"/>
      <c r="K24" s="420"/>
    </row>
    <row r="25" customHeight="1" spans="1:11">
      <c r="A25" s="289"/>
      <c r="B25" s="389"/>
      <c r="C25" s="389"/>
      <c r="D25" s="389"/>
      <c r="E25" s="389"/>
      <c r="F25" s="389"/>
      <c r="G25" s="389"/>
      <c r="H25" s="389"/>
      <c r="I25" s="389"/>
      <c r="J25" s="389"/>
      <c r="K25" s="421"/>
    </row>
    <row r="26" customHeight="1" spans="1:11">
      <c r="A26" s="289"/>
      <c r="B26" s="389"/>
      <c r="C26" s="389"/>
      <c r="D26" s="389"/>
      <c r="E26" s="389"/>
      <c r="F26" s="389"/>
      <c r="G26" s="389"/>
      <c r="H26" s="389"/>
      <c r="I26" s="389"/>
      <c r="J26" s="389"/>
      <c r="K26" s="421"/>
    </row>
    <row r="27" customHeight="1" spans="1:11">
      <c r="A27" s="289"/>
      <c r="B27" s="389"/>
      <c r="C27" s="389"/>
      <c r="D27" s="389"/>
      <c r="E27" s="389"/>
      <c r="F27" s="389"/>
      <c r="G27" s="389"/>
      <c r="H27" s="389"/>
      <c r="I27" s="389"/>
      <c r="J27" s="389"/>
      <c r="K27" s="421"/>
    </row>
    <row r="28" customHeight="1" spans="1:11">
      <c r="A28" s="289"/>
      <c r="B28" s="389"/>
      <c r="C28" s="389"/>
      <c r="D28" s="389"/>
      <c r="E28" s="389"/>
      <c r="F28" s="389"/>
      <c r="G28" s="389"/>
      <c r="H28" s="389"/>
      <c r="I28" s="389"/>
      <c r="J28" s="389"/>
      <c r="K28" s="421"/>
    </row>
    <row r="29" ht="18" customHeight="1" spans="1:11">
      <c r="A29" s="390" t="s">
        <v>128</v>
      </c>
      <c r="B29" s="391"/>
      <c r="C29" s="391"/>
      <c r="D29" s="391"/>
      <c r="E29" s="391"/>
      <c r="F29" s="391"/>
      <c r="G29" s="391"/>
      <c r="H29" s="391"/>
      <c r="I29" s="391"/>
      <c r="J29" s="391"/>
      <c r="K29" s="422"/>
    </row>
    <row r="30" ht="18.75" customHeight="1" spans="1:11">
      <c r="A30" s="392" t="s">
        <v>129</v>
      </c>
      <c r="B30" s="393"/>
      <c r="C30" s="393"/>
      <c r="D30" s="393"/>
      <c r="E30" s="393"/>
      <c r="F30" s="393"/>
      <c r="G30" s="393"/>
      <c r="H30" s="393"/>
      <c r="I30" s="393"/>
      <c r="J30" s="393"/>
      <c r="K30" s="423"/>
    </row>
    <row r="31" ht="18.75" customHeight="1" spans="1:11">
      <c r="A31" s="394"/>
      <c r="B31" s="395"/>
      <c r="C31" s="395"/>
      <c r="D31" s="395"/>
      <c r="E31" s="395"/>
      <c r="F31" s="395"/>
      <c r="G31" s="395"/>
      <c r="H31" s="395"/>
      <c r="I31" s="395"/>
      <c r="J31" s="395"/>
      <c r="K31" s="424"/>
    </row>
    <row r="32" ht="18" customHeight="1" spans="1:11">
      <c r="A32" s="390" t="s">
        <v>130</v>
      </c>
      <c r="B32" s="391"/>
      <c r="C32" s="391"/>
      <c r="D32" s="391"/>
      <c r="E32" s="391"/>
      <c r="F32" s="391"/>
      <c r="G32" s="391"/>
      <c r="H32" s="391"/>
      <c r="I32" s="391"/>
      <c r="J32" s="391"/>
      <c r="K32" s="422"/>
    </row>
    <row r="33" ht="14.25" spans="1:11">
      <c r="A33" s="396" t="s">
        <v>131</v>
      </c>
      <c r="B33" s="397"/>
      <c r="C33" s="397"/>
      <c r="D33" s="397"/>
      <c r="E33" s="397"/>
      <c r="F33" s="397"/>
      <c r="G33" s="397"/>
      <c r="H33" s="397"/>
      <c r="I33" s="397"/>
      <c r="J33" s="397"/>
      <c r="K33" s="425"/>
    </row>
    <row r="34" ht="15" spans="1:11">
      <c r="A34" s="200" t="s">
        <v>132</v>
      </c>
      <c r="B34" s="202"/>
      <c r="C34" s="284" t="s">
        <v>68</v>
      </c>
      <c r="D34" s="284" t="s">
        <v>69</v>
      </c>
      <c r="E34" s="398" t="s">
        <v>133</v>
      </c>
      <c r="F34" s="399"/>
      <c r="G34" s="399"/>
      <c r="H34" s="399"/>
      <c r="I34" s="399"/>
      <c r="J34" s="399"/>
      <c r="K34" s="426"/>
    </row>
    <row r="35" ht="15" spans="1:11">
      <c r="A35" s="400" t="s">
        <v>134</v>
      </c>
      <c r="B35" s="400"/>
      <c r="C35" s="400"/>
      <c r="D35" s="400"/>
      <c r="E35" s="400"/>
      <c r="F35" s="400"/>
      <c r="G35" s="400"/>
      <c r="H35" s="400"/>
      <c r="I35" s="400"/>
      <c r="J35" s="400"/>
      <c r="K35" s="400"/>
    </row>
    <row r="36" ht="14.25" spans="1:11">
      <c r="A36" s="401" t="s">
        <v>135</v>
      </c>
      <c r="B36" s="402"/>
      <c r="C36" s="402"/>
      <c r="D36" s="402"/>
      <c r="E36" s="402"/>
      <c r="F36" s="402"/>
      <c r="G36" s="402"/>
      <c r="H36" s="402"/>
      <c r="I36" s="402"/>
      <c r="J36" s="402"/>
      <c r="K36" s="427"/>
    </row>
    <row r="37" ht="14.25" spans="1:11">
      <c r="A37" s="324" t="s">
        <v>136</v>
      </c>
      <c r="B37" s="325"/>
      <c r="C37" s="325"/>
      <c r="D37" s="325"/>
      <c r="E37" s="325"/>
      <c r="F37" s="325"/>
      <c r="G37" s="325"/>
      <c r="H37" s="325"/>
      <c r="I37" s="325"/>
      <c r="J37" s="325"/>
      <c r="K37" s="356"/>
    </row>
    <row r="38" ht="14.25" spans="1:11">
      <c r="A38" s="324" t="s">
        <v>137</v>
      </c>
      <c r="B38" s="325"/>
      <c r="C38" s="325"/>
      <c r="D38" s="325"/>
      <c r="E38" s="325"/>
      <c r="F38" s="325"/>
      <c r="G38" s="325"/>
      <c r="H38" s="325"/>
      <c r="I38" s="325"/>
      <c r="J38" s="325"/>
      <c r="K38" s="356"/>
    </row>
    <row r="39" ht="14.25" spans="1:11">
      <c r="A39" s="324" t="s">
        <v>138</v>
      </c>
      <c r="B39" s="325"/>
      <c r="C39" s="325"/>
      <c r="D39" s="325"/>
      <c r="E39" s="325"/>
      <c r="F39" s="325"/>
      <c r="G39" s="325"/>
      <c r="H39" s="325"/>
      <c r="I39" s="325"/>
      <c r="J39" s="325"/>
      <c r="K39" s="356"/>
    </row>
    <row r="40" ht="14.25" spans="1:11">
      <c r="A40" s="324" t="s">
        <v>139</v>
      </c>
      <c r="B40" s="325"/>
      <c r="C40" s="325"/>
      <c r="D40" s="325"/>
      <c r="E40" s="325"/>
      <c r="F40" s="325"/>
      <c r="G40" s="325"/>
      <c r="H40" s="325"/>
      <c r="I40" s="325"/>
      <c r="J40" s="325"/>
      <c r="K40" s="356"/>
    </row>
    <row r="41" ht="14.25" spans="1:11">
      <c r="A41" s="324"/>
      <c r="B41" s="325"/>
      <c r="C41" s="325"/>
      <c r="D41" s="325"/>
      <c r="E41" s="325"/>
      <c r="F41" s="325"/>
      <c r="G41" s="325"/>
      <c r="H41" s="325"/>
      <c r="I41" s="325"/>
      <c r="J41" s="325"/>
      <c r="K41" s="356"/>
    </row>
    <row r="42" ht="14.25" spans="1:11">
      <c r="A42" s="324"/>
      <c r="B42" s="325"/>
      <c r="C42" s="325"/>
      <c r="D42" s="325"/>
      <c r="E42" s="325"/>
      <c r="F42" s="325"/>
      <c r="G42" s="325"/>
      <c r="H42" s="325"/>
      <c r="I42" s="325"/>
      <c r="J42" s="325"/>
      <c r="K42" s="356"/>
    </row>
    <row r="43" ht="15" spans="1:11">
      <c r="A43" s="319" t="s">
        <v>140</v>
      </c>
      <c r="B43" s="320"/>
      <c r="C43" s="320"/>
      <c r="D43" s="320"/>
      <c r="E43" s="320"/>
      <c r="F43" s="320"/>
      <c r="G43" s="320"/>
      <c r="H43" s="320"/>
      <c r="I43" s="320"/>
      <c r="J43" s="320"/>
      <c r="K43" s="354"/>
    </row>
    <row r="44" ht="15" spans="1:11">
      <c r="A44" s="372" t="s">
        <v>141</v>
      </c>
      <c r="B44" s="373"/>
      <c r="C44" s="373"/>
      <c r="D44" s="373"/>
      <c r="E44" s="373"/>
      <c r="F44" s="373"/>
      <c r="G44" s="373"/>
      <c r="H44" s="373"/>
      <c r="I44" s="373"/>
      <c r="J44" s="373"/>
      <c r="K44" s="414"/>
    </row>
    <row r="45" ht="14.25" spans="1:11">
      <c r="A45" s="379" t="s">
        <v>142</v>
      </c>
      <c r="B45" s="376" t="s">
        <v>101</v>
      </c>
      <c r="C45" s="376" t="s">
        <v>102</v>
      </c>
      <c r="D45" s="376" t="s">
        <v>94</v>
      </c>
      <c r="E45" s="381" t="s">
        <v>143</v>
      </c>
      <c r="F45" s="376" t="s">
        <v>101</v>
      </c>
      <c r="G45" s="376" t="s">
        <v>102</v>
      </c>
      <c r="H45" s="376" t="s">
        <v>94</v>
      </c>
      <c r="I45" s="381" t="s">
        <v>144</v>
      </c>
      <c r="J45" s="376" t="s">
        <v>101</v>
      </c>
      <c r="K45" s="415" t="s">
        <v>102</v>
      </c>
    </row>
    <row r="46" ht="14.25" spans="1:11">
      <c r="A46" s="288" t="s">
        <v>93</v>
      </c>
      <c r="B46" s="284" t="s">
        <v>101</v>
      </c>
      <c r="C46" s="284" t="s">
        <v>102</v>
      </c>
      <c r="D46" s="284" t="s">
        <v>94</v>
      </c>
      <c r="E46" s="317" t="s">
        <v>100</v>
      </c>
      <c r="F46" s="284" t="s">
        <v>101</v>
      </c>
      <c r="G46" s="284" t="s">
        <v>102</v>
      </c>
      <c r="H46" s="284" t="s">
        <v>94</v>
      </c>
      <c r="I46" s="317" t="s">
        <v>111</v>
      </c>
      <c r="J46" s="284" t="s">
        <v>101</v>
      </c>
      <c r="K46" s="285" t="s">
        <v>102</v>
      </c>
    </row>
    <row r="47" ht="15" spans="1:11">
      <c r="A47" s="290" t="s">
        <v>104</v>
      </c>
      <c r="B47" s="291"/>
      <c r="C47" s="291"/>
      <c r="D47" s="291"/>
      <c r="E47" s="291"/>
      <c r="F47" s="291"/>
      <c r="G47" s="291"/>
      <c r="H47" s="291"/>
      <c r="I47" s="291"/>
      <c r="J47" s="291"/>
      <c r="K47" s="345"/>
    </row>
    <row r="48" ht="15" spans="1:11">
      <c r="A48" s="400" t="s">
        <v>145</v>
      </c>
      <c r="B48" s="400"/>
      <c r="C48" s="400"/>
      <c r="D48" s="400"/>
      <c r="E48" s="400"/>
      <c r="F48" s="400"/>
      <c r="G48" s="400"/>
      <c r="H48" s="400"/>
      <c r="I48" s="400"/>
      <c r="J48" s="400"/>
      <c r="K48" s="400"/>
    </row>
    <row r="49" ht="15" spans="1:11">
      <c r="A49" s="401"/>
      <c r="B49" s="402"/>
      <c r="C49" s="402"/>
      <c r="D49" s="402"/>
      <c r="E49" s="402"/>
      <c r="F49" s="402"/>
      <c r="G49" s="402"/>
      <c r="H49" s="402"/>
      <c r="I49" s="402"/>
      <c r="J49" s="402"/>
      <c r="K49" s="427"/>
    </row>
    <row r="50" ht="15" spans="1:11">
      <c r="A50" s="403" t="s">
        <v>146</v>
      </c>
      <c r="B50" s="404" t="s">
        <v>147</v>
      </c>
      <c r="C50" s="404"/>
      <c r="D50" s="405" t="s">
        <v>148</v>
      </c>
      <c r="E50" s="406"/>
      <c r="F50" s="407" t="s">
        <v>149</v>
      </c>
      <c r="G50" s="408"/>
      <c r="H50" s="409" t="s">
        <v>150</v>
      </c>
      <c r="I50" s="428"/>
      <c r="J50" s="429"/>
      <c r="K50" s="430"/>
    </row>
    <row r="51" ht="15" spans="1:11">
      <c r="A51" s="400" t="s">
        <v>151</v>
      </c>
      <c r="B51" s="400"/>
      <c r="C51" s="400"/>
      <c r="D51" s="400"/>
      <c r="E51" s="400"/>
      <c r="F51" s="400"/>
      <c r="G51" s="400"/>
      <c r="H51" s="400"/>
      <c r="I51" s="400"/>
      <c r="J51" s="400"/>
      <c r="K51" s="400"/>
    </row>
    <row r="52" ht="15" spans="1:11">
      <c r="A52" s="410"/>
      <c r="B52" s="411"/>
      <c r="C52" s="411"/>
      <c r="D52" s="411"/>
      <c r="E52" s="411"/>
      <c r="F52" s="411"/>
      <c r="G52" s="411"/>
      <c r="H52" s="411"/>
      <c r="I52" s="411"/>
      <c r="J52" s="411"/>
      <c r="K52" s="431"/>
    </row>
    <row r="53" ht="15" spans="1:11">
      <c r="A53" s="403" t="s">
        <v>146</v>
      </c>
      <c r="B53" s="404" t="s">
        <v>147</v>
      </c>
      <c r="C53" s="404"/>
      <c r="D53" s="405" t="s">
        <v>148</v>
      </c>
      <c r="E53" s="412" t="s">
        <v>152</v>
      </c>
      <c r="F53" s="407" t="s">
        <v>153</v>
      </c>
      <c r="G53" s="408" t="s">
        <v>154</v>
      </c>
      <c r="H53" s="409" t="s">
        <v>150</v>
      </c>
      <c r="I53" s="428"/>
      <c r="J53" s="429" t="s">
        <v>155</v>
      </c>
      <c r="K53" s="430"/>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4098"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4099"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4101"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4102"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4103"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name="Check Box 9" r:id="rId11">
              <controlPr defaultSize="0">
                <anchor moveWithCells="1">
                  <from>
                    <xdr:col>6</xdr:col>
                    <xdr:colOff>247650</xdr:colOff>
                    <xdr:row>9</xdr:row>
                    <xdr:rowOff>219075</xdr:rowOff>
                  </from>
                  <to>
                    <xdr:col>6</xdr:col>
                    <xdr:colOff>742950</xdr:colOff>
                    <xdr:row>11</xdr:row>
                    <xdr:rowOff>0</xdr:rowOff>
                  </to>
                </anchor>
              </controlPr>
            </control>
          </mc:Choice>
        </mc:AlternateContent>
        <mc:AlternateContent xmlns:mc="http://schemas.openxmlformats.org/markup-compatibility/2006">
          <mc:Choice Requires="x14">
            <control shapeId="4106"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4107"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4108"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4110"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4112"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4113"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4115"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4117"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4118"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4119"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4122"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4123" name="Check Box 27" r:id="rId29">
              <controlPr defaultSize="0">
                <anchor moveWithCells="1">
                  <from>
                    <xdr:col>9</xdr:col>
                    <xdr:colOff>295275</xdr:colOff>
                    <xdr:row>6</xdr:row>
                    <xdr:rowOff>0</xdr:rowOff>
                  </from>
                  <to>
                    <xdr:col>10</xdr:col>
                    <xdr:colOff>0</xdr:colOff>
                    <xdr:row>7</xdr:row>
                    <xdr:rowOff>57150</xdr:rowOff>
                  </to>
                </anchor>
              </controlPr>
            </control>
          </mc:Choice>
        </mc:AlternateContent>
        <mc:AlternateContent xmlns:mc="http://schemas.openxmlformats.org/markup-compatibility/2006">
          <mc:Choice Requires="x14">
            <control shapeId="4124"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4125" name="Check Box 29" r:id="rId31">
              <controlPr defaultSize="0">
                <anchor moveWithCells="1">
                  <from>
                    <xdr:col>9</xdr:col>
                    <xdr:colOff>295275</xdr:colOff>
                    <xdr:row>5</xdr:row>
                    <xdr:rowOff>0</xdr:rowOff>
                  </from>
                  <to>
                    <xdr:col>10</xdr:col>
                    <xdr:colOff>0</xdr:colOff>
                    <xdr:row>6</xdr:row>
                    <xdr:rowOff>19050</xdr:rowOff>
                  </to>
                </anchor>
              </controlPr>
            </control>
          </mc:Choice>
        </mc:AlternateContent>
        <mc:AlternateContent xmlns:mc="http://schemas.openxmlformats.org/markup-compatibility/2006">
          <mc:Choice Requires="x14">
            <control shapeId="4126" name="Check Box 30" r:id="rId32">
              <controlPr defaultSize="0">
                <anchor moveWithCells="1">
                  <from>
                    <xdr:col>9</xdr:col>
                    <xdr:colOff>285750</xdr:colOff>
                    <xdr:row>3</xdr:row>
                    <xdr:rowOff>200025</xdr:rowOff>
                  </from>
                  <to>
                    <xdr:col>10</xdr:col>
                    <xdr:colOff>0</xdr:colOff>
                    <xdr:row>5</xdr:row>
                    <xdr:rowOff>38100</xdr:rowOff>
                  </to>
                </anchor>
              </controlPr>
            </control>
          </mc:Choice>
        </mc:AlternateContent>
        <mc:AlternateContent xmlns:mc="http://schemas.openxmlformats.org/markup-compatibility/2006">
          <mc:Choice Requires="x14">
            <control shapeId="4127" name="Check Box 31" r:id="rId33">
              <controlPr defaultSize="0">
                <anchor moveWithCells="1">
                  <from>
                    <xdr:col>9</xdr:col>
                    <xdr:colOff>266700</xdr:colOff>
                    <xdr:row>2</xdr:row>
                    <xdr:rowOff>219075</xdr:rowOff>
                  </from>
                  <to>
                    <xdr:col>10</xdr:col>
                    <xdr:colOff>0</xdr:colOff>
                    <xdr:row>4</xdr:row>
                    <xdr:rowOff>28575</xdr:rowOff>
                  </to>
                </anchor>
              </controlPr>
            </control>
          </mc:Choice>
        </mc:AlternateContent>
        <mc:AlternateContent xmlns:mc="http://schemas.openxmlformats.org/markup-compatibility/2006">
          <mc:Choice Requires="x14">
            <control shapeId="4128" name="Check Box 32" r:id="rId34">
              <controlPr defaultSize="0">
                <anchor moveWithCells="1">
                  <from>
                    <xdr:col>10</xdr:col>
                    <xdr:colOff>238125</xdr:colOff>
                    <xdr:row>2</xdr:row>
                    <xdr:rowOff>171450</xdr:rowOff>
                  </from>
                  <to>
                    <xdr:col>10</xdr:col>
                    <xdr:colOff>723900</xdr:colOff>
                    <xdr:row>4</xdr:row>
                    <xdr:rowOff>19050</xdr:rowOff>
                  </to>
                </anchor>
              </controlPr>
            </control>
          </mc:Choice>
        </mc:AlternateContent>
        <mc:AlternateContent xmlns:mc="http://schemas.openxmlformats.org/markup-compatibility/2006">
          <mc:Choice Requires="x14">
            <control shapeId="4129" name="Check Box 33" r:id="rId35">
              <controlPr defaultSize="0">
                <anchor moveWithCells="1">
                  <from>
                    <xdr:col>10</xdr:col>
                    <xdr:colOff>247650</xdr:colOff>
                    <xdr:row>3</xdr:row>
                    <xdr:rowOff>190500</xdr:rowOff>
                  </from>
                  <to>
                    <xdr:col>10</xdr:col>
                    <xdr:colOff>742950</xdr:colOff>
                    <xdr:row>5</xdr:row>
                    <xdr:rowOff>9525</xdr:rowOff>
                  </to>
                </anchor>
              </controlPr>
            </control>
          </mc:Choice>
        </mc:AlternateContent>
        <mc:AlternateContent xmlns:mc="http://schemas.openxmlformats.org/markup-compatibility/2006">
          <mc:Choice Requires="x14">
            <control shapeId="4130"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4131" name="Check Box 35" r:id="rId37">
              <controlPr defaultSize="0">
                <anchor moveWithCells="1">
                  <from>
                    <xdr:col>10</xdr:col>
                    <xdr:colOff>266700</xdr:colOff>
                    <xdr:row>6</xdr:row>
                    <xdr:rowOff>0</xdr:rowOff>
                  </from>
                  <to>
                    <xdr:col>10</xdr:col>
                    <xdr:colOff>762000</xdr:colOff>
                    <xdr:row>7</xdr:row>
                    <xdr:rowOff>28575</xdr:rowOff>
                  </to>
                </anchor>
              </controlPr>
            </control>
          </mc:Choice>
        </mc:AlternateContent>
        <mc:AlternateContent xmlns:mc="http://schemas.openxmlformats.org/markup-compatibility/2006">
          <mc:Choice Requires="x14">
            <control shapeId="4132"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4134"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4135"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4137"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4138"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4139"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4140"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4141"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4142"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4143"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4144"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4145"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4146"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4147"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4148"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4149"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4150"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1"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4152"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4153"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4154"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4155"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4156"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4157"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4158"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9"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4160"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J6" sqref="J6:J12"/>
    </sheetView>
  </sheetViews>
  <sheetFormatPr defaultColWidth="9" defaultRowHeight="26.1" customHeight="1"/>
  <cols>
    <col min="1" max="1" width="17.125" style="135" customWidth="1"/>
    <col min="2" max="7" width="9.375" style="135" customWidth="1"/>
    <col min="8" max="8" width="1.375" style="135" customWidth="1"/>
    <col min="9" max="9" width="16.5" style="135" customWidth="1"/>
    <col min="10" max="10" width="17" style="135" customWidth="1"/>
    <col min="11" max="11" width="18.5" style="135" customWidth="1"/>
    <col min="12" max="12" width="16.625" style="135" customWidth="1"/>
    <col min="13" max="13" width="14.125" style="135" customWidth="1"/>
    <col min="14" max="14" width="16.375" style="135" customWidth="1"/>
    <col min="15" max="16384" width="9" style="135"/>
  </cols>
  <sheetData>
    <row r="1" s="135" customFormat="1" ht="30" customHeight="1" spans="1:14">
      <c r="A1" s="136" t="s">
        <v>156</v>
      </c>
      <c r="B1" s="137"/>
      <c r="C1" s="137"/>
      <c r="D1" s="137"/>
      <c r="E1" s="137"/>
      <c r="F1" s="137"/>
      <c r="G1" s="137"/>
      <c r="H1" s="137"/>
      <c r="I1" s="137"/>
      <c r="J1" s="137"/>
      <c r="K1" s="137"/>
      <c r="L1" s="137"/>
      <c r="M1" s="137"/>
      <c r="N1" s="137"/>
    </row>
    <row r="2" s="135" customFormat="1" ht="29.1" customHeight="1" spans="1:14">
      <c r="A2" s="138" t="s">
        <v>63</v>
      </c>
      <c r="B2" s="139" t="s">
        <v>64</v>
      </c>
      <c r="C2" s="139"/>
      <c r="D2" s="140" t="s">
        <v>70</v>
      </c>
      <c r="E2" s="139" t="s">
        <v>71</v>
      </c>
      <c r="F2" s="139"/>
      <c r="G2" s="139"/>
      <c r="H2" s="141"/>
      <c r="I2" s="167" t="s">
        <v>58</v>
      </c>
      <c r="J2" s="139" t="s">
        <v>59</v>
      </c>
      <c r="K2" s="139"/>
      <c r="L2" s="139"/>
      <c r="M2" s="139"/>
      <c r="N2" s="168"/>
    </row>
    <row r="3" s="135" customFormat="1" ht="29.1" customHeight="1" spans="1:14">
      <c r="A3" s="142" t="s">
        <v>157</v>
      </c>
      <c r="B3" s="143" t="s">
        <v>158</v>
      </c>
      <c r="C3" s="143"/>
      <c r="D3" s="143"/>
      <c r="E3" s="143"/>
      <c r="F3" s="143"/>
      <c r="G3" s="143"/>
      <c r="H3" s="144"/>
      <c r="I3" s="169" t="s">
        <v>159</v>
      </c>
      <c r="J3" s="169"/>
      <c r="K3" s="169"/>
      <c r="L3" s="169"/>
      <c r="M3" s="169"/>
      <c r="N3" s="170"/>
    </row>
    <row r="4" s="135" customFormat="1" ht="29.1" customHeight="1" spans="1:14">
      <c r="A4" s="142"/>
      <c r="B4" s="145" t="s">
        <v>118</v>
      </c>
      <c r="C4" s="146" t="s">
        <v>119</v>
      </c>
      <c r="D4" s="147" t="s">
        <v>120</v>
      </c>
      <c r="E4" s="146" t="s">
        <v>121</v>
      </c>
      <c r="F4" s="146" t="s">
        <v>122</v>
      </c>
      <c r="G4" s="146" t="s">
        <v>123</v>
      </c>
      <c r="H4" s="144"/>
      <c r="I4" s="364" t="s">
        <v>160</v>
      </c>
      <c r="J4" s="364" t="s">
        <v>161</v>
      </c>
      <c r="K4" s="364"/>
      <c r="L4" s="364"/>
      <c r="M4" s="364"/>
      <c r="N4" s="365"/>
    </row>
    <row r="5" s="135" customFormat="1" ht="29.1" customHeight="1" spans="1:14">
      <c r="A5" s="142"/>
      <c r="B5" s="145" t="s">
        <v>162</v>
      </c>
      <c r="C5" s="146" t="s">
        <v>163</v>
      </c>
      <c r="D5" s="147" t="s">
        <v>164</v>
      </c>
      <c r="E5" s="146" t="s">
        <v>165</v>
      </c>
      <c r="F5" s="146" t="s">
        <v>166</v>
      </c>
      <c r="G5" s="146" t="s">
        <v>167</v>
      </c>
      <c r="H5" s="144"/>
      <c r="I5" s="171" t="s">
        <v>168</v>
      </c>
      <c r="J5" s="171" t="s">
        <v>168</v>
      </c>
      <c r="K5" s="171"/>
      <c r="L5" s="171"/>
      <c r="M5" s="171"/>
      <c r="N5" s="172"/>
    </row>
    <row r="6" s="135" customFormat="1" ht="29.1" customHeight="1" spans="1:14">
      <c r="A6" s="148" t="s">
        <v>169</v>
      </c>
      <c r="B6" s="149">
        <f>C6-2.1</f>
        <v>97.8</v>
      </c>
      <c r="C6" s="149">
        <f>D6-2.1</f>
        <v>99.9</v>
      </c>
      <c r="D6" s="150">
        <v>102</v>
      </c>
      <c r="E6" s="149">
        <f t="shared" ref="E6:G6" si="0">D6+2.1</f>
        <v>104.1</v>
      </c>
      <c r="F6" s="149">
        <f t="shared" si="0"/>
        <v>106.2</v>
      </c>
      <c r="G6" s="149">
        <f t="shared" si="0"/>
        <v>108.3</v>
      </c>
      <c r="H6" s="144"/>
      <c r="I6" s="173" t="s">
        <v>170</v>
      </c>
      <c r="J6" s="173" t="s">
        <v>171</v>
      </c>
      <c r="K6" s="173"/>
      <c r="L6" s="173"/>
      <c r="M6" s="173"/>
      <c r="N6" s="174"/>
    </row>
    <row r="7" s="135" customFormat="1" ht="29.1" customHeight="1" spans="1:14">
      <c r="A7" s="148" t="s">
        <v>172</v>
      </c>
      <c r="B7" s="149">
        <f>C7-4</f>
        <v>78</v>
      </c>
      <c r="C7" s="149">
        <f>D7-4</f>
        <v>82</v>
      </c>
      <c r="D7" s="150" t="s">
        <v>173</v>
      </c>
      <c r="E7" s="149">
        <f>D7+4</f>
        <v>90</v>
      </c>
      <c r="F7" s="149">
        <f>E7+5</f>
        <v>95</v>
      </c>
      <c r="G7" s="149">
        <f>F7+6</f>
        <v>101</v>
      </c>
      <c r="H7" s="144"/>
      <c r="I7" s="175" t="s">
        <v>174</v>
      </c>
      <c r="J7" s="175" t="s">
        <v>170</v>
      </c>
      <c r="K7" s="175"/>
      <c r="L7" s="175"/>
      <c r="M7" s="175"/>
      <c r="N7" s="176"/>
    </row>
    <row r="8" s="135" customFormat="1" ht="29.1" customHeight="1" spans="1:14">
      <c r="A8" s="148" t="s">
        <v>175</v>
      </c>
      <c r="B8" s="149">
        <f>C8-3.6</f>
        <v>98.8</v>
      </c>
      <c r="C8" s="149">
        <f>D8-3.6</f>
        <v>102.4</v>
      </c>
      <c r="D8" s="150" t="s">
        <v>176</v>
      </c>
      <c r="E8" s="149">
        <f t="shared" ref="E8:G8" si="1">D8+4</f>
        <v>110</v>
      </c>
      <c r="F8" s="149">
        <f t="shared" si="1"/>
        <v>114</v>
      </c>
      <c r="G8" s="149">
        <f t="shared" si="1"/>
        <v>118</v>
      </c>
      <c r="H8" s="144"/>
      <c r="I8" s="175" t="s">
        <v>177</v>
      </c>
      <c r="J8" s="175" t="s">
        <v>178</v>
      </c>
      <c r="K8" s="175"/>
      <c r="L8" s="175"/>
      <c r="M8" s="175"/>
      <c r="N8" s="177"/>
    </row>
    <row r="9" s="135" customFormat="1" ht="29.1" customHeight="1" spans="1:14">
      <c r="A9" s="148" t="s">
        <v>179</v>
      </c>
      <c r="B9" s="149">
        <f>C9-2.3/2</f>
        <v>30.2</v>
      </c>
      <c r="C9" s="149">
        <f>D9-2.3/2</f>
        <v>31.35</v>
      </c>
      <c r="D9" s="150">
        <v>32.5</v>
      </c>
      <c r="E9" s="149">
        <f t="shared" ref="E9:G9" si="2">D9+2.6/2</f>
        <v>33.8</v>
      </c>
      <c r="F9" s="149">
        <f t="shared" si="2"/>
        <v>35.1</v>
      </c>
      <c r="G9" s="149">
        <f t="shared" si="2"/>
        <v>36.4</v>
      </c>
      <c r="H9" s="144"/>
      <c r="I9" s="173" t="s">
        <v>180</v>
      </c>
      <c r="J9" s="173" t="s">
        <v>181</v>
      </c>
      <c r="K9" s="173"/>
      <c r="L9" s="173"/>
      <c r="M9" s="173"/>
      <c r="N9" s="178"/>
    </row>
    <row r="10" s="135" customFormat="1" ht="29.1" customHeight="1" spans="1:14">
      <c r="A10" s="148" t="s">
        <v>182</v>
      </c>
      <c r="B10" s="149">
        <f>C10-0.5</f>
        <v>18</v>
      </c>
      <c r="C10" s="149">
        <f>D10-0.5</f>
        <v>18.5</v>
      </c>
      <c r="D10" s="150" t="s">
        <v>183</v>
      </c>
      <c r="E10" s="149">
        <f>D10+0.5</f>
        <v>19.5</v>
      </c>
      <c r="F10" s="149">
        <f>E10+0.5</f>
        <v>20</v>
      </c>
      <c r="G10" s="149">
        <f>F10+0.7</f>
        <v>20.7</v>
      </c>
      <c r="H10" s="144"/>
      <c r="I10" s="175" t="s">
        <v>170</v>
      </c>
      <c r="J10" s="175" t="s">
        <v>170</v>
      </c>
      <c r="K10" s="175"/>
      <c r="L10" s="175"/>
      <c r="M10" s="175"/>
      <c r="N10" s="177"/>
    </row>
    <row r="11" s="135" customFormat="1" ht="29.1" customHeight="1" spans="1:14">
      <c r="A11" s="148" t="s">
        <v>184</v>
      </c>
      <c r="B11" s="149">
        <f>C11-0.7</f>
        <v>27.7</v>
      </c>
      <c r="C11" s="149">
        <f>D11-0.6</f>
        <v>28.4</v>
      </c>
      <c r="D11" s="150">
        <v>29</v>
      </c>
      <c r="E11" s="149">
        <f>D11+0.6</f>
        <v>29.6</v>
      </c>
      <c r="F11" s="149">
        <f>E11+0.7</f>
        <v>30.3</v>
      </c>
      <c r="G11" s="149">
        <f>F11+0.6</f>
        <v>30.9</v>
      </c>
      <c r="H11" s="144"/>
      <c r="I11" s="175" t="s">
        <v>185</v>
      </c>
      <c r="J11" s="175" t="s">
        <v>170</v>
      </c>
      <c r="K11" s="175"/>
      <c r="L11" s="175"/>
      <c r="M11" s="175"/>
      <c r="N11" s="177"/>
    </row>
    <row r="12" s="135" customFormat="1" ht="29.1" customHeight="1" spans="1:14">
      <c r="A12" s="148" t="s">
        <v>186</v>
      </c>
      <c r="B12" s="149">
        <f>C12-0.9</f>
        <v>41</v>
      </c>
      <c r="C12" s="149">
        <f>D12-0.9</f>
        <v>41.9</v>
      </c>
      <c r="D12" s="150">
        <v>42.8</v>
      </c>
      <c r="E12" s="149">
        <f t="shared" ref="E12:G12" si="3">D12+1.1</f>
        <v>43.9</v>
      </c>
      <c r="F12" s="149">
        <f t="shared" si="3"/>
        <v>45</v>
      </c>
      <c r="G12" s="149">
        <f t="shared" si="3"/>
        <v>46.1</v>
      </c>
      <c r="H12" s="144"/>
      <c r="I12" s="175" t="s">
        <v>170</v>
      </c>
      <c r="J12" s="175" t="s">
        <v>170</v>
      </c>
      <c r="K12" s="175"/>
      <c r="L12" s="175"/>
      <c r="M12" s="175"/>
      <c r="N12" s="177"/>
    </row>
    <row r="13" s="135" customFormat="1" ht="29.1" customHeight="1" spans="1:14">
      <c r="A13" s="151"/>
      <c r="B13" s="152"/>
      <c r="C13" s="153"/>
      <c r="D13" s="154"/>
      <c r="E13" s="153"/>
      <c r="F13" s="153"/>
      <c r="G13" s="153"/>
      <c r="H13" s="144"/>
      <c r="I13" s="175"/>
      <c r="J13" s="175"/>
      <c r="K13" s="175"/>
      <c r="L13" s="175"/>
      <c r="M13" s="175"/>
      <c r="N13" s="177"/>
    </row>
    <row r="14" s="135" customFormat="1" ht="29.1" customHeight="1" spans="1:14">
      <c r="A14" s="155"/>
      <c r="B14" s="156"/>
      <c r="C14" s="157"/>
      <c r="D14" s="157"/>
      <c r="E14" s="157"/>
      <c r="F14" s="157"/>
      <c r="G14" s="158"/>
      <c r="H14" s="144"/>
      <c r="I14" s="175"/>
      <c r="J14" s="175"/>
      <c r="K14" s="175"/>
      <c r="L14" s="175"/>
      <c r="M14" s="175"/>
      <c r="N14" s="177"/>
    </row>
    <row r="15" s="135" customFormat="1" ht="29.1" customHeight="1" spans="1:14">
      <c r="A15" s="159"/>
      <c r="B15" s="160"/>
      <c r="C15" s="161"/>
      <c r="D15" s="161"/>
      <c r="E15" s="162"/>
      <c r="F15" s="162"/>
      <c r="G15" s="163"/>
      <c r="H15" s="164"/>
      <c r="I15" s="179"/>
      <c r="J15" s="180"/>
      <c r="K15" s="181"/>
      <c r="L15" s="180"/>
      <c r="M15" s="180"/>
      <c r="N15" s="182"/>
    </row>
    <row r="16" s="135" customFormat="1" ht="15" spans="1:14">
      <c r="A16" s="165" t="s">
        <v>133</v>
      </c>
      <c r="D16" s="166"/>
      <c r="E16" s="166"/>
      <c r="F16" s="166"/>
      <c r="G16" s="166"/>
      <c r="H16" s="166"/>
      <c r="I16" s="166"/>
      <c r="J16" s="166"/>
      <c r="K16" s="166"/>
      <c r="L16" s="166"/>
      <c r="M16" s="166"/>
      <c r="N16" s="166"/>
    </row>
    <row r="17" s="135" customFormat="1" ht="14.25" spans="1:14">
      <c r="A17" s="135" t="s">
        <v>187</v>
      </c>
      <c r="D17" s="166"/>
      <c r="E17" s="166"/>
      <c r="F17" s="166"/>
      <c r="G17" s="166"/>
      <c r="H17" s="166"/>
      <c r="I17" s="166"/>
      <c r="J17" s="166"/>
      <c r="K17" s="166"/>
      <c r="L17" s="166"/>
      <c r="M17" s="166"/>
      <c r="N17" s="166"/>
    </row>
    <row r="18" s="135" customFormat="1" ht="14.25" spans="1:13">
      <c r="A18" s="166"/>
      <c r="B18" s="166"/>
      <c r="C18" s="166"/>
      <c r="D18" s="166"/>
      <c r="E18" s="166"/>
      <c r="F18" s="166"/>
      <c r="G18" s="166"/>
      <c r="H18" s="166"/>
      <c r="I18" s="165" t="s">
        <v>188</v>
      </c>
      <c r="J18" s="183"/>
      <c r="K18" s="165" t="s">
        <v>189</v>
      </c>
      <c r="L18" s="165"/>
      <c r="M18" s="165" t="s">
        <v>190</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zoomScale="125" zoomScaleNormal="125" workbookViewId="0">
      <selection activeCell="G52" sqref="G52"/>
    </sheetView>
  </sheetViews>
  <sheetFormatPr defaultColWidth="10" defaultRowHeight="16.5" customHeight="1"/>
  <cols>
    <col min="1" max="16384" width="10" style="265"/>
  </cols>
  <sheetData>
    <row r="1" ht="22.5" customHeight="1" spans="1:11">
      <c r="A1" s="266" t="s">
        <v>191</v>
      </c>
      <c r="B1" s="266"/>
      <c r="C1" s="266"/>
      <c r="D1" s="266"/>
      <c r="E1" s="266"/>
      <c r="F1" s="266"/>
      <c r="G1" s="266"/>
      <c r="H1" s="266"/>
      <c r="I1" s="266"/>
      <c r="J1" s="266"/>
      <c r="K1" s="266"/>
    </row>
    <row r="2" ht="17.25" customHeight="1" spans="1:11">
      <c r="A2" s="267" t="s">
        <v>54</v>
      </c>
      <c r="B2" s="268" t="s">
        <v>55</v>
      </c>
      <c r="C2" s="268"/>
      <c r="D2" s="269" t="s">
        <v>56</v>
      </c>
      <c r="E2" s="269"/>
      <c r="F2" s="268" t="s">
        <v>57</v>
      </c>
      <c r="G2" s="268"/>
      <c r="H2" s="270" t="s">
        <v>58</v>
      </c>
      <c r="I2" s="340" t="s">
        <v>59</v>
      </c>
      <c r="J2" s="340"/>
      <c r="K2" s="341"/>
    </row>
    <row r="3" customHeight="1" spans="1:11">
      <c r="A3" s="271" t="s">
        <v>60</v>
      </c>
      <c r="B3" s="272"/>
      <c r="C3" s="273"/>
      <c r="D3" s="274" t="s">
        <v>61</v>
      </c>
      <c r="E3" s="275"/>
      <c r="F3" s="275"/>
      <c r="G3" s="276"/>
      <c r="H3" s="274" t="s">
        <v>62</v>
      </c>
      <c r="I3" s="275"/>
      <c r="J3" s="275"/>
      <c r="K3" s="276"/>
    </row>
    <row r="4" customHeight="1" spans="1:11">
      <c r="A4" s="277" t="s">
        <v>63</v>
      </c>
      <c r="B4" s="278" t="s">
        <v>192</v>
      </c>
      <c r="C4" s="279"/>
      <c r="D4" s="277" t="s">
        <v>65</v>
      </c>
      <c r="E4" s="280"/>
      <c r="F4" s="281" t="s">
        <v>66</v>
      </c>
      <c r="G4" s="282"/>
      <c r="H4" s="277" t="s">
        <v>193</v>
      </c>
      <c r="I4" s="280"/>
      <c r="J4" s="284" t="s">
        <v>68</v>
      </c>
      <c r="K4" s="285" t="s">
        <v>69</v>
      </c>
    </row>
    <row r="5" customHeight="1" spans="1:11">
      <c r="A5" s="283" t="s">
        <v>70</v>
      </c>
      <c r="B5" s="284" t="s">
        <v>71</v>
      </c>
      <c r="C5" s="285"/>
      <c r="D5" s="277" t="s">
        <v>194</v>
      </c>
      <c r="E5" s="280"/>
      <c r="F5" s="278">
        <v>3500</v>
      </c>
      <c r="G5" s="279"/>
      <c r="H5" s="277" t="s">
        <v>195</v>
      </c>
      <c r="I5" s="280"/>
      <c r="J5" s="284" t="s">
        <v>68</v>
      </c>
      <c r="K5" s="285" t="s">
        <v>69</v>
      </c>
    </row>
    <row r="6" customHeight="1" spans="1:11">
      <c r="A6" s="277" t="s">
        <v>75</v>
      </c>
      <c r="B6" s="286">
        <v>2</v>
      </c>
      <c r="C6" s="287">
        <v>6</v>
      </c>
      <c r="D6" s="277" t="s">
        <v>196</v>
      </c>
      <c r="E6" s="280"/>
      <c r="F6" s="278">
        <v>2500</v>
      </c>
      <c r="G6" s="279"/>
      <c r="H6" s="288" t="s">
        <v>197</v>
      </c>
      <c r="I6" s="317"/>
      <c r="J6" s="317"/>
      <c r="K6" s="342"/>
    </row>
    <row r="7" customHeight="1" spans="1:11">
      <c r="A7" s="277" t="s">
        <v>79</v>
      </c>
      <c r="B7" s="278">
        <v>3500</v>
      </c>
      <c r="C7" s="279"/>
      <c r="D7" s="277" t="s">
        <v>198</v>
      </c>
      <c r="E7" s="280"/>
      <c r="F7" s="278">
        <v>2000</v>
      </c>
      <c r="G7" s="279"/>
      <c r="H7" s="289"/>
      <c r="I7" s="284"/>
      <c r="J7" s="284"/>
      <c r="K7" s="285"/>
    </row>
    <row r="8" customHeight="1" spans="1:11">
      <c r="A8" s="209" t="s">
        <v>83</v>
      </c>
      <c r="B8" s="210" t="s">
        <v>84</v>
      </c>
      <c r="C8" s="211"/>
      <c r="D8" s="290" t="s">
        <v>85</v>
      </c>
      <c r="E8" s="291"/>
      <c r="F8" s="292" t="s">
        <v>86</v>
      </c>
      <c r="G8" s="293"/>
      <c r="H8" s="294"/>
      <c r="I8" s="311"/>
      <c r="J8" s="311"/>
      <c r="K8" s="343"/>
    </row>
    <row r="9" customHeight="1" spans="1:11">
      <c r="A9" s="295" t="s">
        <v>199</v>
      </c>
      <c r="B9" s="295"/>
      <c r="C9" s="295"/>
      <c r="D9" s="295"/>
      <c r="E9" s="295"/>
      <c r="F9" s="295"/>
      <c r="G9" s="295"/>
      <c r="H9" s="295"/>
      <c r="I9" s="295"/>
      <c r="J9" s="295"/>
      <c r="K9" s="295"/>
    </row>
    <row r="10" customHeight="1" spans="1:11">
      <c r="A10" s="296" t="s">
        <v>90</v>
      </c>
      <c r="B10" s="297" t="s">
        <v>91</v>
      </c>
      <c r="C10" s="298" t="s">
        <v>92</v>
      </c>
      <c r="D10" s="299"/>
      <c r="E10" s="300" t="s">
        <v>95</v>
      </c>
      <c r="F10" s="297" t="s">
        <v>91</v>
      </c>
      <c r="G10" s="298" t="s">
        <v>92</v>
      </c>
      <c r="H10" s="297"/>
      <c r="I10" s="300" t="s">
        <v>93</v>
      </c>
      <c r="J10" s="297" t="s">
        <v>91</v>
      </c>
      <c r="K10" s="344" t="s">
        <v>92</v>
      </c>
    </row>
    <row r="11" customHeight="1" spans="1:11">
      <c r="A11" s="283" t="s">
        <v>96</v>
      </c>
      <c r="B11" s="301" t="s">
        <v>91</v>
      </c>
      <c r="C11" s="284" t="s">
        <v>92</v>
      </c>
      <c r="D11" s="302"/>
      <c r="E11" s="303" t="s">
        <v>98</v>
      </c>
      <c r="F11" s="301" t="s">
        <v>91</v>
      </c>
      <c r="G11" s="284" t="s">
        <v>92</v>
      </c>
      <c r="H11" s="301"/>
      <c r="I11" s="303" t="s">
        <v>103</v>
      </c>
      <c r="J11" s="301" t="s">
        <v>91</v>
      </c>
      <c r="K11" s="285" t="s">
        <v>92</v>
      </c>
    </row>
    <row r="12" customHeight="1" spans="1:11">
      <c r="A12" s="290" t="s">
        <v>133</v>
      </c>
      <c r="B12" s="291"/>
      <c r="C12" s="291"/>
      <c r="D12" s="291"/>
      <c r="E12" s="291"/>
      <c r="F12" s="291"/>
      <c r="G12" s="291"/>
      <c r="H12" s="291"/>
      <c r="I12" s="291"/>
      <c r="J12" s="291"/>
      <c r="K12" s="345"/>
    </row>
    <row r="13" customHeight="1" spans="1:11">
      <c r="A13" s="304" t="s">
        <v>200</v>
      </c>
      <c r="B13" s="304"/>
      <c r="C13" s="304"/>
      <c r="D13" s="304"/>
      <c r="E13" s="304"/>
      <c r="F13" s="304"/>
      <c r="G13" s="304"/>
      <c r="H13" s="304"/>
      <c r="I13" s="304"/>
      <c r="J13" s="304"/>
      <c r="K13" s="304"/>
    </row>
    <row r="14" customHeight="1" spans="1:11">
      <c r="A14" s="305" t="s">
        <v>201</v>
      </c>
      <c r="B14" s="306"/>
      <c r="C14" s="306"/>
      <c r="D14" s="306"/>
      <c r="E14" s="306"/>
      <c r="F14" s="306"/>
      <c r="G14" s="306"/>
      <c r="H14" s="306"/>
      <c r="I14" s="346"/>
      <c r="J14" s="346"/>
      <c r="K14" s="347"/>
    </row>
    <row r="15" customHeight="1" spans="1:11">
      <c r="A15" s="307" t="s">
        <v>202</v>
      </c>
      <c r="B15" s="308"/>
      <c r="C15" s="308"/>
      <c r="D15" s="309"/>
      <c r="E15" s="310"/>
      <c r="F15" s="308"/>
      <c r="G15" s="308"/>
      <c r="H15" s="309"/>
      <c r="I15" s="348"/>
      <c r="J15" s="349"/>
      <c r="K15" s="350"/>
    </row>
    <row r="16" customHeight="1" spans="1:11">
      <c r="A16" s="294"/>
      <c r="B16" s="311"/>
      <c r="C16" s="311"/>
      <c r="D16" s="311"/>
      <c r="E16" s="311"/>
      <c r="F16" s="311"/>
      <c r="G16" s="311"/>
      <c r="H16" s="311"/>
      <c r="I16" s="311"/>
      <c r="J16" s="311"/>
      <c r="K16" s="343"/>
    </row>
    <row r="17" customHeight="1" spans="1:11">
      <c r="A17" s="304" t="s">
        <v>203</v>
      </c>
      <c r="B17" s="304"/>
      <c r="C17" s="304"/>
      <c r="D17" s="304"/>
      <c r="E17" s="304"/>
      <c r="F17" s="304"/>
      <c r="G17" s="304"/>
      <c r="H17" s="304"/>
      <c r="I17" s="304"/>
      <c r="J17" s="304"/>
      <c r="K17" s="304"/>
    </row>
    <row r="18" customHeight="1" spans="1:11">
      <c r="A18" s="305"/>
      <c r="B18" s="306"/>
      <c r="C18" s="306"/>
      <c r="D18" s="306"/>
      <c r="E18" s="306"/>
      <c r="F18" s="306"/>
      <c r="G18" s="306"/>
      <c r="H18" s="306"/>
      <c r="I18" s="346"/>
      <c r="J18" s="346"/>
      <c r="K18" s="347"/>
    </row>
    <row r="19" customHeight="1" spans="1:11">
      <c r="A19" s="307"/>
      <c r="B19" s="308"/>
      <c r="C19" s="308"/>
      <c r="D19" s="309"/>
      <c r="E19" s="310"/>
      <c r="F19" s="308"/>
      <c r="G19" s="308"/>
      <c r="H19" s="309"/>
      <c r="I19" s="348"/>
      <c r="J19" s="349"/>
      <c r="K19" s="350"/>
    </row>
    <row r="20" customHeight="1" spans="1:11">
      <c r="A20" s="294"/>
      <c r="B20" s="311"/>
      <c r="C20" s="311"/>
      <c r="D20" s="311"/>
      <c r="E20" s="311"/>
      <c r="F20" s="311"/>
      <c r="G20" s="311"/>
      <c r="H20" s="311"/>
      <c r="I20" s="311"/>
      <c r="J20" s="311"/>
      <c r="K20" s="343"/>
    </row>
    <row r="21" customHeight="1" spans="1:11">
      <c r="A21" s="312" t="s">
        <v>130</v>
      </c>
      <c r="B21" s="312"/>
      <c r="C21" s="312"/>
      <c r="D21" s="312"/>
      <c r="E21" s="312"/>
      <c r="F21" s="312"/>
      <c r="G21" s="312"/>
      <c r="H21" s="312"/>
      <c r="I21" s="312"/>
      <c r="J21" s="312"/>
      <c r="K21" s="312"/>
    </row>
    <row r="22" customHeight="1" spans="1:11">
      <c r="A22" s="188" t="s">
        <v>131</v>
      </c>
      <c r="B22" s="225"/>
      <c r="C22" s="225"/>
      <c r="D22" s="225"/>
      <c r="E22" s="225"/>
      <c r="F22" s="225"/>
      <c r="G22" s="225"/>
      <c r="H22" s="225"/>
      <c r="I22" s="225"/>
      <c r="J22" s="225"/>
      <c r="K22" s="255"/>
    </row>
    <row r="23" customHeight="1" spans="1:11">
      <c r="A23" s="200" t="s">
        <v>132</v>
      </c>
      <c r="B23" s="202"/>
      <c r="C23" s="284" t="s">
        <v>68</v>
      </c>
      <c r="D23" s="284" t="s">
        <v>69</v>
      </c>
      <c r="E23" s="199"/>
      <c r="F23" s="199"/>
      <c r="G23" s="199"/>
      <c r="H23" s="199"/>
      <c r="I23" s="199"/>
      <c r="J23" s="199"/>
      <c r="K23" s="249"/>
    </row>
    <row r="24" customHeight="1" spans="1:11">
      <c r="A24" s="313" t="s">
        <v>204</v>
      </c>
      <c r="B24" s="314"/>
      <c r="C24" s="314"/>
      <c r="D24" s="314"/>
      <c r="E24" s="314"/>
      <c r="F24" s="314"/>
      <c r="G24" s="314"/>
      <c r="H24" s="314"/>
      <c r="I24" s="314"/>
      <c r="J24" s="314"/>
      <c r="K24" s="351"/>
    </row>
    <row r="25" customHeight="1" spans="1:11">
      <c r="A25" s="315"/>
      <c r="B25" s="316"/>
      <c r="C25" s="316"/>
      <c r="D25" s="316"/>
      <c r="E25" s="316"/>
      <c r="F25" s="316"/>
      <c r="G25" s="316"/>
      <c r="H25" s="316"/>
      <c r="I25" s="316"/>
      <c r="J25" s="316"/>
      <c r="K25" s="352"/>
    </row>
    <row r="26" customHeight="1" spans="1:11">
      <c r="A26" s="295" t="s">
        <v>141</v>
      </c>
      <c r="B26" s="295"/>
      <c r="C26" s="295"/>
      <c r="D26" s="295"/>
      <c r="E26" s="295"/>
      <c r="F26" s="295"/>
      <c r="G26" s="295"/>
      <c r="H26" s="295"/>
      <c r="I26" s="295"/>
      <c r="J26" s="295"/>
      <c r="K26" s="295"/>
    </row>
    <row r="27" customHeight="1" spans="1:11">
      <c r="A27" s="271" t="s">
        <v>142</v>
      </c>
      <c r="B27" s="298" t="s">
        <v>101</v>
      </c>
      <c r="C27" s="298" t="s">
        <v>102</v>
      </c>
      <c r="D27" s="298" t="s">
        <v>94</v>
      </c>
      <c r="E27" s="272" t="s">
        <v>143</v>
      </c>
      <c r="F27" s="298" t="s">
        <v>101</v>
      </c>
      <c r="G27" s="298" t="s">
        <v>102</v>
      </c>
      <c r="H27" s="298" t="s">
        <v>94</v>
      </c>
      <c r="I27" s="272" t="s">
        <v>144</v>
      </c>
      <c r="J27" s="298" t="s">
        <v>101</v>
      </c>
      <c r="K27" s="344" t="s">
        <v>102</v>
      </c>
    </row>
    <row r="28" customHeight="1" spans="1:11">
      <c r="A28" s="288" t="s">
        <v>93</v>
      </c>
      <c r="B28" s="284" t="s">
        <v>101</v>
      </c>
      <c r="C28" s="284" t="s">
        <v>102</v>
      </c>
      <c r="D28" s="284" t="s">
        <v>94</v>
      </c>
      <c r="E28" s="317" t="s">
        <v>100</v>
      </c>
      <c r="F28" s="284" t="s">
        <v>101</v>
      </c>
      <c r="G28" s="284" t="s">
        <v>102</v>
      </c>
      <c r="H28" s="284" t="s">
        <v>94</v>
      </c>
      <c r="I28" s="317" t="s">
        <v>111</v>
      </c>
      <c r="J28" s="284" t="s">
        <v>101</v>
      </c>
      <c r="K28" s="285" t="s">
        <v>102</v>
      </c>
    </row>
    <row r="29" customHeight="1" spans="1:11">
      <c r="A29" s="277" t="s">
        <v>104</v>
      </c>
      <c r="B29" s="318"/>
      <c r="C29" s="318"/>
      <c r="D29" s="318"/>
      <c r="E29" s="318"/>
      <c r="F29" s="318"/>
      <c r="G29" s="318"/>
      <c r="H29" s="318"/>
      <c r="I29" s="318"/>
      <c r="J29" s="318"/>
      <c r="K29" s="353"/>
    </row>
    <row r="30" customHeight="1" spans="1:11">
      <c r="A30" s="319"/>
      <c r="B30" s="320"/>
      <c r="C30" s="320"/>
      <c r="D30" s="320"/>
      <c r="E30" s="320"/>
      <c r="F30" s="320"/>
      <c r="G30" s="320"/>
      <c r="H30" s="320"/>
      <c r="I30" s="320"/>
      <c r="J30" s="320"/>
      <c r="K30" s="354"/>
    </row>
    <row r="31" customHeight="1" spans="1:11">
      <c r="A31" s="321" t="s">
        <v>205</v>
      </c>
      <c r="B31" s="321"/>
      <c r="C31" s="321"/>
      <c r="D31" s="321"/>
      <c r="E31" s="321"/>
      <c r="F31" s="321"/>
      <c r="G31" s="321"/>
      <c r="H31" s="321"/>
      <c r="I31" s="321"/>
      <c r="J31" s="321"/>
      <c r="K31" s="321"/>
    </row>
    <row r="32" ht="17.25" customHeight="1" spans="1:11">
      <c r="A32" s="322" t="s">
        <v>206</v>
      </c>
      <c r="B32" s="323"/>
      <c r="C32" s="323"/>
      <c r="D32" s="323"/>
      <c r="E32" s="323"/>
      <c r="F32" s="323"/>
      <c r="G32" s="323"/>
      <c r="H32" s="323"/>
      <c r="I32" s="323"/>
      <c r="J32" s="323"/>
      <c r="K32" s="355"/>
    </row>
    <row r="33" ht="17.25" customHeight="1" spans="1:11">
      <c r="A33" s="324" t="s">
        <v>207</v>
      </c>
      <c r="B33" s="325"/>
      <c r="C33" s="325"/>
      <c r="D33" s="325"/>
      <c r="E33" s="325"/>
      <c r="F33" s="325"/>
      <c r="G33" s="325"/>
      <c r="H33" s="325"/>
      <c r="I33" s="325"/>
      <c r="J33" s="325"/>
      <c r="K33" s="356"/>
    </row>
    <row r="34" ht="17.25" customHeight="1" spans="1:11">
      <c r="A34" s="324" t="s">
        <v>208</v>
      </c>
      <c r="B34" s="325"/>
      <c r="C34" s="325"/>
      <c r="D34" s="325"/>
      <c r="E34" s="325"/>
      <c r="F34" s="325"/>
      <c r="G34" s="325"/>
      <c r="H34" s="325"/>
      <c r="I34" s="325"/>
      <c r="J34" s="325"/>
      <c r="K34" s="356"/>
    </row>
    <row r="35" ht="17.25" customHeight="1" spans="1:11">
      <c r="A35" s="324" t="s">
        <v>209</v>
      </c>
      <c r="B35" s="325"/>
      <c r="C35" s="325"/>
      <c r="D35" s="325"/>
      <c r="E35" s="325"/>
      <c r="F35" s="325"/>
      <c r="G35" s="325"/>
      <c r="H35" s="325"/>
      <c r="I35" s="325"/>
      <c r="J35" s="325"/>
      <c r="K35" s="356"/>
    </row>
    <row r="36" ht="17.25" customHeight="1" spans="1:11">
      <c r="A36" s="324"/>
      <c r="B36" s="325"/>
      <c r="C36" s="325"/>
      <c r="D36" s="325"/>
      <c r="E36" s="325"/>
      <c r="F36" s="325"/>
      <c r="G36" s="325"/>
      <c r="H36" s="325"/>
      <c r="I36" s="325"/>
      <c r="J36" s="325"/>
      <c r="K36" s="356"/>
    </row>
    <row r="37" ht="17.25" customHeight="1" spans="1:11">
      <c r="A37" s="324"/>
      <c r="B37" s="325"/>
      <c r="C37" s="325"/>
      <c r="D37" s="325"/>
      <c r="E37" s="325"/>
      <c r="F37" s="325"/>
      <c r="G37" s="325"/>
      <c r="H37" s="325"/>
      <c r="I37" s="325"/>
      <c r="J37" s="325"/>
      <c r="K37" s="356"/>
    </row>
    <row r="38" ht="17.25" customHeight="1" spans="1:11">
      <c r="A38" s="324"/>
      <c r="B38" s="325"/>
      <c r="C38" s="325"/>
      <c r="D38" s="325"/>
      <c r="E38" s="325"/>
      <c r="F38" s="325"/>
      <c r="G38" s="325"/>
      <c r="H38" s="325"/>
      <c r="I38" s="325"/>
      <c r="J38" s="325"/>
      <c r="K38" s="356"/>
    </row>
    <row r="39" ht="17.25" customHeight="1" spans="1:11">
      <c r="A39" s="324"/>
      <c r="B39" s="325"/>
      <c r="C39" s="325"/>
      <c r="D39" s="325"/>
      <c r="E39" s="325"/>
      <c r="F39" s="325"/>
      <c r="G39" s="325"/>
      <c r="H39" s="325"/>
      <c r="I39" s="325"/>
      <c r="J39" s="325"/>
      <c r="K39" s="356"/>
    </row>
    <row r="40" ht="17.25" customHeight="1" spans="1:11">
      <c r="A40" s="324"/>
      <c r="B40" s="325"/>
      <c r="C40" s="325"/>
      <c r="D40" s="325"/>
      <c r="E40" s="325"/>
      <c r="F40" s="325"/>
      <c r="G40" s="325"/>
      <c r="H40" s="325"/>
      <c r="I40" s="325"/>
      <c r="J40" s="325"/>
      <c r="K40" s="356"/>
    </row>
    <row r="41" ht="17.25" customHeight="1" spans="1:11">
      <c r="A41" s="324"/>
      <c r="B41" s="325"/>
      <c r="C41" s="325"/>
      <c r="D41" s="325"/>
      <c r="E41" s="325"/>
      <c r="F41" s="325"/>
      <c r="G41" s="325"/>
      <c r="H41" s="325"/>
      <c r="I41" s="325"/>
      <c r="J41" s="325"/>
      <c r="K41" s="356"/>
    </row>
    <row r="42" ht="17.25" customHeight="1" spans="1:11">
      <c r="A42" s="324"/>
      <c r="B42" s="325"/>
      <c r="C42" s="325"/>
      <c r="D42" s="325"/>
      <c r="E42" s="325"/>
      <c r="F42" s="325"/>
      <c r="G42" s="325"/>
      <c r="H42" s="325"/>
      <c r="I42" s="325"/>
      <c r="J42" s="325"/>
      <c r="K42" s="356"/>
    </row>
    <row r="43" ht="17.25" customHeight="1" spans="1:11">
      <c r="A43" s="319" t="s">
        <v>140</v>
      </c>
      <c r="B43" s="320"/>
      <c r="C43" s="320"/>
      <c r="D43" s="320"/>
      <c r="E43" s="320"/>
      <c r="F43" s="320"/>
      <c r="G43" s="320"/>
      <c r="H43" s="320"/>
      <c r="I43" s="320"/>
      <c r="J43" s="320"/>
      <c r="K43" s="354"/>
    </row>
    <row r="44" customHeight="1" spans="1:11">
      <c r="A44" s="321" t="s">
        <v>210</v>
      </c>
      <c r="B44" s="321"/>
      <c r="C44" s="321"/>
      <c r="D44" s="321"/>
      <c r="E44" s="321"/>
      <c r="F44" s="321"/>
      <c r="G44" s="321"/>
      <c r="H44" s="321"/>
      <c r="I44" s="321"/>
      <c r="J44" s="321"/>
      <c r="K44" s="321"/>
    </row>
    <row r="45" ht="18" customHeight="1" spans="1:11">
      <c r="A45" s="326" t="s">
        <v>133</v>
      </c>
      <c r="B45" s="327"/>
      <c r="C45" s="327"/>
      <c r="D45" s="327"/>
      <c r="E45" s="327"/>
      <c r="F45" s="327"/>
      <c r="G45" s="327"/>
      <c r="H45" s="327"/>
      <c r="I45" s="327"/>
      <c r="J45" s="327"/>
      <c r="K45" s="357"/>
    </row>
    <row r="46" ht="18" customHeight="1" spans="1:11">
      <c r="A46" s="326"/>
      <c r="B46" s="327"/>
      <c r="C46" s="327"/>
      <c r="D46" s="327"/>
      <c r="E46" s="327"/>
      <c r="F46" s="327"/>
      <c r="G46" s="327"/>
      <c r="H46" s="327"/>
      <c r="I46" s="327"/>
      <c r="J46" s="327"/>
      <c r="K46" s="357"/>
    </row>
    <row r="47" ht="18" customHeight="1" spans="1:11">
      <c r="A47" s="315"/>
      <c r="B47" s="316"/>
      <c r="C47" s="316"/>
      <c r="D47" s="316"/>
      <c r="E47" s="316"/>
      <c r="F47" s="316"/>
      <c r="G47" s="316"/>
      <c r="H47" s="316"/>
      <c r="I47" s="316"/>
      <c r="J47" s="316"/>
      <c r="K47" s="352"/>
    </row>
    <row r="48" ht="21" customHeight="1" spans="1:11">
      <c r="A48" s="328" t="s">
        <v>146</v>
      </c>
      <c r="B48" s="329" t="s">
        <v>147</v>
      </c>
      <c r="C48" s="329"/>
      <c r="D48" s="330" t="s">
        <v>148</v>
      </c>
      <c r="E48" s="331"/>
      <c r="F48" s="330" t="s">
        <v>149</v>
      </c>
      <c r="G48" s="332"/>
      <c r="H48" s="333" t="s">
        <v>150</v>
      </c>
      <c r="I48" s="333"/>
      <c r="J48" s="329"/>
      <c r="K48" s="358"/>
    </row>
    <row r="49" customHeight="1" spans="1:11">
      <c r="A49" s="334" t="s">
        <v>151</v>
      </c>
      <c r="B49" s="335"/>
      <c r="C49" s="335"/>
      <c r="D49" s="335"/>
      <c r="E49" s="335"/>
      <c r="F49" s="335"/>
      <c r="G49" s="335"/>
      <c r="H49" s="335"/>
      <c r="I49" s="335"/>
      <c r="J49" s="335"/>
      <c r="K49" s="359"/>
    </row>
    <row r="50" customHeight="1" spans="1:11">
      <c r="A50" s="336"/>
      <c r="B50" s="337"/>
      <c r="C50" s="337"/>
      <c r="D50" s="337"/>
      <c r="E50" s="337"/>
      <c r="F50" s="337"/>
      <c r="G50" s="337"/>
      <c r="H50" s="337"/>
      <c r="I50" s="337"/>
      <c r="J50" s="337"/>
      <c r="K50" s="360"/>
    </row>
    <row r="51" customHeight="1" spans="1:11">
      <c r="A51" s="338"/>
      <c r="B51" s="339"/>
      <c r="C51" s="339"/>
      <c r="D51" s="339"/>
      <c r="E51" s="339"/>
      <c r="F51" s="339"/>
      <c r="G51" s="339"/>
      <c r="H51" s="339"/>
      <c r="I51" s="339"/>
      <c r="J51" s="339"/>
      <c r="K51" s="361"/>
    </row>
    <row r="52" ht="21" customHeight="1" spans="1:11">
      <c r="A52" s="328" t="s">
        <v>146</v>
      </c>
      <c r="B52" s="329" t="s">
        <v>147</v>
      </c>
      <c r="C52" s="329"/>
      <c r="D52" s="330" t="s">
        <v>148</v>
      </c>
      <c r="E52" s="330" t="s">
        <v>152</v>
      </c>
      <c r="F52" s="330" t="s">
        <v>149</v>
      </c>
      <c r="G52" s="330" t="s">
        <v>211</v>
      </c>
      <c r="H52" s="333" t="s">
        <v>150</v>
      </c>
      <c r="I52" s="333"/>
      <c r="J52" s="362" t="s">
        <v>155</v>
      </c>
      <c r="K52" s="363"/>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7171" name="Check Box 3" r:id="rId5">
              <controlPr defaultSize="0">
                <anchor moveWithCells="1">
                  <from>
                    <xdr:col>2</xdr:col>
                    <xdr:colOff>247650</xdr:colOff>
                    <xdr:row>8</xdr:row>
                    <xdr:rowOff>219075</xdr:rowOff>
                  </from>
                  <to>
                    <xdr:col>2</xdr:col>
                    <xdr:colOff>742950</xdr:colOff>
                    <xdr:row>10</xdr:row>
                    <xdr:rowOff>0</xdr:rowOff>
                  </to>
                </anchor>
              </controlPr>
            </control>
          </mc:Choice>
        </mc:AlternateContent>
        <mc:AlternateContent xmlns:mc="http://schemas.openxmlformats.org/markup-compatibility/2006">
          <mc:Choice Requires="x14">
            <control shapeId="717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238125</xdr:colOff>
                    <xdr:row>9</xdr:row>
                    <xdr:rowOff>238125</xdr:rowOff>
                  </from>
                  <to>
                    <xdr:col>2</xdr:col>
                    <xdr:colOff>723900</xdr:colOff>
                    <xdr:row>11</xdr:row>
                    <xdr:rowOff>0</xdr:rowOff>
                  </to>
                </anchor>
              </controlPr>
            </control>
          </mc:Choice>
        </mc:AlternateContent>
        <mc:AlternateContent xmlns:mc="http://schemas.openxmlformats.org/markup-compatibility/2006">
          <mc:Choice Requires="x14">
            <control shapeId="717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717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name="Check Box 9" r:id="rId11">
              <controlPr defaultSize="0">
                <anchor moveWithCells="1">
                  <from>
                    <xdr:col>1</xdr:col>
                    <xdr:colOff>219075</xdr:colOff>
                    <xdr:row>8</xdr:row>
                    <xdr:rowOff>238125</xdr:rowOff>
                  </from>
                  <to>
                    <xdr:col>1</xdr:col>
                    <xdr:colOff>714375</xdr:colOff>
                    <xdr:row>10</xdr:row>
                    <xdr:rowOff>0</xdr:rowOff>
                  </to>
                </anchor>
              </controlPr>
            </control>
          </mc:Choice>
        </mc:AlternateContent>
        <mc:AlternateContent xmlns:mc="http://schemas.openxmlformats.org/markup-compatibility/2006">
          <mc:Choice Requires="x14">
            <control shapeId="717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717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718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718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718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718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718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718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718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7187" name="Check Box 19" r:id="rId21">
              <controlPr defaultSize="0">
                <anchor moveWithCells="1">
                  <from>
                    <xdr:col>2</xdr:col>
                    <xdr:colOff>238125</xdr:colOff>
                    <xdr:row>21</xdr:row>
                    <xdr:rowOff>219075</xdr:rowOff>
                  </from>
                  <to>
                    <xdr:col>2</xdr:col>
                    <xdr:colOff>723900</xdr:colOff>
                    <xdr:row>23</xdr:row>
                    <xdr:rowOff>9525</xdr:rowOff>
                  </to>
                </anchor>
              </controlPr>
            </control>
          </mc:Choice>
        </mc:AlternateContent>
        <mc:AlternateContent xmlns:mc="http://schemas.openxmlformats.org/markup-compatibility/2006">
          <mc:Choice Requires="x14">
            <control shapeId="7188" name="Check Box 20" r:id="rId22">
              <controlPr defaultSize="0">
                <anchor moveWithCells="1">
                  <from>
                    <xdr:col>3</xdr:col>
                    <xdr:colOff>238125</xdr:colOff>
                    <xdr:row>21</xdr:row>
                    <xdr:rowOff>219075</xdr:rowOff>
                  </from>
                  <to>
                    <xdr:col>3</xdr:col>
                    <xdr:colOff>723900</xdr:colOff>
                    <xdr:row>23</xdr:row>
                    <xdr:rowOff>0</xdr:rowOff>
                  </to>
                </anchor>
              </controlPr>
            </control>
          </mc:Choice>
        </mc:AlternateContent>
        <mc:AlternateContent xmlns:mc="http://schemas.openxmlformats.org/markup-compatibility/2006">
          <mc:Choice Requires="x14">
            <control shapeId="718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719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719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7193" name="Check Box 25" r:id="rId27">
              <controlPr defaultSize="0">
                <anchor moveWithCells="1">
                  <from>
                    <xdr:col>5</xdr:col>
                    <xdr:colOff>247650</xdr:colOff>
                    <xdr:row>26</xdr:row>
                    <xdr:rowOff>238125</xdr:rowOff>
                  </from>
                  <to>
                    <xdr:col>5</xdr:col>
                    <xdr:colOff>742950</xdr:colOff>
                    <xdr:row>28</xdr:row>
                    <xdr:rowOff>0</xdr:rowOff>
                  </to>
                </anchor>
              </controlPr>
            </control>
          </mc:Choice>
        </mc:AlternateContent>
        <mc:AlternateContent xmlns:mc="http://schemas.openxmlformats.org/markup-compatibility/2006">
          <mc:Choice Requires="x14">
            <control shapeId="719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719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719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719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720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720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720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720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720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720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I18" sqref="I18"/>
    </sheetView>
  </sheetViews>
  <sheetFormatPr defaultColWidth="9" defaultRowHeight="26.1" customHeight="1"/>
  <cols>
    <col min="1" max="1" width="17.125" style="135" customWidth="1"/>
    <col min="2" max="7" width="9.375" style="135" customWidth="1"/>
    <col min="8" max="8" width="1.375" style="135" customWidth="1"/>
    <col min="9" max="9" width="16.5" style="135" customWidth="1"/>
    <col min="10" max="10" width="17" style="135" customWidth="1"/>
    <col min="11" max="11" width="18.5" style="135" customWidth="1"/>
    <col min="12" max="12" width="16.625" style="135" customWidth="1"/>
    <col min="13" max="13" width="14.125" style="135" customWidth="1"/>
    <col min="14" max="14" width="16.375" style="135" customWidth="1"/>
    <col min="15" max="16384" width="9" style="135"/>
  </cols>
  <sheetData>
    <row r="1" s="135" customFormat="1" ht="30" customHeight="1" spans="1:14">
      <c r="A1" s="136" t="s">
        <v>156</v>
      </c>
      <c r="B1" s="137"/>
      <c r="C1" s="137"/>
      <c r="D1" s="137"/>
      <c r="E1" s="137"/>
      <c r="F1" s="137"/>
      <c r="G1" s="137"/>
      <c r="H1" s="137"/>
      <c r="I1" s="137"/>
      <c r="J1" s="137"/>
      <c r="K1" s="137"/>
      <c r="L1" s="137"/>
      <c r="M1" s="137"/>
      <c r="N1" s="137"/>
    </row>
    <row r="2" s="135" customFormat="1" ht="29.1" customHeight="1" spans="1:14">
      <c r="A2" s="138" t="s">
        <v>63</v>
      </c>
      <c r="B2" s="139" t="s">
        <v>64</v>
      </c>
      <c r="C2" s="139"/>
      <c r="D2" s="140" t="s">
        <v>70</v>
      </c>
      <c r="E2" s="139" t="s">
        <v>71</v>
      </c>
      <c r="F2" s="139"/>
      <c r="G2" s="139"/>
      <c r="H2" s="141"/>
      <c r="I2" s="167" t="s">
        <v>58</v>
      </c>
      <c r="J2" s="139" t="s">
        <v>59</v>
      </c>
      <c r="K2" s="139"/>
      <c r="L2" s="139"/>
      <c r="M2" s="139"/>
      <c r="N2" s="168"/>
    </row>
    <row r="3" s="135" customFormat="1" ht="29.1" customHeight="1" spans="1:14">
      <c r="A3" s="142" t="s">
        <v>157</v>
      </c>
      <c r="B3" s="143" t="s">
        <v>158</v>
      </c>
      <c r="C3" s="143"/>
      <c r="D3" s="143"/>
      <c r="E3" s="143"/>
      <c r="F3" s="143"/>
      <c r="G3" s="143"/>
      <c r="H3" s="144"/>
      <c r="I3" s="169" t="s">
        <v>159</v>
      </c>
      <c r="J3" s="169"/>
      <c r="K3" s="169"/>
      <c r="L3" s="169"/>
      <c r="M3" s="169"/>
      <c r="N3" s="170"/>
    </row>
    <row r="4" s="135" customFormat="1" ht="29.1" customHeight="1" spans="1:14">
      <c r="A4" s="142"/>
      <c r="B4" s="145" t="s">
        <v>118</v>
      </c>
      <c r="C4" s="146" t="s">
        <v>119</v>
      </c>
      <c r="D4" s="147" t="s">
        <v>120</v>
      </c>
      <c r="E4" s="146" t="s">
        <v>121</v>
      </c>
      <c r="F4" s="146" t="s">
        <v>122</v>
      </c>
      <c r="G4" s="146" t="s">
        <v>123</v>
      </c>
      <c r="H4" s="144"/>
      <c r="I4" s="145" t="s">
        <v>118</v>
      </c>
      <c r="J4" s="146" t="s">
        <v>119</v>
      </c>
      <c r="K4" s="147" t="s">
        <v>120</v>
      </c>
      <c r="L4" s="146" t="s">
        <v>121</v>
      </c>
      <c r="M4" s="146" t="s">
        <v>122</v>
      </c>
      <c r="N4" s="146" t="s">
        <v>123</v>
      </c>
    </row>
    <row r="5" s="135" customFormat="1" ht="29.1" customHeight="1" spans="1:14">
      <c r="A5" s="142"/>
      <c r="B5" s="145" t="s">
        <v>162</v>
      </c>
      <c r="C5" s="146" t="s">
        <v>163</v>
      </c>
      <c r="D5" s="147" t="s">
        <v>164</v>
      </c>
      <c r="E5" s="146" t="s">
        <v>165</v>
      </c>
      <c r="F5" s="146" t="s">
        <v>166</v>
      </c>
      <c r="G5" s="146" t="s">
        <v>167</v>
      </c>
      <c r="H5" s="144"/>
      <c r="I5" s="171" t="s">
        <v>168</v>
      </c>
      <c r="J5" s="171" t="s">
        <v>168</v>
      </c>
      <c r="K5" s="171" t="s">
        <v>168</v>
      </c>
      <c r="L5" s="171" t="s">
        <v>168</v>
      </c>
      <c r="M5" s="171" t="s">
        <v>168</v>
      </c>
      <c r="N5" s="171" t="s">
        <v>168</v>
      </c>
    </row>
    <row r="6" s="135" customFormat="1" ht="29.1" customHeight="1" spans="1:14">
      <c r="A6" s="148" t="s">
        <v>169</v>
      </c>
      <c r="B6" s="149">
        <f>C6-2.1</f>
        <v>97.8</v>
      </c>
      <c r="C6" s="149">
        <f>D6-2.1</f>
        <v>99.9</v>
      </c>
      <c r="D6" s="150">
        <v>102</v>
      </c>
      <c r="E6" s="149">
        <f t="shared" ref="E6:G6" si="0">D6+2.1</f>
        <v>104.1</v>
      </c>
      <c r="F6" s="149">
        <f t="shared" si="0"/>
        <v>106.2</v>
      </c>
      <c r="G6" s="149">
        <f t="shared" si="0"/>
        <v>108.3</v>
      </c>
      <c r="H6" s="144"/>
      <c r="I6" s="173" t="s">
        <v>212</v>
      </c>
      <c r="J6" s="173" t="s">
        <v>213</v>
      </c>
      <c r="K6" s="173" t="s">
        <v>171</v>
      </c>
      <c r="L6" s="173" t="s">
        <v>214</v>
      </c>
      <c r="M6" s="173" t="s">
        <v>215</v>
      </c>
      <c r="N6" s="174" t="s">
        <v>216</v>
      </c>
    </row>
    <row r="7" s="135" customFormat="1" ht="29.1" customHeight="1" spans="1:14">
      <c r="A7" s="148" t="s">
        <v>172</v>
      </c>
      <c r="B7" s="149">
        <f>C7-4</f>
        <v>78</v>
      </c>
      <c r="C7" s="149">
        <f>D7-4</f>
        <v>82</v>
      </c>
      <c r="D7" s="150" t="s">
        <v>173</v>
      </c>
      <c r="E7" s="149">
        <f>D7+4</f>
        <v>90</v>
      </c>
      <c r="F7" s="149">
        <f>E7+5</f>
        <v>95</v>
      </c>
      <c r="G7" s="149">
        <f>F7+6</f>
        <v>101</v>
      </c>
      <c r="H7" s="144"/>
      <c r="I7" s="175" t="s">
        <v>170</v>
      </c>
      <c r="J7" s="175" t="s">
        <v>177</v>
      </c>
      <c r="K7" s="175" t="s">
        <v>170</v>
      </c>
      <c r="L7" s="175" t="s">
        <v>217</v>
      </c>
      <c r="M7" s="175" t="s">
        <v>214</v>
      </c>
      <c r="N7" s="176" t="s">
        <v>218</v>
      </c>
    </row>
    <row r="8" s="135" customFormat="1" ht="29.1" customHeight="1" spans="1:14">
      <c r="A8" s="148" t="s">
        <v>175</v>
      </c>
      <c r="B8" s="149">
        <f>C8-3.6</f>
        <v>98.8</v>
      </c>
      <c r="C8" s="149">
        <f>D8-3.6</f>
        <v>102.4</v>
      </c>
      <c r="D8" s="150" t="s">
        <v>176</v>
      </c>
      <c r="E8" s="149">
        <f t="shared" ref="E8:G8" si="1">D8+4</f>
        <v>110</v>
      </c>
      <c r="F8" s="149">
        <f t="shared" si="1"/>
        <v>114</v>
      </c>
      <c r="G8" s="149">
        <f t="shared" si="1"/>
        <v>118</v>
      </c>
      <c r="H8" s="144"/>
      <c r="I8" s="175" t="s">
        <v>170</v>
      </c>
      <c r="J8" s="175" t="s">
        <v>170</v>
      </c>
      <c r="K8" s="175" t="s">
        <v>178</v>
      </c>
      <c r="L8" s="175" t="s">
        <v>170</v>
      </c>
      <c r="M8" s="175" t="s">
        <v>219</v>
      </c>
      <c r="N8" s="177" t="s">
        <v>170</v>
      </c>
    </row>
    <row r="9" s="135" customFormat="1" ht="29.1" customHeight="1" spans="1:14">
      <c r="A9" s="148" t="s">
        <v>179</v>
      </c>
      <c r="B9" s="149">
        <f>C9-2.3/2</f>
        <v>30.2</v>
      </c>
      <c r="C9" s="149">
        <f>D9-2.3/2</f>
        <v>31.35</v>
      </c>
      <c r="D9" s="150">
        <v>32.5</v>
      </c>
      <c r="E9" s="149">
        <f t="shared" ref="E9:G9" si="2">D9+2.6/2</f>
        <v>33.8</v>
      </c>
      <c r="F9" s="149">
        <f t="shared" si="2"/>
        <v>35.1</v>
      </c>
      <c r="G9" s="149">
        <f t="shared" si="2"/>
        <v>36.4</v>
      </c>
      <c r="H9" s="144"/>
      <c r="I9" s="173" t="s">
        <v>181</v>
      </c>
      <c r="J9" s="173" t="s">
        <v>220</v>
      </c>
      <c r="K9" s="173" t="s">
        <v>181</v>
      </c>
      <c r="L9" s="173" t="s">
        <v>221</v>
      </c>
      <c r="M9" s="173" t="s">
        <v>221</v>
      </c>
      <c r="N9" s="178" t="s">
        <v>222</v>
      </c>
    </row>
    <row r="10" s="135" customFormat="1" ht="29.1" customHeight="1" spans="1:14">
      <c r="A10" s="148" t="s">
        <v>182</v>
      </c>
      <c r="B10" s="149">
        <f>C10-0.5</f>
        <v>18</v>
      </c>
      <c r="C10" s="149">
        <f>D10-0.5</f>
        <v>18.5</v>
      </c>
      <c r="D10" s="150" t="s">
        <v>183</v>
      </c>
      <c r="E10" s="149">
        <f>D10+0.5</f>
        <v>19.5</v>
      </c>
      <c r="F10" s="149">
        <f>E10+0.5</f>
        <v>20</v>
      </c>
      <c r="G10" s="149">
        <f>F10+0.7</f>
        <v>20.7</v>
      </c>
      <c r="H10" s="144"/>
      <c r="I10" s="175" t="s">
        <v>170</v>
      </c>
      <c r="J10" s="175" t="s">
        <v>223</v>
      </c>
      <c r="K10" s="175" t="s">
        <v>170</v>
      </c>
      <c r="L10" s="175" t="s">
        <v>170</v>
      </c>
      <c r="M10" s="175" t="s">
        <v>170</v>
      </c>
      <c r="N10" s="177" t="s">
        <v>224</v>
      </c>
    </row>
    <row r="11" s="135" customFormat="1" ht="29.1" customHeight="1" spans="1:14">
      <c r="A11" s="148" t="s">
        <v>184</v>
      </c>
      <c r="B11" s="149">
        <f>C11-0.7</f>
        <v>27.7</v>
      </c>
      <c r="C11" s="149">
        <f>D11-0.6</f>
        <v>28.4</v>
      </c>
      <c r="D11" s="150">
        <v>29</v>
      </c>
      <c r="E11" s="149">
        <f>D11+0.6</f>
        <v>29.6</v>
      </c>
      <c r="F11" s="149">
        <f>E11+0.7</f>
        <v>30.3</v>
      </c>
      <c r="G11" s="149">
        <f>F11+0.6</f>
        <v>30.9</v>
      </c>
      <c r="H11" s="144"/>
      <c r="I11" s="175" t="s">
        <v>225</v>
      </c>
      <c r="J11" s="175" t="s">
        <v>226</v>
      </c>
      <c r="K11" s="175" t="s">
        <v>170</v>
      </c>
      <c r="L11" s="175" t="s">
        <v>226</v>
      </c>
      <c r="M11" s="175" t="s">
        <v>170</v>
      </c>
      <c r="N11" s="177" t="s">
        <v>170</v>
      </c>
    </row>
    <row r="12" s="135" customFormat="1" ht="29.1" customHeight="1" spans="1:14">
      <c r="A12" s="148" t="s">
        <v>186</v>
      </c>
      <c r="B12" s="149">
        <f>C12-0.9</f>
        <v>41</v>
      </c>
      <c r="C12" s="149">
        <f>D12-0.9</f>
        <v>41.9</v>
      </c>
      <c r="D12" s="150">
        <v>42.8</v>
      </c>
      <c r="E12" s="149">
        <f t="shared" ref="E12:G12" si="3">D12+1.1</f>
        <v>43.9</v>
      </c>
      <c r="F12" s="149">
        <f t="shared" si="3"/>
        <v>45</v>
      </c>
      <c r="G12" s="149">
        <f t="shared" si="3"/>
        <v>46.1</v>
      </c>
      <c r="H12" s="144"/>
      <c r="I12" s="175" t="s">
        <v>170</v>
      </c>
      <c r="J12" s="175" t="s">
        <v>227</v>
      </c>
      <c r="K12" s="175" t="s">
        <v>170</v>
      </c>
      <c r="L12" s="175" t="s">
        <v>228</v>
      </c>
      <c r="M12" s="175" t="s">
        <v>181</v>
      </c>
      <c r="N12" s="177" t="s">
        <v>229</v>
      </c>
    </row>
    <row r="13" s="135" customFormat="1" ht="29.1" customHeight="1" spans="1:14">
      <c r="A13" s="151"/>
      <c r="B13" s="152"/>
      <c r="C13" s="153"/>
      <c r="D13" s="154"/>
      <c r="E13" s="153"/>
      <c r="F13" s="153"/>
      <c r="G13" s="153"/>
      <c r="H13" s="144"/>
      <c r="I13" s="175"/>
      <c r="J13" s="175"/>
      <c r="K13" s="175"/>
      <c r="L13" s="175"/>
      <c r="M13" s="175"/>
      <c r="N13" s="177"/>
    </row>
    <row r="14" s="135" customFormat="1" ht="29.1" customHeight="1" spans="1:14">
      <c r="A14" s="155"/>
      <c r="B14" s="156"/>
      <c r="C14" s="157"/>
      <c r="D14" s="157"/>
      <c r="E14" s="157"/>
      <c r="F14" s="157"/>
      <c r="G14" s="158"/>
      <c r="H14" s="144"/>
      <c r="I14" s="175"/>
      <c r="J14" s="175"/>
      <c r="K14" s="175"/>
      <c r="L14" s="175"/>
      <c r="M14" s="175"/>
      <c r="N14" s="177"/>
    </row>
    <row r="15" s="135" customFormat="1" ht="29.1" customHeight="1" spans="1:14">
      <c r="A15" s="159"/>
      <c r="B15" s="160"/>
      <c r="C15" s="161"/>
      <c r="D15" s="161"/>
      <c r="E15" s="162"/>
      <c r="F15" s="162"/>
      <c r="G15" s="163"/>
      <c r="H15" s="164"/>
      <c r="I15" s="179"/>
      <c r="J15" s="180"/>
      <c r="K15" s="181"/>
      <c r="L15" s="180"/>
      <c r="M15" s="180"/>
      <c r="N15" s="182"/>
    </row>
    <row r="16" s="135" customFormat="1" ht="15" spans="1:14">
      <c r="A16" s="165" t="s">
        <v>133</v>
      </c>
      <c r="D16" s="166"/>
      <c r="E16" s="166"/>
      <c r="F16" s="166"/>
      <c r="G16" s="166"/>
      <c r="H16" s="166"/>
      <c r="I16" s="166"/>
      <c r="J16" s="166"/>
      <c r="K16" s="166"/>
      <c r="L16" s="166"/>
      <c r="M16" s="166"/>
      <c r="N16" s="166"/>
    </row>
    <row r="17" s="135" customFormat="1" ht="14.25" spans="1:14">
      <c r="A17" s="135" t="s">
        <v>187</v>
      </c>
      <c r="D17" s="166"/>
      <c r="E17" s="166"/>
      <c r="F17" s="166"/>
      <c r="G17" s="166"/>
      <c r="H17" s="166"/>
      <c r="I17" s="166"/>
      <c r="J17" s="166"/>
      <c r="K17" s="166"/>
      <c r="L17" s="166"/>
      <c r="M17" s="166"/>
      <c r="N17" s="166"/>
    </row>
    <row r="18" s="135" customFormat="1" ht="14.25" spans="1:13">
      <c r="A18" s="166"/>
      <c r="B18" s="166"/>
      <c r="C18" s="166"/>
      <c r="D18" s="166"/>
      <c r="E18" s="166"/>
      <c r="F18" s="166"/>
      <c r="G18" s="166"/>
      <c r="H18" s="166"/>
      <c r="I18" s="165" t="s">
        <v>230</v>
      </c>
      <c r="J18" s="183"/>
      <c r="K18" s="165" t="s">
        <v>189</v>
      </c>
      <c r="L18" s="165"/>
      <c r="M18" s="165" t="s">
        <v>190</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zoomScale="125" zoomScaleNormal="125" topLeftCell="A28" workbookViewId="0">
      <selection activeCell="G42" sqref="G42"/>
    </sheetView>
  </sheetViews>
  <sheetFormatPr defaultColWidth="10.125" defaultRowHeight="14.25"/>
  <cols>
    <col min="1" max="1" width="11.2" style="186" customWidth="1"/>
    <col min="2" max="2" width="11.125" style="186" customWidth="1"/>
    <col min="3" max="3" width="9.125" style="186" customWidth="1"/>
    <col min="4" max="4" width="9.5" style="186" customWidth="1"/>
    <col min="5" max="5" width="11.4" style="186" customWidth="1"/>
    <col min="6" max="6" width="10.375" style="186" customWidth="1"/>
    <col min="7" max="7" width="9.5" style="186" customWidth="1"/>
    <col min="8" max="8" width="9.125" style="186" customWidth="1"/>
    <col min="9" max="9" width="8.125" style="186" customWidth="1"/>
    <col min="10" max="10" width="10.5" style="186" customWidth="1"/>
    <col min="11" max="11" width="12.125" style="186" customWidth="1"/>
    <col min="12" max="16384" width="10.125" style="186"/>
  </cols>
  <sheetData>
    <row r="1" ht="26.25" spans="1:11">
      <c r="A1" s="187" t="s">
        <v>231</v>
      </c>
      <c r="B1" s="187"/>
      <c r="C1" s="187"/>
      <c r="D1" s="187"/>
      <c r="E1" s="187"/>
      <c r="F1" s="187"/>
      <c r="G1" s="187"/>
      <c r="H1" s="187"/>
      <c r="I1" s="187"/>
      <c r="J1" s="187"/>
      <c r="K1" s="187"/>
    </row>
    <row r="2" spans="1:11">
      <c r="A2" s="188" t="s">
        <v>54</v>
      </c>
      <c r="B2" s="189" t="s">
        <v>55</v>
      </c>
      <c r="C2" s="189"/>
      <c r="D2" s="190" t="s">
        <v>63</v>
      </c>
      <c r="E2" s="191" t="s">
        <v>64</v>
      </c>
      <c r="F2" s="192" t="s">
        <v>232</v>
      </c>
      <c r="G2" s="193" t="s">
        <v>71</v>
      </c>
      <c r="H2" s="193"/>
      <c r="I2" s="225" t="s">
        <v>58</v>
      </c>
      <c r="J2" s="193" t="s">
        <v>59</v>
      </c>
      <c r="K2" s="248"/>
    </row>
    <row r="3" spans="1:11">
      <c r="A3" s="194" t="s">
        <v>79</v>
      </c>
      <c r="B3" s="195">
        <v>3500</v>
      </c>
      <c r="C3" s="195"/>
      <c r="D3" s="196" t="s">
        <v>233</v>
      </c>
      <c r="E3" s="197" t="s">
        <v>66</v>
      </c>
      <c r="F3" s="198"/>
      <c r="G3" s="198"/>
      <c r="H3" s="199" t="s">
        <v>234</v>
      </c>
      <c r="I3" s="199"/>
      <c r="J3" s="199"/>
      <c r="K3" s="249"/>
    </row>
    <row r="4" spans="1:11">
      <c r="A4" s="200" t="s">
        <v>75</v>
      </c>
      <c r="B4" s="201">
        <v>2</v>
      </c>
      <c r="C4" s="201">
        <v>6</v>
      </c>
      <c r="D4" s="202" t="s">
        <v>235</v>
      </c>
      <c r="E4" s="198"/>
      <c r="F4" s="198"/>
      <c r="G4" s="198"/>
      <c r="H4" s="202" t="s">
        <v>236</v>
      </c>
      <c r="I4" s="202"/>
      <c r="J4" s="216" t="s">
        <v>68</v>
      </c>
      <c r="K4" s="250" t="s">
        <v>69</v>
      </c>
    </row>
    <row r="5" spans="1:11">
      <c r="A5" s="200" t="s">
        <v>237</v>
      </c>
      <c r="B5" s="195">
        <v>1</v>
      </c>
      <c r="C5" s="195"/>
      <c r="D5" s="196" t="s">
        <v>238</v>
      </c>
      <c r="E5" s="196" t="s">
        <v>239</v>
      </c>
      <c r="F5" s="196" t="s">
        <v>240</v>
      </c>
      <c r="G5" s="196" t="s">
        <v>241</v>
      </c>
      <c r="H5" s="202" t="s">
        <v>242</v>
      </c>
      <c r="I5" s="202"/>
      <c r="J5" s="216" t="s">
        <v>68</v>
      </c>
      <c r="K5" s="250" t="s">
        <v>69</v>
      </c>
    </row>
    <row r="6" ht="15" spans="1:11">
      <c r="A6" s="203" t="s">
        <v>243</v>
      </c>
      <c r="B6" s="204">
        <v>88</v>
      </c>
      <c r="C6" s="204"/>
      <c r="D6" s="205" t="s">
        <v>244</v>
      </c>
      <c r="E6" s="206"/>
      <c r="F6" s="207">
        <v>1150</v>
      </c>
      <c r="G6" s="205"/>
      <c r="H6" s="208" t="s">
        <v>245</v>
      </c>
      <c r="I6" s="208"/>
      <c r="J6" s="207" t="s">
        <v>68</v>
      </c>
      <c r="K6" s="251" t="s">
        <v>69</v>
      </c>
    </row>
    <row r="7" ht="15" spans="1:11">
      <c r="A7" s="209" t="s">
        <v>83</v>
      </c>
      <c r="B7" s="210" t="s">
        <v>84</v>
      </c>
      <c r="C7" s="211"/>
      <c r="D7" s="212"/>
      <c r="E7" s="213"/>
      <c r="F7" s="214"/>
      <c r="G7" s="212"/>
      <c r="H7" s="214"/>
      <c r="I7" s="213"/>
      <c r="J7" s="213"/>
      <c r="K7" s="213"/>
    </row>
    <row r="8" spans="1:11">
      <c r="A8" s="215" t="s">
        <v>246</v>
      </c>
      <c r="B8" s="192" t="s">
        <v>247</v>
      </c>
      <c r="C8" s="216" t="s">
        <v>248</v>
      </c>
      <c r="D8" s="192" t="s">
        <v>249</v>
      </c>
      <c r="E8" s="192" t="s">
        <v>250</v>
      </c>
      <c r="F8" s="192" t="s">
        <v>251</v>
      </c>
      <c r="G8" s="217"/>
      <c r="H8" s="218"/>
      <c r="I8" s="218"/>
      <c r="J8" s="218"/>
      <c r="K8" s="252"/>
    </row>
    <row r="9" spans="1:11">
      <c r="A9" s="200" t="s">
        <v>252</v>
      </c>
      <c r="B9" s="202"/>
      <c r="C9" s="216" t="s">
        <v>68</v>
      </c>
      <c r="D9" s="216" t="s">
        <v>69</v>
      </c>
      <c r="E9" s="196" t="s">
        <v>253</v>
      </c>
      <c r="F9" s="219" t="s">
        <v>254</v>
      </c>
      <c r="G9" s="220"/>
      <c r="H9" s="221"/>
      <c r="I9" s="221"/>
      <c r="J9" s="221"/>
      <c r="K9" s="253"/>
    </row>
    <row r="10" spans="1:11">
      <c r="A10" s="200" t="s">
        <v>255</v>
      </c>
      <c r="B10" s="202"/>
      <c r="C10" s="216" t="s">
        <v>68</v>
      </c>
      <c r="D10" s="216" t="s">
        <v>69</v>
      </c>
      <c r="E10" s="196" t="s">
        <v>256</v>
      </c>
      <c r="F10" s="219" t="s">
        <v>257</v>
      </c>
      <c r="G10" s="220" t="s">
        <v>258</v>
      </c>
      <c r="H10" s="221"/>
      <c r="I10" s="221"/>
      <c r="J10" s="221"/>
      <c r="K10" s="253"/>
    </row>
    <row r="11" spans="1:11">
      <c r="A11" s="222" t="s">
        <v>199</v>
      </c>
      <c r="B11" s="223"/>
      <c r="C11" s="223"/>
      <c r="D11" s="223"/>
      <c r="E11" s="223"/>
      <c r="F11" s="223"/>
      <c r="G11" s="223"/>
      <c r="H11" s="223"/>
      <c r="I11" s="223"/>
      <c r="J11" s="223"/>
      <c r="K11" s="254"/>
    </row>
    <row r="12" spans="1:11">
      <c r="A12" s="194" t="s">
        <v>95</v>
      </c>
      <c r="B12" s="216" t="s">
        <v>91</v>
      </c>
      <c r="C12" s="216" t="s">
        <v>92</v>
      </c>
      <c r="D12" s="219"/>
      <c r="E12" s="196" t="s">
        <v>93</v>
      </c>
      <c r="F12" s="216" t="s">
        <v>91</v>
      </c>
      <c r="G12" s="216" t="s">
        <v>92</v>
      </c>
      <c r="H12" s="216"/>
      <c r="I12" s="196" t="s">
        <v>259</v>
      </c>
      <c r="J12" s="216" t="s">
        <v>91</v>
      </c>
      <c r="K12" s="250" t="s">
        <v>92</v>
      </c>
    </row>
    <row r="13" spans="1:11">
      <c r="A13" s="194" t="s">
        <v>98</v>
      </c>
      <c r="B13" s="216" t="s">
        <v>91</v>
      </c>
      <c r="C13" s="216" t="s">
        <v>92</v>
      </c>
      <c r="D13" s="219"/>
      <c r="E13" s="196" t="s">
        <v>103</v>
      </c>
      <c r="F13" s="216" t="s">
        <v>91</v>
      </c>
      <c r="G13" s="216" t="s">
        <v>92</v>
      </c>
      <c r="H13" s="216"/>
      <c r="I13" s="196" t="s">
        <v>260</v>
      </c>
      <c r="J13" s="216" t="s">
        <v>91</v>
      </c>
      <c r="K13" s="250" t="s">
        <v>92</v>
      </c>
    </row>
    <row r="14" ht="15" spans="1:11">
      <c r="A14" s="203" t="s">
        <v>261</v>
      </c>
      <c r="B14" s="207" t="s">
        <v>91</v>
      </c>
      <c r="C14" s="207" t="s">
        <v>92</v>
      </c>
      <c r="D14" s="206"/>
      <c r="E14" s="205" t="s">
        <v>262</v>
      </c>
      <c r="F14" s="207" t="s">
        <v>91</v>
      </c>
      <c r="G14" s="207" t="s">
        <v>92</v>
      </c>
      <c r="H14" s="207"/>
      <c r="I14" s="205" t="s">
        <v>263</v>
      </c>
      <c r="J14" s="207" t="s">
        <v>91</v>
      </c>
      <c r="K14" s="251" t="s">
        <v>92</v>
      </c>
    </row>
    <row r="15" ht="15" spans="1:11">
      <c r="A15" s="212"/>
      <c r="B15" s="224"/>
      <c r="C15" s="224"/>
      <c r="D15" s="213"/>
      <c r="E15" s="212"/>
      <c r="F15" s="224"/>
      <c r="G15" s="224"/>
      <c r="H15" s="224"/>
      <c r="I15" s="212"/>
      <c r="J15" s="224"/>
      <c r="K15" s="224"/>
    </row>
    <row r="16" s="184" customFormat="1" spans="1:11">
      <c r="A16" s="188" t="s">
        <v>264</v>
      </c>
      <c r="B16" s="225"/>
      <c r="C16" s="225"/>
      <c r="D16" s="225"/>
      <c r="E16" s="225"/>
      <c r="F16" s="225"/>
      <c r="G16" s="225"/>
      <c r="H16" s="225"/>
      <c r="I16" s="225"/>
      <c r="J16" s="225"/>
      <c r="K16" s="255"/>
    </row>
    <row r="17" spans="1:11">
      <c r="A17" s="200" t="s">
        <v>265</v>
      </c>
      <c r="B17" s="202"/>
      <c r="C17" s="202"/>
      <c r="D17" s="202"/>
      <c r="E17" s="202"/>
      <c r="F17" s="202"/>
      <c r="G17" s="202"/>
      <c r="H17" s="202"/>
      <c r="I17" s="202"/>
      <c r="J17" s="202"/>
      <c r="K17" s="256"/>
    </row>
    <row r="18" spans="1:11">
      <c r="A18" s="200" t="s">
        <v>266</v>
      </c>
      <c r="B18" s="202"/>
      <c r="C18" s="202"/>
      <c r="D18" s="202"/>
      <c r="E18" s="202"/>
      <c r="F18" s="202"/>
      <c r="G18" s="202"/>
      <c r="H18" s="202"/>
      <c r="I18" s="202"/>
      <c r="J18" s="202"/>
      <c r="K18" s="256"/>
    </row>
    <row r="19" spans="1:11">
      <c r="A19" s="226" t="s">
        <v>267</v>
      </c>
      <c r="B19" s="216"/>
      <c r="C19" s="216"/>
      <c r="D19" s="216"/>
      <c r="E19" s="216"/>
      <c r="F19" s="216"/>
      <c r="G19" s="216"/>
      <c r="H19" s="216"/>
      <c r="I19" s="216"/>
      <c r="J19" s="216"/>
      <c r="K19" s="250"/>
    </row>
    <row r="20" spans="1:11">
      <c r="A20" s="227" t="s">
        <v>268</v>
      </c>
      <c r="B20" s="228"/>
      <c r="C20" s="228"/>
      <c r="D20" s="228"/>
      <c r="E20" s="228"/>
      <c r="F20" s="228"/>
      <c r="G20" s="228"/>
      <c r="H20" s="228"/>
      <c r="I20" s="228"/>
      <c r="J20" s="228"/>
      <c r="K20" s="257"/>
    </row>
    <row r="21" spans="1:11">
      <c r="A21" s="227" t="s">
        <v>269</v>
      </c>
      <c r="B21" s="228"/>
      <c r="C21" s="228"/>
      <c r="D21" s="228"/>
      <c r="E21" s="228"/>
      <c r="F21" s="228"/>
      <c r="G21" s="228"/>
      <c r="H21" s="228"/>
      <c r="I21" s="228"/>
      <c r="J21" s="228"/>
      <c r="K21" s="257"/>
    </row>
    <row r="22" spans="1:11">
      <c r="A22" s="227"/>
      <c r="B22" s="228"/>
      <c r="C22" s="228"/>
      <c r="D22" s="228"/>
      <c r="E22" s="228"/>
      <c r="F22" s="228"/>
      <c r="G22" s="228"/>
      <c r="H22" s="228"/>
      <c r="I22" s="228"/>
      <c r="J22" s="228"/>
      <c r="K22" s="257"/>
    </row>
    <row r="23" spans="1:11">
      <c r="A23" s="229"/>
      <c r="B23" s="230"/>
      <c r="C23" s="230"/>
      <c r="D23" s="230"/>
      <c r="E23" s="230"/>
      <c r="F23" s="230"/>
      <c r="G23" s="230"/>
      <c r="H23" s="230"/>
      <c r="I23" s="230"/>
      <c r="J23" s="230"/>
      <c r="K23" s="258"/>
    </row>
    <row r="24" spans="1:11">
      <c r="A24" s="200" t="s">
        <v>132</v>
      </c>
      <c r="B24" s="202"/>
      <c r="C24" s="216" t="s">
        <v>68</v>
      </c>
      <c r="D24" s="216" t="s">
        <v>69</v>
      </c>
      <c r="E24" s="199"/>
      <c r="F24" s="199"/>
      <c r="G24" s="199"/>
      <c r="H24" s="199"/>
      <c r="I24" s="199"/>
      <c r="J24" s="199"/>
      <c r="K24" s="249"/>
    </row>
    <row r="25" ht="15" spans="1:11">
      <c r="A25" s="231" t="s">
        <v>270</v>
      </c>
      <c r="B25" s="232"/>
      <c r="C25" s="232"/>
      <c r="D25" s="232"/>
      <c r="E25" s="232"/>
      <c r="F25" s="232"/>
      <c r="G25" s="232"/>
      <c r="H25" s="232"/>
      <c r="I25" s="232"/>
      <c r="J25" s="232"/>
      <c r="K25" s="259"/>
    </row>
    <row r="26" ht="15" spans="1:11">
      <c r="A26" s="233"/>
      <c r="B26" s="233"/>
      <c r="C26" s="233"/>
      <c r="D26" s="233"/>
      <c r="E26" s="233"/>
      <c r="F26" s="233"/>
      <c r="G26" s="233"/>
      <c r="H26" s="233"/>
      <c r="I26" s="233"/>
      <c r="J26" s="233"/>
      <c r="K26" s="233"/>
    </row>
    <row r="27" spans="1:11">
      <c r="A27" s="234" t="s">
        <v>271</v>
      </c>
      <c r="B27" s="235"/>
      <c r="C27" s="235"/>
      <c r="D27" s="235"/>
      <c r="E27" s="235"/>
      <c r="F27" s="235"/>
      <c r="G27" s="235"/>
      <c r="H27" s="235"/>
      <c r="I27" s="235"/>
      <c r="J27" s="235"/>
      <c r="K27" s="260"/>
    </row>
    <row r="28" spans="1:11">
      <c r="A28" s="236" t="s">
        <v>272</v>
      </c>
      <c r="B28" s="237"/>
      <c r="C28" s="237"/>
      <c r="D28" s="237"/>
      <c r="E28" s="237"/>
      <c r="F28" s="237"/>
      <c r="G28" s="237"/>
      <c r="H28" s="237"/>
      <c r="I28" s="237"/>
      <c r="J28" s="237"/>
      <c r="K28" s="261"/>
    </row>
    <row r="29" spans="1:11">
      <c r="A29" s="236" t="s">
        <v>273</v>
      </c>
      <c r="B29" s="237"/>
      <c r="C29" s="237"/>
      <c r="D29" s="237"/>
      <c r="E29" s="237"/>
      <c r="F29" s="237"/>
      <c r="G29" s="237"/>
      <c r="H29" s="237"/>
      <c r="I29" s="237"/>
      <c r="J29" s="237"/>
      <c r="K29" s="261"/>
    </row>
    <row r="30" spans="1:11">
      <c r="A30" s="236"/>
      <c r="B30" s="237"/>
      <c r="C30" s="237"/>
      <c r="D30" s="237"/>
      <c r="E30" s="237"/>
      <c r="F30" s="237"/>
      <c r="G30" s="237"/>
      <c r="H30" s="237"/>
      <c r="I30" s="237"/>
      <c r="J30" s="237"/>
      <c r="K30" s="261"/>
    </row>
    <row r="31" spans="1:11">
      <c r="A31" s="236"/>
      <c r="B31" s="237"/>
      <c r="C31" s="237"/>
      <c r="D31" s="237"/>
      <c r="E31" s="237"/>
      <c r="F31" s="237"/>
      <c r="G31" s="237"/>
      <c r="H31" s="237"/>
      <c r="I31" s="237"/>
      <c r="J31" s="237"/>
      <c r="K31" s="261"/>
    </row>
    <row r="32" spans="1:11">
      <c r="A32" s="236"/>
      <c r="B32" s="237"/>
      <c r="C32" s="237"/>
      <c r="D32" s="237"/>
      <c r="E32" s="237"/>
      <c r="F32" s="237"/>
      <c r="G32" s="237"/>
      <c r="H32" s="237"/>
      <c r="I32" s="237"/>
      <c r="J32" s="237"/>
      <c r="K32" s="261"/>
    </row>
    <row r="33" ht="23.1" customHeight="1" spans="1:11">
      <c r="A33" s="236"/>
      <c r="B33" s="237"/>
      <c r="C33" s="237"/>
      <c r="D33" s="237"/>
      <c r="E33" s="237"/>
      <c r="F33" s="237"/>
      <c r="G33" s="237"/>
      <c r="H33" s="237"/>
      <c r="I33" s="237"/>
      <c r="J33" s="237"/>
      <c r="K33" s="261"/>
    </row>
    <row r="34" ht="23.1" customHeight="1" spans="1:11">
      <c r="A34" s="227"/>
      <c r="B34" s="228"/>
      <c r="C34" s="228"/>
      <c r="D34" s="228"/>
      <c r="E34" s="228"/>
      <c r="F34" s="228"/>
      <c r="G34" s="228"/>
      <c r="H34" s="228"/>
      <c r="I34" s="228"/>
      <c r="J34" s="228"/>
      <c r="K34" s="257"/>
    </row>
    <row r="35" ht="23.1" customHeight="1" spans="1:11">
      <c r="A35" s="238"/>
      <c r="B35" s="228"/>
      <c r="C35" s="228"/>
      <c r="D35" s="228"/>
      <c r="E35" s="228"/>
      <c r="F35" s="228"/>
      <c r="G35" s="228"/>
      <c r="H35" s="228"/>
      <c r="I35" s="228"/>
      <c r="J35" s="228"/>
      <c r="K35" s="257"/>
    </row>
    <row r="36" ht="23.1" customHeight="1" spans="1:11">
      <c r="A36" s="239"/>
      <c r="B36" s="240"/>
      <c r="C36" s="240"/>
      <c r="D36" s="240"/>
      <c r="E36" s="240"/>
      <c r="F36" s="240"/>
      <c r="G36" s="240"/>
      <c r="H36" s="240"/>
      <c r="I36" s="240"/>
      <c r="J36" s="240"/>
      <c r="K36" s="262"/>
    </row>
    <row r="37" ht="18.75" customHeight="1" spans="1:11">
      <c r="A37" s="241" t="s">
        <v>274</v>
      </c>
      <c r="B37" s="242"/>
      <c r="C37" s="242"/>
      <c r="D37" s="242"/>
      <c r="E37" s="242"/>
      <c r="F37" s="242"/>
      <c r="G37" s="242"/>
      <c r="H37" s="242"/>
      <c r="I37" s="242"/>
      <c r="J37" s="242"/>
      <c r="K37" s="263"/>
    </row>
    <row r="38" s="185" customFormat="1" ht="18.75" customHeight="1" spans="1:11">
      <c r="A38" s="200" t="s">
        <v>275</v>
      </c>
      <c r="B38" s="202"/>
      <c r="C38" s="202"/>
      <c r="D38" s="199" t="s">
        <v>276</v>
      </c>
      <c r="E38" s="199"/>
      <c r="F38" s="243" t="s">
        <v>277</v>
      </c>
      <c r="G38" s="244"/>
      <c r="H38" s="202" t="s">
        <v>278</v>
      </c>
      <c r="I38" s="202"/>
      <c r="J38" s="202" t="s">
        <v>279</v>
      </c>
      <c r="K38" s="256"/>
    </row>
    <row r="39" ht="18.75" customHeight="1" spans="1:13">
      <c r="A39" s="200" t="s">
        <v>133</v>
      </c>
      <c r="B39" s="202" t="s">
        <v>280</v>
      </c>
      <c r="C39" s="202"/>
      <c r="D39" s="202"/>
      <c r="E39" s="202"/>
      <c r="F39" s="202"/>
      <c r="G39" s="202"/>
      <c r="H39" s="202"/>
      <c r="I39" s="202"/>
      <c r="J39" s="202"/>
      <c r="K39" s="256"/>
      <c r="M39" s="185"/>
    </row>
    <row r="40" ht="30.95" customHeight="1" spans="1:11">
      <c r="A40" s="200" t="s">
        <v>281</v>
      </c>
      <c r="B40" s="202"/>
      <c r="C40" s="202"/>
      <c r="D40" s="202"/>
      <c r="E40" s="202"/>
      <c r="F40" s="202"/>
      <c r="G40" s="202"/>
      <c r="H40" s="202"/>
      <c r="I40" s="202"/>
      <c r="J40" s="202"/>
      <c r="K40" s="256"/>
    </row>
    <row r="41" ht="18.75" customHeight="1" spans="1:11">
      <c r="A41" s="200"/>
      <c r="B41" s="202"/>
      <c r="C41" s="202"/>
      <c r="D41" s="202"/>
      <c r="E41" s="202"/>
      <c r="F41" s="202"/>
      <c r="G41" s="202"/>
      <c r="H41" s="202"/>
      <c r="I41" s="202"/>
      <c r="J41" s="202"/>
      <c r="K41" s="256"/>
    </row>
    <row r="42" ht="32.1" customHeight="1" spans="1:11">
      <c r="A42" s="203" t="s">
        <v>146</v>
      </c>
      <c r="B42" s="245" t="s">
        <v>282</v>
      </c>
      <c r="C42" s="245"/>
      <c r="D42" s="205" t="s">
        <v>283</v>
      </c>
      <c r="E42" s="206" t="s">
        <v>152</v>
      </c>
      <c r="F42" s="205" t="s">
        <v>149</v>
      </c>
      <c r="G42" s="246" t="s">
        <v>284</v>
      </c>
      <c r="H42" s="247" t="s">
        <v>150</v>
      </c>
      <c r="I42" s="247"/>
      <c r="J42" s="245" t="s">
        <v>155</v>
      </c>
      <c r="K42" s="264"/>
    </row>
    <row r="43" ht="16.5" customHeight="1"/>
    <row r="44" ht="16.5" customHeight="1"/>
    <row r="45"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xdr:col>
                    <xdr:colOff>457200</xdr:colOff>
                    <xdr:row>10</xdr:row>
                    <xdr:rowOff>238125</xdr:rowOff>
                  </from>
                  <to>
                    <xdr:col>3</xdr:col>
                    <xdr:colOff>571500</xdr:colOff>
                    <xdr:row>12</xdr:row>
                    <xdr:rowOff>0</xdr:rowOff>
                  </to>
                </anchor>
              </controlPr>
            </control>
          </mc:Choice>
        </mc:AlternateContent>
        <mc:AlternateContent xmlns:mc="http://schemas.openxmlformats.org/markup-compatibility/2006">
          <mc:Choice Requires="x14">
            <control shapeId="2050" name="Check Box 2" r:id="rId4">
              <controlPr defaultSize="0">
                <anchor moveWithCells="1">
                  <from>
                    <xdr:col>1</xdr:col>
                    <xdr:colOff>666750</xdr:colOff>
                    <xdr:row>37</xdr:row>
                    <xdr:rowOff>0</xdr:rowOff>
                  </from>
                  <to>
                    <xdr:col>2</xdr:col>
                    <xdr:colOff>95250</xdr:colOff>
                    <xdr:row>38</xdr:row>
                    <xdr:rowOff>0</xdr:rowOff>
                  </to>
                </anchor>
              </controlPr>
            </control>
          </mc:Choice>
        </mc:AlternateContent>
        <mc:AlternateContent xmlns:mc="http://schemas.openxmlformats.org/markup-compatibility/2006">
          <mc:Choice Requires="x14">
            <control shapeId="2051" name="Check Box 3" r:id="rId5">
              <controlPr defaultSize="0">
                <anchor moveWithCells="1">
                  <from>
                    <xdr:col>1</xdr:col>
                    <xdr:colOff>409575</xdr:colOff>
                    <xdr:row>6</xdr:row>
                    <xdr:rowOff>57150</xdr:rowOff>
                  </from>
                  <to>
                    <xdr:col>2</xdr:col>
                    <xdr:colOff>0</xdr:colOff>
                    <xdr:row>8</xdr:row>
                    <xdr:rowOff>104775</xdr:rowOff>
                  </to>
                </anchor>
              </controlPr>
            </control>
          </mc:Choice>
        </mc:AlternateContent>
        <mc:AlternateContent xmlns:mc="http://schemas.openxmlformats.org/markup-compatibility/2006">
          <mc:Choice Requires="x14">
            <control shapeId="2052"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2053"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457200</xdr:colOff>
                    <xdr:row>10</xdr:row>
                    <xdr:rowOff>238125</xdr:rowOff>
                  </from>
                  <to>
                    <xdr:col>6</xdr:col>
                    <xdr:colOff>0</xdr:colOff>
                    <xdr:row>12</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2058"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2059" name="Check Box 11" r:id="rId13">
              <controlPr defaultSize="0">
                <anchor moveWithCells="1">
                  <from>
                    <xdr:col>5</xdr:col>
                    <xdr:colOff>457200</xdr:colOff>
                    <xdr:row>12</xdr:row>
                    <xdr:rowOff>238125</xdr:rowOff>
                  </from>
                  <to>
                    <xdr:col>6</xdr:col>
                    <xdr:colOff>0</xdr:colOff>
                    <xdr:row>13</xdr:row>
                    <xdr:rowOff>180975</xdr:rowOff>
                  </to>
                </anchor>
              </controlPr>
            </control>
          </mc:Choice>
        </mc:AlternateContent>
        <mc:AlternateContent xmlns:mc="http://schemas.openxmlformats.org/markup-compatibility/2006">
          <mc:Choice Requires="x14">
            <control shapeId="2060"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2061"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2063" name="Check Box 15" r:id="rId17">
              <controlPr locked="0" defaultSize="0">
                <anchor moveWithCells="1">
                  <from>
                    <xdr:col>9</xdr:col>
                    <xdr:colOff>457200</xdr:colOff>
                    <xdr:row>12</xdr:row>
                    <xdr:rowOff>238125</xdr:rowOff>
                  </from>
                  <to>
                    <xdr:col>10</xdr:col>
                    <xdr:colOff>0</xdr:colOff>
                    <xdr:row>13</xdr:row>
                    <xdr:rowOff>180975</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285750</xdr:colOff>
                    <xdr:row>5</xdr:row>
                    <xdr:rowOff>9525</xdr:rowOff>
                  </from>
                  <to>
                    <xdr:col>9</xdr:col>
                    <xdr:colOff>771525</xdr:colOff>
                    <xdr:row>6</xdr:row>
                    <xdr:rowOff>19050</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2067"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2068"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2070"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4</xdr:col>
                    <xdr:colOff>485775</xdr:colOff>
                    <xdr:row>7</xdr:row>
                    <xdr:rowOff>0</xdr:rowOff>
                  </from>
                  <to>
                    <xdr:col>5</xdr:col>
                    <xdr:colOff>407670</xdr:colOff>
                    <xdr:row>8</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3</xdr:col>
                    <xdr:colOff>295275</xdr:colOff>
                    <xdr:row>22</xdr:row>
                    <xdr:rowOff>200025</xdr:rowOff>
                  </from>
                  <to>
                    <xdr:col>4</xdr:col>
                    <xdr:colOff>0</xdr:colOff>
                    <xdr:row>24</xdr:row>
                    <xdr:rowOff>0</xdr:rowOff>
                  </to>
                </anchor>
              </controlPr>
            </control>
          </mc:Choice>
        </mc:AlternateContent>
        <mc:AlternateContent xmlns:mc="http://schemas.openxmlformats.org/markup-compatibility/2006">
          <mc:Choice Requires="x14">
            <control shapeId="2075"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076"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10</xdr:col>
                    <xdr:colOff>285750</xdr:colOff>
                    <xdr:row>5</xdr:row>
                    <xdr:rowOff>9525</xdr:rowOff>
                  </from>
                  <to>
                    <xdr:col>10</xdr:col>
                    <xdr:colOff>771525</xdr:colOff>
                    <xdr:row>6</xdr:row>
                    <xdr:rowOff>19050</xdr:rowOff>
                  </to>
                </anchor>
              </controlPr>
            </control>
          </mc:Choice>
        </mc:AlternateContent>
        <mc:AlternateContent xmlns:mc="http://schemas.openxmlformats.org/markup-compatibility/2006">
          <mc:Choice Requires="x14">
            <control shapeId="2078"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xdr:col>
                    <xdr:colOff>523875</xdr:colOff>
                    <xdr:row>11</xdr:row>
                    <xdr:rowOff>76200</xdr:rowOff>
                  </from>
                  <to>
                    <xdr:col>2</xdr:col>
                    <xdr:colOff>95250</xdr:colOff>
                    <xdr:row>13</xdr:row>
                    <xdr:rowOff>57150</xdr:rowOff>
                  </to>
                </anchor>
              </controlPr>
            </control>
          </mc:Choice>
        </mc:AlternateContent>
        <mc:AlternateContent xmlns:mc="http://schemas.openxmlformats.org/markup-compatibility/2006">
          <mc:Choice Requires="x14">
            <control shapeId="2081" name="Check Box 33" r:id="rId35">
              <controlPr defaultSize="0">
                <anchor moveWithCells="1">
                  <from>
                    <xdr:col>2</xdr:col>
                    <xdr:colOff>219075</xdr:colOff>
                    <xdr:row>21</xdr:row>
                    <xdr:rowOff>200025</xdr:rowOff>
                  </from>
                  <to>
                    <xdr:col>3</xdr:col>
                    <xdr:colOff>628650</xdr:colOff>
                    <xdr:row>25</xdr:row>
                    <xdr:rowOff>28575</xdr:rowOff>
                  </to>
                </anchor>
              </controlPr>
            </control>
          </mc:Choice>
        </mc:AlternateContent>
        <mc:AlternateContent xmlns:mc="http://schemas.openxmlformats.org/markup-compatibility/2006">
          <mc:Choice Requires="x14">
            <control shapeId="2082" name="Check Box 34" r:id="rId36">
              <controlPr defaultSize="0">
                <anchor moveWithCells="1">
                  <from>
                    <xdr:col>2</xdr:col>
                    <xdr:colOff>457200</xdr:colOff>
                    <xdr:row>11</xdr:row>
                    <xdr:rowOff>190500</xdr:rowOff>
                  </from>
                  <to>
                    <xdr:col>3</xdr:col>
                    <xdr:colOff>571500</xdr:colOff>
                    <xdr:row>13</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1</xdr:col>
                    <xdr:colOff>428625</xdr:colOff>
                    <xdr:row>12</xdr:row>
                    <xdr:rowOff>219075</xdr:rowOff>
                  </from>
                  <to>
                    <xdr:col>2</xdr:col>
                    <xdr:colOff>152400</xdr:colOff>
                    <xdr:row>13</xdr:row>
                    <xdr:rowOff>180975</xdr:rowOff>
                  </to>
                </anchor>
              </controlPr>
            </control>
          </mc:Choice>
        </mc:AlternateContent>
        <mc:AlternateContent xmlns:mc="http://schemas.openxmlformats.org/markup-compatibility/2006">
          <mc:Choice Requires="x14">
            <control shapeId="2084" name="Check Box 36" r:id="rId38">
              <controlPr defaultSize="0">
                <anchor moveWithCells="1">
                  <from>
                    <xdr:col>1</xdr:col>
                    <xdr:colOff>485775</xdr:colOff>
                    <xdr:row>10</xdr:row>
                    <xdr:rowOff>219075</xdr:rowOff>
                  </from>
                  <to>
                    <xdr:col>2</xdr:col>
                    <xdr:colOff>219075</xdr:colOff>
                    <xdr:row>12</xdr:row>
                    <xdr:rowOff>28575</xdr:rowOff>
                  </to>
                </anchor>
              </controlPr>
            </control>
          </mc:Choice>
        </mc:AlternateContent>
        <mc:AlternateContent xmlns:mc="http://schemas.openxmlformats.org/markup-compatibility/2006">
          <mc:Choice Requires="x14">
            <control shapeId="2085" name="Check Box 37" r:id="rId39">
              <controlPr defaultSize="0">
                <anchor moveWithCells="1">
                  <from>
                    <xdr:col>5</xdr:col>
                    <xdr:colOff>428625</xdr:colOff>
                    <xdr:row>11</xdr:row>
                    <xdr:rowOff>200025</xdr:rowOff>
                  </from>
                  <to>
                    <xdr:col>6</xdr:col>
                    <xdr:colOff>314325</xdr:colOff>
                    <xdr:row>13</xdr:row>
                    <xdr:rowOff>9525</xdr:rowOff>
                  </to>
                </anchor>
              </controlPr>
            </control>
          </mc:Choice>
        </mc:AlternateContent>
        <mc:AlternateContent xmlns:mc="http://schemas.openxmlformats.org/markup-compatibility/2006">
          <mc:Choice Requires="x14">
            <control shapeId="2086"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I18" sqref="I18"/>
    </sheetView>
  </sheetViews>
  <sheetFormatPr defaultColWidth="9" defaultRowHeight="26.1" customHeight="1"/>
  <cols>
    <col min="1" max="1" width="17.125" style="135" customWidth="1"/>
    <col min="2" max="7" width="9.375" style="135" customWidth="1"/>
    <col min="8" max="8" width="1.375" style="135" customWidth="1"/>
    <col min="9" max="9" width="16.5" style="135" customWidth="1"/>
    <col min="10" max="10" width="17" style="135" customWidth="1"/>
    <col min="11" max="11" width="18.5" style="135" customWidth="1"/>
    <col min="12" max="12" width="16.625" style="135" customWidth="1"/>
    <col min="13" max="13" width="14.125" style="135" customWidth="1"/>
    <col min="14" max="14" width="16.375" style="135" customWidth="1"/>
    <col min="15" max="16384" width="9" style="135"/>
  </cols>
  <sheetData>
    <row r="1" ht="30" customHeight="1" spans="1:14">
      <c r="A1" s="136" t="s">
        <v>156</v>
      </c>
      <c r="B1" s="137"/>
      <c r="C1" s="137"/>
      <c r="D1" s="137"/>
      <c r="E1" s="137"/>
      <c r="F1" s="137"/>
      <c r="G1" s="137"/>
      <c r="H1" s="137"/>
      <c r="I1" s="137"/>
      <c r="J1" s="137"/>
      <c r="K1" s="137"/>
      <c r="L1" s="137"/>
      <c r="M1" s="137"/>
      <c r="N1" s="137"/>
    </row>
    <row r="2" ht="29.1" customHeight="1" spans="1:14">
      <c r="A2" s="138" t="s">
        <v>63</v>
      </c>
      <c r="B2" s="139" t="s">
        <v>64</v>
      </c>
      <c r="C2" s="139"/>
      <c r="D2" s="140" t="s">
        <v>70</v>
      </c>
      <c r="E2" s="139" t="s">
        <v>71</v>
      </c>
      <c r="F2" s="139"/>
      <c r="G2" s="139"/>
      <c r="H2" s="141"/>
      <c r="I2" s="167" t="s">
        <v>58</v>
      </c>
      <c r="J2" s="139" t="s">
        <v>59</v>
      </c>
      <c r="K2" s="139"/>
      <c r="L2" s="139"/>
      <c r="M2" s="139"/>
      <c r="N2" s="168"/>
    </row>
    <row r="3" ht="29.1" customHeight="1" spans="1:14">
      <c r="A3" s="142" t="s">
        <v>157</v>
      </c>
      <c r="B3" s="143" t="s">
        <v>158</v>
      </c>
      <c r="C3" s="143"/>
      <c r="D3" s="143"/>
      <c r="E3" s="143"/>
      <c r="F3" s="143"/>
      <c r="G3" s="143"/>
      <c r="H3" s="144"/>
      <c r="I3" s="169" t="s">
        <v>159</v>
      </c>
      <c r="J3" s="169"/>
      <c r="K3" s="169"/>
      <c r="L3" s="169"/>
      <c r="M3" s="169"/>
      <c r="N3" s="170"/>
    </row>
    <row r="4" ht="29.1" customHeight="1" spans="1:14">
      <c r="A4" s="142"/>
      <c r="B4" s="145" t="s">
        <v>118</v>
      </c>
      <c r="C4" s="146" t="s">
        <v>119</v>
      </c>
      <c r="D4" s="147" t="s">
        <v>120</v>
      </c>
      <c r="E4" s="146" t="s">
        <v>121</v>
      </c>
      <c r="F4" s="146" t="s">
        <v>122</v>
      </c>
      <c r="G4" s="146" t="s">
        <v>123</v>
      </c>
      <c r="H4" s="144"/>
      <c r="I4" s="145" t="s">
        <v>118</v>
      </c>
      <c r="J4" s="146" t="s">
        <v>119</v>
      </c>
      <c r="K4" s="147" t="s">
        <v>120</v>
      </c>
      <c r="L4" s="146" t="s">
        <v>121</v>
      </c>
      <c r="M4" s="146" t="s">
        <v>122</v>
      </c>
      <c r="N4" s="146" t="s">
        <v>123</v>
      </c>
    </row>
    <row r="5" ht="29.1" customHeight="1" spans="1:14">
      <c r="A5" s="142"/>
      <c r="B5" s="145" t="s">
        <v>162</v>
      </c>
      <c r="C5" s="146" t="s">
        <v>163</v>
      </c>
      <c r="D5" s="147" t="s">
        <v>164</v>
      </c>
      <c r="E5" s="146" t="s">
        <v>165</v>
      </c>
      <c r="F5" s="146" t="s">
        <v>166</v>
      </c>
      <c r="G5" s="146" t="s">
        <v>167</v>
      </c>
      <c r="H5" s="144"/>
      <c r="I5" s="171" t="s">
        <v>127</v>
      </c>
      <c r="J5" s="171" t="s">
        <v>127</v>
      </c>
      <c r="K5" s="171" t="s">
        <v>126</v>
      </c>
      <c r="L5" s="171" t="s">
        <v>126</v>
      </c>
      <c r="M5" s="171" t="s">
        <v>127</v>
      </c>
      <c r="N5" s="172" t="s">
        <v>126</v>
      </c>
    </row>
    <row r="6" ht="29.1" customHeight="1" spans="1:14">
      <c r="A6" s="148" t="s">
        <v>169</v>
      </c>
      <c r="B6" s="149">
        <f>C6-2.1</f>
        <v>97.8</v>
      </c>
      <c r="C6" s="149">
        <f>D6-2.1</f>
        <v>99.9</v>
      </c>
      <c r="D6" s="150">
        <v>102</v>
      </c>
      <c r="E6" s="149">
        <f t="shared" ref="E6:G6" si="0">D6+2.1</f>
        <v>104.1</v>
      </c>
      <c r="F6" s="149">
        <f t="shared" si="0"/>
        <v>106.2</v>
      </c>
      <c r="G6" s="149">
        <f t="shared" si="0"/>
        <v>108.3</v>
      </c>
      <c r="H6" s="144"/>
      <c r="I6" s="173" t="s">
        <v>285</v>
      </c>
      <c r="J6" s="173" t="s">
        <v>286</v>
      </c>
      <c r="K6" s="173" t="s">
        <v>287</v>
      </c>
      <c r="L6" s="173" t="s">
        <v>288</v>
      </c>
      <c r="M6" s="173" t="s">
        <v>289</v>
      </c>
      <c r="N6" s="174" t="s">
        <v>290</v>
      </c>
    </row>
    <row r="7" ht="29.1" customHeight="1" spans="1:14">
      <c r="A7" s="148" t="s">
        <v>172</v>
      </c>
      <c r="B7" s="149">
        <f>C7-4</f>
        <v>78</v>
      </c>
      <c r="C7" s="149">
        <f>D7-4</f>
        <v>82</v>
      </c>
      <c r="D7" s="150" t="s">
        <v>173</v>
      </c>
      <c r="E7" s="149">
        <f>D7+4</f>
        <v>90</v>
      </c>
      <c r="F7" s="149">
        <f>E7+5</f>
        <v>95</v>
      </c>
      <c r="G7" s="149">
        <f>F7+6</f>
        <v>101</v>
      </c>
      <c r="H7" s="144"/>
      <c r="I7" s="175" t="s">
        <v>291</v>
      </c>
      <c r="J7" s="175" t="s">
        <v>292</v>
      </c>
      <c r="K7" s="175" t="s">
        <v>293</v>
      </c>
      <c r="L7" s="175" t="s">
        <v>294</v>
      </c>
      <c r="M7" s="175" t="s">
        <v>295</v>
      </c>
      <c r="N7" s="176" t="s">
        <v>291</v>
      </c>
    </row>
    <row r="8" ht="29.1" customHeight="1" spans="1:14">
      <c r="A8" s="148" t="s">
        <v>175</v>
      </c>
      <c r="B8" s="149">
        <f>C8-3.6</f>
        <v>98.8</v>
      </c>
      <c r="C8" s="149">
        <f>D8-3.6</f>
        <v>102.4</v>
      </c>
      <c r="D8" s="150" t="s">
        <v>176</v>
      </c>
      <c r="E8" s="149">
        <f t="shared" ref="E8:G8" si="1">D8+4</f>
        <v>110</v>
      </c>
      <c r="F8" s="149">
        <f t="shared" si="1"/>
        <v>114</v>
      </c>
      <c r="G8" s="149">
        <f t="shared" si="1"/>
        <v>118</v>
      </c>
      <c r="H8" s="144"/>
      <c r="I8" s="175" t="s">
        <v>291</v>
      </c>
      <c r="J8" s="175" t="s">
        <v>291</v>
      </c>
      <c r="K8" s="175" t="s">
        <v>296</v>
      </c>
      <c r="L8" s="175" t="s">
        <v>291</v>
      </c>
      <c r="M8" s="175" t="s">
        <v>297</v>
      </c>
      <c r="N8" s="177" t="s">
        <v>291</v>
      </c>
    </row>
    <row r="9" ht="29.1" customHeight="1" spans="1:14">
      <c r="A9" s="148" t="s">
        <v>179</v>
      </c>
      <c r="B9" s="149">
        <f>C9-2.3/2</f>
        <v>30.2</v>
      </c>
      <c r="C9" s="149">
        <f>D9-2.3/2</f>
        <v>31.35</v>
      </c>
      <c r="D9" s="150">
        <v>32.5</v>
      </c>
      <c r="E9" s="149">
        <f t="shared" ref="E9:G9" si="2">D9+2.6/2</f>
        <v>33.8</v>
      </c>
      <c r="F9" s="149">
        <f t="shared" si="2"/>
        <v>35.1</v>
      </c>
      <c r="G9" s="149">
        <f t="shared" si="2"/>
        <v>36.4</v>
      </c>
      <c r="H9" s="144"/>
      <c r="I9" s="173" t="s">
        <v>295</v>
      </c>
      <c r="J9" s="173" t="s">
        <v>298</v>
      </c>
      <c r="K9" s="173" t="s">
        <v>299</v>
      </c>
      <c r="L9" s="173" t="s">
        <v>300</v>
      </c>
      <c r="M9" s="173" t="s">
        <v>298</v>
      </c>
      <c r="N9" s="178" t="s">
        <v>288</v>
      </c>
    </row>
    <row r="10" ht="29.1" customHeight="1" spans="1:14">
      <c r="A10" s="148" t="s">
        <v>182</v>
      </c>
      <c r="B10" s="149">
        <f>C10-0.5</f>
        <v>18</v>
      </c>
      <c r="C10" s="149">
        <f>D10-0.5</f>
        <v>18.5</v>
      </c>
      <c r="D10" s="150" t="s">
        <v>183</v>
      </c>
      <c r="E10" s="149">
        <f>D10+0.5</f>
        <v>19.5</v>
      </c>
      <c r="F10" s="149">
        <f>E10+0.5</f>
        <v>20</v>
      </c>
      <c r="G10" s="149">
        <f>F10+0.7</f>
        <v>20.7</v>
      </c>
      <c r="H10" s="144"/>
      <c r="I10" s="175" t="s">
        <v>291</v>
      </c>
      <c r="J10" s="175" t="s">
        <v>294</v>
      </c>
      <c r="K10" s="175" t="s">
        <v>291</v>
      </c>
      <c r="L10" s="175" t="s">
        <v>291</v>
      </c>
      <c r="M10" s="175" t="s">
        <v>301</v>
      </c>
      <c r="N10" s="177" t="s">
        <v>302</v>
      </c>
    </row>
    <row r="11" ht="29.1" customHeight="1" spans="1:14">
      <c r="A11" s="148" t="s">
        <v>184</v>
      </c>
      <c r="B11" s="149">
        <f>C11-0.7</f>
        <v>27.7</v>
      </c>
      <c r="C11" s="149">
        <f>D11-0.6</f>
        <v>28.4</v>
      </c>
      <c r="D11" s="150">
        <v>29</v>
      </c>
      <c r="E11" s="149">
        <f>D11+0.6</f>
        <v>29.6</v>
      </c>
      <c r="F11" s="149">
        <f>E11+0.7</f>
        <v>30.3</v>
      </c>
      <c r="G11" s="149">
        <f>F11+0.6</f>
        <v>30.9</v>
      </c>
      <c r="H11" s="144"/>
      <c r="I11" s="175" t="s">
        <v>303</v>
      </c>
      <c r="J11" s="175" t="s">
        <v>304</v>
      </c>
      <c r="K11" s="175" t="s">
        <v>291</v>
      </c>
      <c r="L11" s="175" t="s">
        <v>305</v>
      </c>
      <c r="M11" s="175" t="s">
        <v>291</v>
      </c>
      <c r="N11" s="177" t="s">
        <v>291</v>
      </c>
    </row>
    <row r="12" ht="29.1" customHeight="1" spans="1:14">
      <c r="A12" s="148" t="s">
        <v>186</v>
      </c>
      <c r="B12" s="149">
        <f>C12-0.9</f>
        <v>41</v>
      </c>
      <c r="C12" s="149">
        <f>D12-0.9</f>
        <v>41.9</v>
      </c>
      <c r="D12" s="150">
        <v>42.8</v>
      </c>
      <c r="E12" s="149">
        <f t="shared" ref="E12:G12" si="3">D12+1.1</f>
        <v>43.9</v>
      </c>
      <c r="F12" s="149">
        <f t="shared" si="3"/>
        <v>45</v>
      </c>
      <c r="G12" s="149">
        <f t="shared" si="3"/>
        <v>46.1</v>
      </c>
      <c r="H12" s="144"/>
      <c r="I12" s="175" t="s">
        <v>306</v>
      </c>
      <c r="J12" s="175" t="s">
        <v>307</v>
      </c>
      <c r="K12" s="175" t="s">
        <v>291</v>
      </c>
      <c r="L12" s="175" t="s">
        <v>308</v>
      </c>
      <c r="M12" s="175" t="s">
        <v>299</v>
      </c>
      <c r="N12" s="177" t="s">
        <v>309</v>
      </c>
    </row>
    <row r="13" ht="29.1" customHeight="1" spans="1:14">
      <c r="A13" s="151"/>
      <c r="B13" s="152"/>
      <c r="C13" s="153"/>
      <c r="D13" s="154"/>
      <c r="E13" s="153"/>
      <c r="F13" s="153"/>
      <c r="G13" s="153"/>
      <c r="H13" s="144"/>
      <c r="I13" s="175"/>
      <c r="J13" s="175"/>
      <c r="K13" s="175"/>
      <c r="L13" s="175"/>
      <c r="M13" s="175"/>
      <c r="N13" s="177"/>
    </row>
    <row r="14" ht="29.1" customHeight="1" spans="1:14">
      <c r="A14" s="155"/>
      <c r="B14" s="156"/>
      <c r="C14" s="157"/>
      <c r="D14" s="157"/>
      <c r="E14" s="157"/>
      <c r="F14" s="157"/>
      <c r="G14" s="158"/>
      <c r="H14" s="144"/>
      <c r="I14" s="175"/>
      <c r="J14" s="175"/>
      <c r="K14" s="175"/>
      <c r="L14" s="175"/>
      <c r="M14" s="175"/>
      <c r="N14" s="177"/>
    </row>
    <row r="15" ht="29.1" customHeight="1" spans="1:14">
      <c r="A15" s="159"/>
      <c r="B15" s="160"/>
      <c r="C15" s="161"/>
      <c r="D15" s="161"/>
      <c r="E15" s="162"/>
      <c r="F15" s="162"/>
      <c r="G15" s="163"/>
      <c r="H15" s="164"/>
      <c r="I15" s="179"/>
      <c r="J15" s="180"/>
      <c r="K15" s="181"/>
      <c r="L15" s="180"/>
      <c r="M15" s="180"/>
      <c r="N15" s="182"/>
    </row>
    <row r="16" ht="15" spans="1:14">
      <c r="A16" s="165" t="s">
        <v>133</v>
      </c>
      <c r="D16" s="166"/>
      <c r="E16" s="166"/>
      <c r="F16" s="166"/>
      <c r="G16" s="166"/>
      <c r="H16" s="166"/>
      <c r="I16" s="166"/>
      <c r="J16" s="166"/>
      <c r="K16" s="166"/>
      <c r="L16" s="166"/>
      <c r="M16" s="166"/>
      <c r="N16" s="166"/>
    </row>
    <row r="17" ht="14.25" spans="1:14">
      <c r="A17" s="135" t="s">
        <v>187</v>
      </c>
      <c r="D17" s="166"/>
      <c r="E17" s="166"/>
      <c r="F17" s="166"/>
      <c r="G17" s="166"/>
      <c r="H17" s="166"/>
      <c r="I17" s="166"/>
      <c r="J17" s="166"/>
      <c r="K17" s="166"/>
      <c r="L17" s="166"/>
      <c r="M17" s="166"/>
      <c r="N17" s="166"/>
    </row>
    <row r="18" ht="14.25" spans="1:13">
      <c r="A18" s="166"/>
      <c r="B18" s="166"/>
      <c r="C18" s="166"/>
      <c r="D18" s="166"/>
      <c r="E18" s="166"/>
      <c r="F18" s="166"/>
      <c r="G18" s="166"/>
      <c r="H18" s="166"/>
      <c r="I18" s="165" t="s">
        <v>310</v>
      </c>
      <c r="J18" s="183"/>
      <c r="K18" s="165" t="s">
        <v>189</v>
      </c>
      <c r="L18" s="165"/>
      <c r="M18" s="165" t="s">
        <v>190</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zoomScale="125" zoomScaleNormal="125" workbookViewId="0">
      <selection activeCell="C16" sqref="C16"/>
    </sheetView>
  </sheetViews>
  <sheetFormatPr defaultColWidth="9" defaultRowHeight="14.25"/>
  <cols>
    <col min="1" max="1" width="5.75" customWidth="1"/>
    <col min="2" max="2" width="9.75" customWidth="1"/>
    <col min="3" max="3" width="9.125" customWidth="1"/>
    <col min="4" max="4" width="10.375" customWidth="1"/>
    <col min="5" max="5" width="11.875" customWidth="1"/>
    <col min="6" max="6" width="11.375" customWidth="1"/>
    <col min="7" max="7" width="8" customWidth="1"/>
    <col min="8" max="8" width="9" customWidth="1"/>
    <col min="9" max="9" width="9.25" customWidth="1"/>
    <col min="10" max="10" width="7.75" customWidth="1"/>
    <col min="11" max="11" width="7.375" customWidth="1"/>
    <col min="12" max="12" width="10" customWidth="1"/>
    <col min="13" max="13" width="9.125" customWidth="1"/>
    <col min="14" max="14" width="6.875" customWidth="1"/>
    <col min="15" max="15" width="8.375" customWidth="1"/>
  </cols>
  <sheetData>
    <row r="1" ht="29.25" spans="1:15">
      <c r="A1" s="1" t="s">
        <v>311</v>
      </c>
      <c r="B1" s="1"/>
      <c r="C1" s="1"/>
      <c r="D1" s="1"/>
      <c r="E1" s="1"/>
      <c r="F1" s="1"/>
      <c r="G1" s="1"/>
      <c r="H1" s="1"/>
      <c r="I1" s="1"/>
      <c r="J1" s="1"/>
      <c r="K1" s="1"/>
      <c r="L1" s="1"/>
      <c r="M1" s="1"/>
      <c r="N1" s="1"/>
      <c r="O1" s="1"/>
    </row>
    <row r="2" s="24" customFormat="1" ht="16.5" spans="1:15">
      <c r="A2" s="2" t="s">
        <v>312</v>
      </c>
      <c r="B2" s="3" t="s">
        <v>313</v>
      </c>
      <c r="C2" s="3" t="s">
        <v>314</v>
      </c>
      <c r="D2" s="3" t="s">
        <v>315</v>
      </c>
      <c r="E2" s="3" t="s">
        <v>316</v>
      </c>
      <c r="F2" s="3" t="s">
        <v>317</v>
      </c>
      <c r="G2" s="3" t="s">
        <v>318</v>
      </c>
      <c r="H2" s="21" t="s">
        <v>319</v>
      </c>
      <c r="I2" s="2" t="s">
        <v>320</v>
      </c>
      <c r="J2" s="2" t="s">
        <v>321</v>
      </c>
      <c r="K2" s="2" t="s">
        <v>322</v>
      </c>
      <c r="L2" s="2" t="s">
        <v>323</v>
      </c>
      <c r="M2" s="2" t="s">
        <v>324</v>
      </c>
      <c r="N2" s="3" t="s">
        <v>325</v>
      </c>
      <c r="O2" s="3" t="s">
        <v>326</v>
      </c>
    </row>
    <row r="3" s="24" customFormat="1" ht="16.5" spans="1:15">
      <c r="A3" s="2"/>
      <c r="B3" s="5"/>
      <c r="C3" s="5"/>
      <c r="D3" s="5"/>
      <c r="E3" s="5"/>
      <c r="F3" s="5"/>
      <c r="G3" s="5"/>
      <c r="H3" s="22"/>
      <c r="I3" s="2" t="s">
        <v>327</v>
      </c>
      <c r="J3" s="2" t="s">
        <v>327</v>
      </c>
      <c r="K3" s="2" t="s">
        <v>327</v>
      </c>
      <c r="L3" s="2" t="s">
        <v>327</v>
      </c>
      <c r="M3" s="2" t="s">
        <v>327</v>
      </c>
      <c r="N3" s="5"/>
      <c r="O3" s="5"/>
    </row>
    <row r="4" ht="20" customHeight="1" spans="1:15">
      <c r="A4" s="79">
        <v>1</v>
      </c>
      <c r="B4" s="95" t="s">
        <v>328</v>
      </c>
      <c r="C4" s="27" t="s">
        <v>329</v>
      </c>
      <c r="D4" s="96" t="s">
        <v>330</v>
      </c>
      <c r="E4" s="30" t="s">
        <v>331</v>
      </c>
      <c r="F4" s="94" t="s">
        <v>332</v>
      </c>
      <c r="G4" s="79"/>
      <c r="H4" s="7"/>
      <c r="I4" s="79"/>
      <c r="J4" s="134"/>
      <c r="K4" s="7"/>
      <c r="L4" s="7"/>
      <c r="M4" s="7"/>
      <c r="N4" s="7"/>
      <c r="O4" s="79" t="s">
        <v>333</v>
      </c>
    </row>
    <row r="5" ht="20" customHeight="1" spans="1:15">
      <c r="A5" s="79">
        <v>2</v>
      </c>
      <c r="B5" s="98"/>
      <c r="C5" s="27" t="s">
        <v>329</v>
      </c>
      <c r="D5" s="96" t="s">
        <v>330</v>
      </c>
      <c r="E5" s="30" t="s">
        <v>331</v>
      </c>
      <c r="F5" s="94" t="s">
        <v>332</v>
      </c>
      <c r="G5" s="79"/>
      <c r="H5" s="7"/>
      <c r="I5" s="79"/>
      <c r="J5" s="134"/>
      <c r="K5" s="7"/>
      <c r="L5" s="7"/>
      <c r="M5" s="7"/>
      <c r="N5" s="7"/>
      <c r="O5" s="79" t="s">
        <v>333</v>
      </c>
    </row>
    <row r="6" ht="20" customHeight="1" spans="1:15">
      <c r="A6" s="79">
        <v>3</v>
      </c>
      <c r="B6" s="98"/>
      <c r="C6" s="27" t="s">
        <v>329</v>
      </c>
      <c r="D6" s="96" t="s">
        <v>330</v>
      </c>
      <c r="E6" s="30" t="s">
        <v>331</v>
      </c>
      <c r="F6" s="94" t="s">
        <v>332</v>
      </c>
      <c r="G6" s="79"/>
      <c r="H6" s="7"/>
      <c r="I6" s="79"/>
      <c r="J6" s="134"/>
      <c r="K6" s="7"/>
      <c r="L6" s="7"/>
      <c r="M6" s="7"/>
      <c r="N6" s="7"/>
      <c r="O6" s="79" t="s">
        <v>333</v>
      </c>
    </row>
    <row r="7" ht="20" customHeight="1" spans="1:15">
      <c r="A7" s="79">
        <v>4</v>
      </c>
      <c r="B7" s="99"/>
      <c r="C7" s="27" t="s">
        <v>329</v>
      </c>
      <c r="D7" s="96" t="s">
        <v>330</v>
      </c>
      <c r="E7" s="30" t="s">
        <v>331</v>
      </c>
      <c r="F7" s="94" t="s">
        <v>332</v>
      </c>
      <c r="G7" s="79"/>
      <c r="H7" s="7"/>
      <c r="I7" s="79"/>
      <c r="J7" s="134"/>
      <c r="K7" s="7"/>
      <c r="L7" s="7"/>
      <c r="M7" s="7"/>
      <c r="N7" s="7"/>
      <c r="O7" s="79" t="s">
        <v>333</v>
      </c>
    </row>
    <row r="8" ht="20" customHeight="1" spans="1:15">
      <c r="A8" s="79">
        <v>5</v>
      </c>
      <c r="B8" s="95" t="s">
        <v>334</v>
      </c>
      <c r="C8" s="27" t="s">
        <v>329</v>
      </c>
      <c r="D8" s="96" t="s">
        <v>330</v>
      </c>
      <c r="E8" s="30" t="s">
        <v>331</v>
      </c>
      <c r="F8" s="94" t="s">
        <v>332</v>
      </c>
      <c r="G8" s="79"/>
      <c r="H8" s="7"/>
      <c r="I8" s="79"/>
      <c r="J8" s="134"/>
      <c r="K8" s="7"/>
      <c r="L8" s="7"/>
      <c r="M8" s="7"/>
      <c r="N8" s="7"/>
      <c r="O8" s="79" t="s">
        <v>333</v>
      </c>
    </row>
    <row r="9" ht="20" customHeight="1" spans="1:15">
      <c r="A9" s="79">
        <v>6</v>
      </c>
      <c r="B9" s="98"/>
      <c r="C9" s="27" t="s">
        <v>329</v>
      </c>
      <c r="D9" s="96" t="s">
        <v>330</v>
      </c>
      <c r="E9" s="30" t="s">
        <v>331</v>
      </c>
      <c r="F9" s="94" t="s">
        <v>332</v>
      </c>
      <c r="G9" s="79"/>
      <c r="H9" s="7"/>
      <c r="I9" s="79"/>
      <c r="J9" s="134"/>
      <c r="K9" s="7"/>
      <c r="L9" s="7"/>
      <c r="M9" s="7"/>
      <c r="N9" s="7"/>
      <c r="O9" s="79" t="s">
        <v>333</v>
      </c>
    </row>
    <row r="10" ht="20" customHeight="1" spans="1:15">
      <c r="A10" s="79">
        <v>7</v>
      </c>
      <c r="B10" s="98"/>
      <c r="C10" s="27" t="s">
        <v>329</v>
      </c>
      <c r="D10" s="96" t="s">
        <v>330</v>
      </c>
      <c r="E10" s="30" t="s">
        <v>331</v>
      </c>
      <c r="F10" s="94" t="s">
        <v>332</v>
      </c>
      <c r="G10" s="79"/>
      <c r="H10" s="7"/>
      <c r="I10" s="79"/>
      <c r="J10" s="134"/>
      <c r="K10" s="7"/>
      <c r="L10" s="7"/>
      <c r="M10" s="7"/>
      <c r="N10" s="7"/>
      <c r="O10" s="79" t="s">
        <v>333</v>
      </c>
    </row>
    <row r="11" ht="20" customHeight="1" spans="1:15">
      <c r="A11" s="79">
        <v>8</v>
      </c>
      <c r="B11" s="99"/>
      <c r="C11" s="27" t="s">
        <v>329</v>
      </c>
      <c r="D11" s="96" t="s">
        <v>330</v>
      </c>
      <c r="E11" s="30" t="s">
        <v>331</v>
      </c>
      <c r="F11" s="94" t="s">
        <v>332</v>
      </c>
      <c r="G11" s="79"/>
      <c r="H11" s="7"/>
      <c r="I11" s="79"/>
      <c r="J11" s="134"/>
      <c r="K11" s="7"/>
      <c r="L11" s="7"/>
      <c r="M11" s="7"/>
      <c r="N11" s="7"/>
      <c r="O11" s="79" t="s">
        <v>333</v>
      </c>
    </row>
    <row r="12" ht="20" customHeight="1" spans="1:15">
      <c r="A12" s="79">
        <v>9</v>
      </c>
      <c r="B12" s="100" t="s">
        <v>335</v>
      </c>
      <c r="C12" s="27" t="s">
        <v>329</v>
      </c>
      <c r="D12" s="101" t="s">
        <v>336</v>
      </c>
      <c r="E12" s="30" t="s">
        <v>337</v>
      </c>
      <c r="F12" s="94" t="s">
        <v>332</v>
      </c>
      <c r="G12" s="79"/>
      <c r="H12" s="7"/>
      <c r="I12" s="79"/>
      <c r="J12" s="134"/>
      <c r="K12" s="7"/>
      <c r="L12" s="7"/>
      <c r="M12" s="7"/>
      <c r="N12" s="7"/>
      <c r="O12" s="79" t="s">
        <v>333</v>
      </c>
    </row>
    <row r="13" ht="20" customHeight="1" spans="1:15">
      <c r="A13" s="79">
        <v>10</v>
      </c>
      <c r="B13" s="95" t="s">
        <v>338</v>
      </c>
      <c r="C13" s="27" t="s">
        <v>329</v>
      </c>
      <c r="D13" s="101" t="s">
        <v>336</v>
      </c>
      <c r="E13" s="30" t="s">
        <v>337</v>
      </c>
      <c r="F13" s="94" t="s">
        <v>332</v>
      </c>
      <c r="G13" s="79"/>
      <c r="H13" s="7"/>
      <c r="I13" s="79"/>
      <c r="J13" s="134"/>
      <c r="K13" s="7"/>
      <c r="L13" s="7"/>
      <c r="M13" s="7"/>
      <c r="N13" s="7"/>
      <c r="O13" s="79" t="s">
        <v>333</v>
      </c>
    </row>
    <row r="14" ht="20" customHeight="1" spans="1:15">
      <c r="A14" s="79">
        <v>11</v>
      </c>
      <c r="B14" s="98"/>
      <c r="C14" s="27" t="s">
        <v>329</v>
      </c>
      <c r="D14" s="101" t="s">
        <v>336</v>
      </c>
      <c r="E14" s="30" t="s">
        <v>337</v>
      </c>
      <c r="F14" s="94" t="s">
        <v>332</v>
      </c>
      <c r="G14" s="79"/>
      <c r="H14" s="7"/>
      <c r="I14" s="79"/>
      <c r="J14" s="134"/>
      <c r="K14" s="7"/>
      <c r="L14" s="7"/>
      <c r="M14" s="7"/>
      <c r="N14" s="7"/>
      <c r="O14" s="79" t="s">
        <v>333</v>
      </c>
    </row>
    <row r="15" ht="20" customHeight="1" spans="1:15">
      <c r="A15" s="79">
        <v>12</v>
      </c>
      <c r="B15" s="99"/>
      <c r="C15" s="27" t="s">
        <v>329</v>
      </c>
      <c r="D15" s="101" t="s">
        <v>336</v>
      </c>
      <c r="E15" s="30" t="s">
        <v>337</v>
      </c>
      <c r="F15" s="94" t="s">
        <v>332</v>
      </c>
      <c r="G15" s="79"/>
      <c r="H15" s="7"/>
      <c r="I15" s="79"/>
      <c r="J15" s="134"/>
      <c r="K15" s="7"/>
      <c r="L15" s="7"/>
      <c r="M15" s="7"/>
      <c r="N15" s="7"/>
      <c r="O15" s="79" t="s">
        <v>333</v>
      </c>
    </row>
    <row r="16" ht="30" customHeight="1" spans="1:15">
      <c r="A16" s="79"/>
      <c r="B16" s="105"/>
      <c r="C16" s="106"/>
      <c r="D16" s="133"/>
      <c r="E16" s="107"/>
      <c r="F16" s="81"/>
      <c r="G16" s="79"/>
      <c r="H16" s="7"/>
      <c r="I16" s="79"/>
      <c r="J16" s="134"/>
      <c r="K16" s="7"/>
      <c r="L16" s="7"/>
      <c r="M16" s="7"/>
      <c r="N16" s="7"/>
      <c r="O16" s="79"/>
    </row>
    <row r="17" ht="30" customHeight="1" spans="1:15">
      <c r="A17" s="79"/>
      <c r="B17" s="105"/>
      <c r="C17" s="106"/>
      <c r="D17" s="133"/>
      <c r="E17" s="107"/>
      <c r="F17" s="81"/>
      <c r="G17" s="79"/>
      <c r="H17" s="7"/>
      <c r="I17" s="79"/>
      <c r="J17" s="134"/>
      <c r="K17" s="7"/>
      <c r="L17" s="7"/>
      <c r="M17" s="7"/>
      <c r="N17" s="7"/>
      <c r="O17" s="79"/>
    </row>
    <row r="18" s="39" customFormat="1" ht="18.75" spans="1:15">
      <c r="A18" s="15" t="s">
        <v>339</v>
      </c>
      <c r="B18" s="16"/>
      <c r="C18" s="16"/>
      <c r="D18" s="17"/>
      <c r="E18" s="18"/>
      <c r="F18" s="44"/>
      <c r="G18" s="44"/>
      <c r="H18" s="44"/>
      <c r="I18" s="35"/>
      <c r="J18" s="15" t="s">
        <v>340</v>
      </c>
      <c r="K18" s="16"/>
      <c r="L18" s="16"/>
      <c r="M18" s="17"/>
      <c r="N18" s="16"/>
      <c r="O18" s="23"/>
    </row>
    <row r="19" ht="49.5" customHeight="1" spans="1:15">
      <c r="A19" s="19" t="s">
        <v>341</v>
      </c>
      <c r="B19" s="20"/>
      <c r="C19" s="20"/>
      <c r="D19" s="20"/>
      <c r="E19" s="20"/>
      <c r="F19" s="20"/>
      <c r="G19" s="20"/>
      <c r="H19" s="20"/>
      <c r="I19" s="20"/>
      <c r="J19" s="20"/>
      <c r="K19" s="20"/>
      <c r="L19" s="20"/>
      <c r="M19" s="20"/>
      <c r="N19" s="20"/>
      <c r="O19" s="20"/>
    </row>
  </sheetData>
  <mergeCells count="18">
    <mergeCell ref="A1:O1"/>
    <mergeCell ref="A18:D18"/>
    <mergeCell ref="E18:I18"/>
    <mergeCell ref="J18:M18"/>
    <mergeCell ref="A19:O19"/>
    <mergeCell ref="A2:A3"/>
    <mergeCell ref="B2:B3"/>
    <mergeCell ref="B4:B7"/>
    <mergeCell ref="B8:B11"/>
    <mergeCell ref="B13:B15"/>
    <mergeCell ref="C2:C3"/>
    <mergeCell ref="D2:D3"/>
    <mergeCell ref="E2:E3"/>
    <mergeCell ref="F2:F3"/>
    <mergeCell ref="G2:G3"/>
    <mergeCell ref="H2:H3"/>
    <mergeCell ref="N2:N3"/>
    <mergeCell ref="O2:O3"/>
  </mergeCells>
  <dataValidations count="1">
    <dataValidation type="list" allowBlank="1" showInputMessage="1" showErrorMessage="1" sqref="O1 O3 O16 O4:O11 O12:O15 O17:O1048576">
      <formula1>"YES,NO"</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14</vt:i4>
      </vt:variant>
    </vt:vector>
  </HeadingPairs>
  <TitlesOfParts>
    <vt:vector size="14" baseType="lpstr">
      <vt:lpstr>工作内容</vt:lpstr>
      <vt:lpstr>AQL2.5验货</vt:lpstr>
      <vt:lpstr>首期</vt:lpstr>
      <vt:lpstr>首期洗水尺寸表</vt:lpstr>
      <vt:lpstr>中期</vt:lpstr>
      <vt:lpstr>中期洗水尺寸表</vt:lpstr>
      <vt:lpstr>尾期</vt:lpstr>
      <vt:lpstr>验货尺寸表</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dcterms:modified xsi:type="dcterms:W3CDTF">2023-05-11T06:14:17Z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9A756E86BCAC48E9B98AA1160ABE8E95</vt:lpwstr>
  </property>
</Properties>
</file>