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TAUUAL92558\4-28首期远程\"/>
    </mc:Choice>
  </mc:AlternateContent>
  <xr:revisionPtr revIDLastSave="0" documentId="13_ncr:1_{5CB261E6-5BDB-4F80-BE98-3CBFC4AC037B}" xr6:coauthVersionLast="47" xr6:coauthVersionMax="47" xr10:uidLastSave="{00000000-0000-0000-0000-000000000000}"/>
  <bookViews>
    <workbookView xWindow="4875" yWindow="1020" windowWidth="17385" windowHeight="10695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6" i="13" l="1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<sst xmlns="http://schemas.openxmlformats.org/spreadsheetml/2006/main" count="689" uniqueCount="314">
  <si>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</si>
  <si>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</si>
  <si>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</si>
  <si>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</si>
  <si>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</si>
  <si>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</si>
  <si>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</si>
  <si>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</si>
  <si>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</si>
  <si>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</si>
  <si>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</si>
  <si>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</si>
  <si>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</si>
  <si>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</si>
  <si>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</si>
  <si>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</si>
  <si>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</si>
  <si>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</si>
  <si>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</si>
  <si>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</si>
  <si>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</si>
  <si>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</si>
  <si>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</si>
  <si>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</si>
  <si>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</si>
  <si>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</si>
  <si>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</si>
  <si>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</si>
  <si>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</si>
  <si>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</si>
  <si>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</si>
  <si>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</si>
  <si>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</si>
  <si>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</si>
  <si>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</si>
  <si>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</si>
  <si>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</si>
  <si>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</si>
  <si>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</si>
  <si>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</si>
  <si>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</si>
  <si>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</si>
  <si>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</si>
  <si>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</si>
  <si>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</si>
  <si>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</si>
  <si>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</si>
  <si>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</si>
  <si>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</si>
  <si>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</si>
  <si>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</si>
  <si>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</si>
  <si>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</si>
  <si>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</si>
  <si>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</si>
  <si>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</si>
  <si>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</si>
  <si>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</si>
  <si>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TAUUAL92558</t>
  </si>
  <si>
    <t>合同交期</t>
  </si>
  <si>
    <t>产前确认样</t>
  </si>
  <si>
    <t>有</t>
  </si>
  <si>
    <t>无</t>
  </si>
  <si>
    <t>品名</t>
  </si>
  <si>
    <t>女士卫衣</t>
  </si>
  <si>
    <t>上线日</t>
  </si>
  <si>
    <t>原辅材料卡</t>
  </si>
  <si>
    <t>色/号型数</t>
  </si>
  <si>
    <t>极地白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</si>
  <si>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</si>
  <si>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</si>
  <si>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</si>
  <si>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</si>
  <si>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</si>
  <si>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</si>
  <si>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</si>
  <si>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</si>
  <si>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</si>
  <si>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</si>
  <si>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</si>
  <si>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</si>
  <si>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</si>
  <si>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</si>
  <si>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</si>
  <si>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</si>
  <si>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</si>
  <si>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</si>
  <si>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</si>
  <si>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</si>
  <si>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</si>
  <si>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</si>
  <si>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</si>
  <si>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</si>
  <si>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</si>
  <si>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</si>
  <si>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</si>
  <si>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</si>
  <si>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</si>
  <si>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</si>
  <si>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</si>
  <si>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</si>
  <si>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</si>
  <si>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</si>
  <si>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</si>
  <si>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</si>
  <si>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</si>
  <si>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</si>
  <si>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</si>
  <si>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</si>
  <si>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</si>
  <si>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</si>
  <si>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</si>
  <si>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</si>
  <si>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</si>
  <si>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极地白400件</t>
  </si>
  <si>
    <t>合计430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</si>
  <si>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</si>
  <si>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</si>
  <si>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</si>
  <si>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</si>
  <si>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</si>
  <si>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</si>
  <si>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1.线头。</t>
  </si>
  <si>
    <t>2.后领压线宽窄，有驳针。</t>
  </si>
  <si>
    <t>3.面料勾纱一件。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</si>
  <si>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</si>
  <si>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</si>
  <si>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</si>
  <si>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</si>
  <si>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</si>
  <si>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</si>
  <si>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</si>
  <si>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</si>
  <si>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</si>
  <si>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</si>
  <si>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</si>
  <si>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</si>
  <si>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</si>
  <si>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</si>
  <si>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</si>
  <si>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</si>
  <si>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</si>
  <si>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</si>
  <si>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</si>
  <si>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</si>
  <si>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+0.6</t>
  </si>
  <si>
    <t>+1</t>
  </si>
  <si>
    <t>+0.3</t>
  </si>
  <si>
    <t>胸围</t>
  </si>
  <si>
    <t>+0.5</t>
  </si>
  <si>
    <t>√</t>
  </si>
  <si>
    <t>腰围</t>
  </si>
  <si>
    <t>-1</t>
  </si>
  <si>
    <t>-0.5</t>
  </si>
  <si>
    <t>摆围</t>
  </si>
  <si>
    <t>-2</t>
  </si>
  <si>
    <t>摆围（罗纹）</t>
  </si>
  <si>
    <t>肩宽</t>
  </si>
  <si>
    <t>-0.2</t>
  </si>
  <si>
    <t>肩点袖长</t>
  </si>
  <si>
    <t>+0.2</t>
  </si>
  <si>
    <t>袖肥/2（参考值）</t>
  </si>
  <si>
    <t>袖肘围/2</t>
  </si>
  <si>
    <t>袖口围/2</t>
  </si>
  <si>
    <t>0.2-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</si>
  <si>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</si>
  <si>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</si>
  <si>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</si>
  <si>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</si>
  <si>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</si>
  <si>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</si>
  <si>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</si>
  <si>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</si>
  <si>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</si>
  <si>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</si>
  <si>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</si>
  <si>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</si>
  <si>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</si>
  <si>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</si>
  <si>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</si>
  <si>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</si>
  <si>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</si>
  <si>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</si>
  <si>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</si>
  <si>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</si>
  <si>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</si>
  <si>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</si>
  <si>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</si>
  <si>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</si>
  <si>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</si>
  <si>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</si>
  <si>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</si>
  <si>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</si>
  <si>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</si>
  <si>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</si>
  <si>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</si>
  <si>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</si>
  <si>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</si>
  <si>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</si>
  <si>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</si>
  <si>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</si>
  <si>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</si>
  <si>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</si>
  <si>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</si>
  <si>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</si>
  <si>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</si>
  <si>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</si>
  <si>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</si>
  <si>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</si>
  <si>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</si>
  <si>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</si>
  <si>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</si>
  <si>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</si>
  <si>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</si>
  <si>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</si>
  <si>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</si>
  <si>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</si>
  <si>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</si>
  <si>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</si>
  <si>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</si>
  <si>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</si>
  <si>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</si>
  <si>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</si>
  <si>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</si>
  <si>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</si>
  <si>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</si>
  <si>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</si>
  <si>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</si>
  <si>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</si>
  <si>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</si>
  <si>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</si>
  <si>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</si>
  <si>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</si>
  <si>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</si>
  <si>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</si>
  <si>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</si>
  <si>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</si>
  <si>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</si>
  <si>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</si>
  <si>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</si>
  <si>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</si>
  <si>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</si>
  <si>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</si>
  <si>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</si>
  <si>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</si>
  <si>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</si>
  <si>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TS20060502</t>
  </si>
  <si>
    <t>804#</t>
  </si>
  <si>
    <t>TAUUAL92558/TAUUAL91557</t>
  </si>
  <si>
    <t>源莱美</t>
  </si>
  <si>
    <t>YES</t>
  </si>
  <si>
    <t>制表时间：2023年4月20日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</si>
  <si>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</si>
  <si>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</si>
  <si>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</si>
  <si>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</si>
  <si>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</si>
  <si>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</si>
  <si>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</si>
  <si>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</si>
  <si>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</si>
  <si>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</si>
  <si>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</si>
  <si>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</si>
  <si>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</si>
  <si>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</si>
  <si>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</si>
  <si>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</si>
  <si>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</si>
  <si>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</si>
  <si>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</si>
  <si>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</si>
  <si>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</si>
  <si>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</si>
  <si>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</si>
  <si>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</si>
  <si>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</si>
  <si>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</si>
  <si>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</si>
  <si>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</si>
  <si>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</si>
  <si>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</si>
  <si>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</si>
  <si>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</si>
  <si>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</si>
  <si>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</si>
  <si>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</si>
  <si>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</si>
  <si>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</si>
  <si>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</si>
  <si>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</si>
  <si>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</si>
  <si>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</si>
  <si>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</si>
  <si>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</si>
  <si>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</si>
  <si>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</si>
  <si>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</si>
  <si>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</si>
  <si>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</si>
  <si>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</si>
  <si>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</si>
  <si>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</si>
  <si>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</si>
  <si>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</si>
  <si>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</si>
  <si>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</si>
  <si>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</si>
  <si>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</si>
  <si>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TAUUAL92558</t>
    <phoneticPr fontId="33" type="noConversion"/>
  </si>
  <si>
    <t>探路者期货</t>
    <phoneticPr fontId="33" type="noConversion"/>
  </si>
  <si>
    <t>佛山源莱美</t>
    <phoneticPr fontId="33" type="noConversion"/>
  </si>
  <si>
    <t>女式卫衣</t>
    <phoneticPr fontId="33" type="noConversion"/>
  </si>
  <si>
    <t>中山源莱美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</si>
</sst>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color theme="1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21" fillId="0" borderId="53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0" fillId="3" borderId="2" xfId="4" applyFont="1" applyFill="1" applyBorder="1">
      <alignment vertical="center"/>
    </xf>
    <xf numFmtId="0" fontId="21" fillId="0" borderId="2" xfId="0" applyFont="1" applyBorder="1" applyAlignment="1">
      <alignment horizontal="left" vertical="center"/>
    </xf>
    <xf numFmtId="178" fontId="21" fillId="0" borderId="2" xfId="0" applyNumberFormat="1" applyFont="1" applyBorder="1" applyAlignment="1">
      <alignment horizontal="center" vertical="center"/>
    </xf>
    <xf numFmtId="178" fontId="22" fillId="0" borderId="2" xfId="0" applyNumberFormat="1" applyFont="1" applyBorder="1" applyAlignment="1">
      <alignment horizontal="center" vertical="center"/>
    </xf>
    <xf numFmtId="179" fontId="21" fillId="0" borderId="2" xfId="0" applyNumberFormat="1" applyFont="1" applyBorder="1" applyAlignment="1">
      <alignment horizontal="center" vertical="center"/>
    </xf>
    <xf numFmtId="0" fontId="12" fillId="3" borderId="2" xfId="3" applyFont="1" applyFill="1" applyBorder="1"/>
    <xf numFmtId="0" fontId="21" fillId="0" borderId="54" xfId="0" applyFont="1" applyBorder="1" applyAlignment="1">
      <alignment horizontal="left" vertical="center"/>
    </xf>
    <xf numFmtId="49" fontId="23" fillId="3" borderId="2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23" fillId="3" borderId="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23" fillId="3" borderId="2" xfId="4" applyFont="1" applyFill="1" applyBorder="1">
      <alignment vertical="center"/>
    </xf>
    <xf numFmtId="0" fontId="11" fillId="3" borderId="2" xfId="3" applyFont="1" applyFill="1" applyBorder="1"/>
    <xf numFmtId="14" fontId="11" fillId="3" borderId="2" xfId="3" applyNumberFormat="1" applyFont="1" applyFill="1" applyBorder="1"/>
    <xf numFmtId="0" fontId="23" fillId="3" borderId="2" xfId="3" applyFont="1" applyFill="1" applyBorder="1"/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5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9" fillId="0" borderId="5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5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10</xdr:col>
      <xdr:colOff>371475</xdr:colOff>
      <xdr:row>26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590925"/>
          <a:ext cx="6210300" cy="148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5">
        <v>1</v>
      </c>
      <c r="B2" s="176" t="s">
        <v>1</v>
      </c>
    </row>
    <row r="3" spans="1:2">
      <c r="A3" s="5">
        <v>2</v>
      </c>
      <c r="B3" s="176" t="s">
        <v>2</v>
      </c>
    </row>
    <row r="4" spans="1:2">
      <c r="A4" s="5">
        <v>3</v>
      </c>
      <c r="B4" s="176" t="s">
        <v>3</v>
      </c>
    </row>
    <row r="5" spans="1:2">
      <c r="A5" s="5">
        <v>4</v>
      </c>
      <c r="B5" s="176" t="s">
        <v>4</v>
      </c>
    </row>
    <row r="6" spans="1:2">
      <c r="A6" s="5">
        <v>5</v>
      </c>
      <c r="B6" s="176" t="s">
        <v>5</v>
      </c>
    </row>
    <row r="7" spans="1:2" ht="13.5" customHeight="1">
      <c r="A7" s="5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>
      <c r="A9" s="5"/>
      <c r="B9" s="176"/>
    </row>
    <row r="10" spans="1:2" ht="18.95" customHeight="1">
      <c r="A10" s="174"/>
      <c r="B10" s="179" t="s">
        <v>8</v>
      </c>
    </row>
    <row r="11" spans="1:2" ht="15.95" customHeight="1">
      <c r="A11" s="5">
        <v>1</v>
      </c>
      <c r="B11" s="180" t="s">
        <v>9</v>
      </c>
    </row>
    <row r="12" spans="1:2">
      <c r="A12" s="5">
        <v>2</v>
      </c>
      <c r="B12" s="176" t="s">
        <v>10</v>
      </c>
    </row>
    <row r="13" spans="1:2">
      <c r="A13" s="5">
        <v>3</v>
      </c>
      <c r="B13" s="178" t="s">
        <v>11</v>
      </c>
    </row>
    <row r="14" spans="1:2">
      <c r="A14" s="5">
        <v>4</v>
      </c>
      <c r="B14" s="176" t="s">
        <v>12</v>
      </c>
    </row>
    <row r="15" spans="1:2">
      <c r="A15" s="5">
        <v>5</v>
      </c>
      <c r="B15" s="176" t="s">
        <v>13</v>
      </c>
    </row>
    <row r="16" spans="1:2">
      <c r="A16" s="5">
        <v>6</v>
      </c>
      <c r="B16" s="176" t="s">
        <v>14</v>
      </c>
    </row>
    <row r="17" spans="1:2">
      <c r="A17" s="5">
        <v>7</v>
      </c>
      <c r="B17" s="176" t="s">
        <v>15</v>
      </c>
    </row>
    <row r="18" spans="1:2">
      <c r="A18" s="5"/>
      <c r="B18" s="176"/>
    </row>
    <row r="19" spans="1:2" ht="20.25">
      <c r="A19" s="174"/>
      <c r="B19" s="175" t="s">
        <v>16</v>
      </c>
    </row>
    <row r="20" spans="1:2">
      <c r="A20" s="5">
        <v>1</v>
      </c>
      <c r="B20" s="176" t="s">
        <v>17</v>
      </c>
    </row>
    <row r="21" spans="1:2">
      <c r="A21" s="5">
        <v>2</v>
      </c>
      <c r="B21" s="176" t="s">
        <v>18</v>
      </c>
    </row>
    <row r="22" spans="1:2">
      <c r="A22" s="5">
        <v>3</v>
      </c>
      <c r="B22" s="176" t="s">
        <v>19</v>
      </c>
    </row>
    <row r="23" spans="1:2">
      <c r="A23" s="5">
        <v>4</v>
      </c>
      <c r="B23" s="176" t="s">
        <v>20</v>
      </c>
    </row>
    <row r="24" spans="1:2">
      <c r="A24" s="5">
        <v>5</v>
      </c>
      <c r="B24" s="176" t="s">
        <v>21</v>
      </c>
    </row>
    <row r="25" spans="1:2">
      <c r="A25" s="5">
        <v>6</v>
      </c>
      <c r="B25" s="176" t="s">
        <v>22</v>
      </c>
    </row>
    <row r="26" spans="1:2">
      <c r="A26" s="5">
        <v>7</v>
      </c>
      <c r="B26" s="176" t="s">
        <v>23</v>
      </c>
    </row>
    <row r="27" spans="1:2">
      <c r="A27" s="5"/>
      <c r="B27" s="176"/>
    </row>
    <row r="28" spans="1:2" ht="20.25">
      <c r="A28" s="174"/>
      <c r="B28" s="175" t="s">
        <v>24</v>
      </c>
    </row>
    <row r="29" spans="1:2">
      <c r="A29" s="5">
        <v>1</v>
      </c>
      <c r="B29" s="176" t="s">
        <v>25</v>
      </c>
    </row>
    <row r="30" spans="1:2">
      <c r="A30" s="5">
        <v>2</v>
      </c>
      <c r="B30" s="176" t="s">
        <v>26</v>
      </c>
    </row>
    <row r="31" spans="1:2">
      <c r="A31" s="5">
        <v>3</v>
      </c>
      <c r="B31" s="176" t="s">
        <v>27</v>
      </c>
    </row>
    <row r="32" spans="1:2">
      <c r="A32" s="5">
        <v>4</v>
      </c>
      <c r="B32" s="176" t="s">
        <v>28</v>
      </c>
    </row>
    <row r="33" spans="1:2">
      <c r="A33" s="5">
        <v>5</v>
      </c>
      <c r="B33" s="176" t="s">
        <v>29</v>
      </c>
    </row>
    <row r="34" spans="1:2">
      <c r="A34" s="5">
        <v>6</v>
      </c>
      <c r="B34" s="176" t="s">
        <v>30</v>
      </c>
    </row>
    <row r="35" spans="1:2">
      <c r="A35" s="5">
        <v>7</v>
      </c>
      <c r="B35" s="176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1" t="s">
        <v>254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" customFormat="1" ht="16.5">
      <c r="A2" s="370" t="s">
        <v>230</v>
      </c>
      <c r="B2" s="371" t="s">
        <v>235</v>
      </c>
      <c r="C2" s="371" t="s">
        <v>231</v>
      </c>
      <c r="D2" s="371" t="s">
        <v>232</v>
      </c>
      <c r="E2" s="371" t="s">
        <v>233</v>
      </c>
      <c r="F2" s="371" t="s">
        <v>234</v>
      </c>
      <c r="G2" s="370" t="s">
        <v>255</v>
      </c>
      <c r="H2" s="370"/>
      <c r="I2" s="370" t="s">
        <v>256</v>
      </c>
      <c r="J2" s="370"/>
      <c r="K2" s="376" t="s">
        <v>257</v>
      </c>
      <c r="L2" s="378" t="s">
        <v>258</v>
      </c>
      <c r="M2" s="380" t="s">
        <v>259</v>
      </c>
    </row>
    <row r="3" spans="1:13" s="1" customFormat="1" ht="16.5">
      <c r="A3" s="370"/>
      <c r="B3" s="372"/>
      <c r="C3" s="372"/>
      <c r="D3" s="372"/>
      <c r="E3" s="372"/>
      <c r="F3" s="372"/>
      <c r="G3" s="3" t="s">
        <v>260</v>
      </c>
      <c r="H3" s="3" t="s">
        <v>261</v>
      </c>
      <c r="I3" s="3" t="s">
        <v>260</v>
      </c>
      <c r="J3" s="3" t="s">
        <v>261</v>
      </c>
      <c r="K3" s="377"/>
      <c r="L3" s="379"/>
      <c r="M3" s="381"/>
    </row>
    <row r="4" spans="1:13">
      <c r="A4" s="5"/>
      <c r="B4" s="6" t="s">
        <v>249</v>
      </c>
      <c r="C4" s="12" t="s">
        <v>246</v>
      </c>
      <c r="D4" s="6" t="s">
        <v>247</v>
      </c>
      <c r="E4" s="7" t="s">
        <v>68</v>
      </c>
      <c r="F4" s="8" t="s">
        <v>248</v>
      </c>
      <c r="G4" s="6">
        <v>2.85</v>
      </c>
      <c r="H4" s="6">
        <v>2.77</v>
      </c>
      <c r="I4" s="6">
        <v>6.7</v>
      </c>
      <c r="J4" s="6">
        <v>6.1</v>
      </c>
      <c r="K4" s="6"/>
      <c r="L4" s="6"/>
      <c r="M4" s="6" t="s">
        <v>250</v>
      </c>
    </row>
    <row r="5" spans="1:13">
      <c r="A5" s="5"/>
      <c r="B5" s="6"/>
      <c r="C5" s="12"/>
      <c r="D5" s="6"/>
      <c r="E5" s="7"/>
      <c r="F5" s="8"/>
      <c r="G5" s="6"/>
      <c r="H5" s="6"/>
      <c r="I5" s="6"/>
      <c r="J5" s="6"/>
      <c r="K5" s="6"/>
      <c r="L5" s="6"/>
      <c r="M5" s="6"/>
    </row>
    <row r="6" spans="1:13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2"/>
      <c r="D7" s="6"/>
      <c r="E7" s="7"/>
      <c r="F7" s="8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2"/>
      <c r="D8" s="6"/>
      <c r="E8" s="7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2"/>
      <c r="D9" s="6"/>
      <c r="E9" s="7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2" t="s">
        <v>251</v>
      </c>
      <c r="B12" s="363"/>
      <c r="C12" s="363"/>
      <c r="D12" s="363"/>
      <c r="E12" s="364"/>
      <c r="F12" s="365"/>
      <c r="G12" s="367"/>
      <c r="H12" s="362" t="s">
        <v>262</v>
      </c>
      <c r="I12" s="363"/>
      <c r="J12" s="363"/>
      <c r="K12" s="364"/>
      <c r="L12" s="373"/>
      <c r="M12" s="374"/>
    </row>
    <row r="13" spans="1:13" ht="16.5">
      <c r="A13" s="375" t="s">
        <v>263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1" t="s">
        <v>264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" customFormat="1" ht="15.95" customHeight="1">
      <c r="A2" s="371" t="s">
        <v>265</v>
      </c>
      <c r="B2" s="371" t="s">
        <v>235</v>
      </c>
      <c r="C2" s="371" t="s">
        <v>231</v>
      </c>
      <c r="D2" s="371" t="s">
        <v>232</v>
      </c>
      <c r="E2" s="371" t="s">
        <v>233</v>
      </c>
      <c r="F2" s="371" t="s">
        <v>234</v>
      </c>
      <c r="G2" s="382" t="s">
        <v>266</v>
      </c>
      <c r="H2" s="383"/>
      <c r="I2" s="384"/>
      <c r="J2" s="382" t="s">
        <v>267</v>
      </c>
      <c r="K2" s="383"/>
      <c r="L2" s="384"/>
      <c r="M2" s="382" t="s">
        <v>268</v>
      </c>
      <c r="N2" s="383"/>
      <c r="O2" s="384"/>
      <c r="P2" s="382" t="s">
        <v>269</v>
      </c>
      <c r="Q2" s="383"/>
      <c r="R2" s="384"/>
      <c r="S2" s="383" t="s">
        <v>270</v>
      </c>
      <c r="T2" s="383"/>
      <c r="U2" s="384"/>
      <c r="V2" s="391" t="s">
        <v>271</v>
      </c>
      <c r="W2" s="391" t="s">
        <v>244</v>
      </c>
    </row>
    <row r="3" spans="1:23" s="1" customFormat="1" ht="16.5">
      <c r="A3" s="372"/>
      <c r="B3" s="390"/>
      <c r="C3" s="390"/>
      <c r="D3" s="390"/>
      <c r="E3" s="390"/>
      <c r="F3" s="390"/>
      <c r="G3" s="3" t="s">
        <v>272</v>
      </c>
      <c r="H3" s="3" t="s">
        <v>63</v>
      </c>
      <c r="I3" s="3" t="s">
        <v>235</v>
      </c>
      <c r="J3" s="3" t="s">
        <v>272</v>
      </c>
      <c r="K3" s="3" t="s">
        <v>63</v>
      </c>
      <c r="L3" s="3" t="s">
        <v>235</v>
      </c>
      <c r="M3" s="3" t="s">
        <v>272</v>
      </c>
      <c r="N3" s="3" t="s">
        <v>63</v>
      </c>
      <c r="O3" s="3" t="s">
        <v>235</v>
      </c>
      <c r="P3" s="3" t="s">
        <v>272</v>
      </c>
      <c r="Q3" s="3" t="s">
        <v>63</v>
      </c>
      <c r="R3" s="3" t="s">
        <v>235</v>
      </c>
      <c r="S3" s="3" t="s">
        <v>272</v>
      </c>
      <c r="T3" s="3" t="s">
        <v>63</v>
      </c>
      <c r="U3" s="3" t="s">
        <v>235</v>
      </c>
      <c r="V3" s="392"/>
      <c r="W3" s="392"/>
    </row>
    <row r="4" spans="1:23">
      <c r="A4" s="385" t="s">
        <v>273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6"/>
      <c r="B5" s="6"/>
      <c r="C5" s="6"/>
      <c r="D5" s="6"/>
      <c r="E5" s="6"/>
      <c r="F5" s="6"/>
      <c r="G5" s="382" t="s">
        <v>274</v>
      </c>
      <c r="H5" s="383"/>
      <c r="I5" s="384"/>
      <c r="J5" s="382" t="s">
        <v>275</v>
      </c>
      <c r="K5" s="383"/>
      <c r="L5" s="384"/>
      <c r="M5" s="382" t="s">
        <v>276</v>
      </c>
      <c r="N5" s="383"/>
      <c r="O5" s="384"/>
      <c r="P5" s="382" t="s">
        <v>277</v>
      </c>
      <c r="Q5" s="383"/>
      <c r="R5" s="384"/>
      <c r="S5" s="383" t="s">
        <v>278</v>
      </c>
      <c r="T5" s="383"/>
      <c r="U5" s="384"/>
      <c r="V5" s="6"/>
      <c r="W5" s="6"/>
    </row>
    <row r="6" spans="1:23" ht="16.5">
      <c r="A6" s="386"/>
      <c r="B6" s="6"/>
      <c r="C6" s="6"/>
      <c r="D6" s="6"/>
      <c r="E6" s="6"/>
      <c r="F6" s="6"/>
      <c r="G6" s="3" t="s">
        <v>272</v>
      </c>
      <c r="H6" s="3" t="s">
        <v>63</v>
      </c>
      <c r="I6" s="3" t="s">
        <v>235</v>
      </c>
      <c r="J6" s="3" t="s">
        <v>272</v>
      </c>
      <c r="K6" s="3" t="s">
        <v>63</v>
      </c>
      <c r="L6" s="3" t="s">
        <v>235</v>
      </c>
      <c r="M6" s="3" t="s">
        <v>272</v>
      </c>
      <c r="N6" s="3" t="s">
        <v>63</v>
      </c>
      <c r="O6" s="3" t="s">
        <v>235</v>
      </c>
      <c r="P6" s="3" t="s">
        <v>272</v>
      </c>
      <c r="Q6" s="3" t="s">
        <v>63</v>
      </c>
      <c r="R6" s="3" t="s">
        <v>235</v>
      </c>
      <c r="S6" s="3" t="s">
        <v>272</v>
      </c>
      <c r="T6" s="3" t="s">
        <v>63</v>
      </c>
      <c r="U6" s="3" t="s">
        <v>235</v>
      </c>
      <c r="V6" s="6"/>
      <c r="W6" s="6"/>
    </row>
    <row r="7" spans="1:23">
      <c r="A7" s="38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8" t="s">
        <v>279</v>
      </c>
      <c r="B8" s="388"/>
      <c r="C8" s="388"/>
      <c r="D8" s="388"/>
      <c r="E8" s="388"/>
      <c r="F8" s="38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9"/>
      <c r="B9" s="389"/>
      <c r="C9" s="389"/>
      <c r="D9" s="389"/>
      <c r="E9" s="389"/>
      <c r="F9" s="38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8" t="s">
        <v>280</v>
      </c>
      <c r="B10" s="388"/>
      <c r="C10" s="388"/>
      <c r="D10" s="388"/>
      <c r="E10" s="388"/>
      <c r="F10" s="38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9"/>
      <c r="B11" s="389"/>
      <c r="C11" s="389"/>
      <c r="D11" s="389"/>
      <c r="E11" s="389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8" t="s">
        <v>281</v>
      </c>
      <c r="B12" s="388"/>
      <c r="C12" s="388"/>
      <c r="D12" s="388"/>
      <c r="E12" s="388"/>
      <c r="F12" s="38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9"/>
      <c r="B13" s="389"/>
      <c r="C13" s="389"/>
      <c r="D13" s="389"/>
      <c r="E13" s="389"/>
      <c r="F13" s="3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8" t="s">
        <v>282</v>
      </c>
      <c r="B14" s="388"/>
      <c r="C14" s="388"/>
      <c r="D14" s="388"/>
      <c r="E14" s="388"/>
      <c r="F14" s="38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9"/>
      <c r="B15" s="389"/>
      <c r="C15" s="389"/>
      <c r="D15" s="389"/>
      <c r="E15" s="389"/>
      <c r="F15" s="38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2" t="s">
        <v>251</v>
      </c>
      <c r="B17" s="363"/>
      <c r="C17" s="363"/>
      <c r="D17" s="363"/>
      <c r="E17" s="364"/>
      <c r="F17" s="365"/>
      <c r="G17" s="367"/>
      <c r="H17" s="18"/>
      <c r="I17" s="18"/>
      <c r="J17" s="362" t="s">
        <v>283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9"/>
      <c r="W17" s="11"/>
    </row>
    <row r="18" spans="1:23" ht="56.25" customHeight="1">
      <c r="A18" s="368" t="s">
        <v>284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1" t="s">
        <v>285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" customFormat="1" ht="16.5">
      <c r="A2" s="14" t="s">
        <v>286</v>
      </c>
      <c r="B2" s="15" t="s">
        <v>231</v>
      </c>
      <c r="C2" s="15" t="s">
        <v>232</v>
      </c>
      <c r="D2" s="15" t="s">
        <v>233</v>
      </c>
      <c r="E2" s="15" t="s">
        <v>234</v>
      </c>
      <c r="F2" s="15" t="s">
        <v>235</v>
      </c>
      <c r="G2" s="14" t="s">
        <v>287</v>
      </c>
      <c r="H2" s="14" t="s">
        <v>288</v>
      </c>
      <c r="I2" s="14" t="s">
        <v>289</v>
      </c>
      <c r="J2" s="14" t="s">
        <v>288</v>
      </c>
      <c r="K2" s="14" t="s">
        <v>290</v>
      </c>
      <c r="L2" s="14" t="s">
        <v>288</v>
      </c>
      <c r="M2" s="15" t="s">
        <v>271</v>
      </c>
      <c r="N2" s="15" t="s">
        <v>244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286</v>
      </c>
      <c r="B4" s="17" t="s">
        <v>291</v>
      </c>
      <c r="C4" s="17" t="s">
        <v>272</v>
      </c>
      <c r="D4" s="17" t="s">
        <v>233</v>
      </c>
      <c r="E4" s="15" t="s">
        <v>234</v>
      </c>
      <c r="F4" s="15" t="s">
        <v>235</v>
      </c>
      <c r="G4" s="14" t="s">
        <v>287</v>
      </c>
      <c r="H4" s="14" t="s">
        <v>288</v>
      </c>
      <c r="I4" s="14" t="s">
        <v>289</v>
      </c>
      <c r="J4" s="14" t="s">
        <v>288</v>
      </c>
      <c r="K4" s="14" t="s">
        <v>290</v>
      </c>
      <c r="L4" s="14" t="s">
        <v>288</v>
      </c>
      <c r="M4" s="15" t="s">
        <v>271</v>
      </c>
      <c r="N4" s="15" t="s">
        <v>244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2" t="s">
        <v>292</v>
      </c>
      <c r="B11" s="363"/>
      <c r="C11" s="363"/>
      <c r="D11" s="364"/>
      <c r="E11" s="365"/>
      <c r="F11" s="366"/>
      <c r="G11" s="367"/>
      <c r="H11" s="18"/>
      <c r="I11" s="362" t="s">
        <v>283</v>
      </c>
      <c r="J11" s="363"/>
      <c r="K11" s="363"/>
      <c r="L11" s="9"/>
      <c r="M11" s="9"/>
      <c r="N11" s="11"/>
    </row>
    <row r="12" spans="1:14" ht="16.5">
      <c r="A12" s="368" t="s">
        <v>293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B3" sqref="B3:F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1" t="s">
        <v>294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" customFormat="1" ht="16.5">
      <c r="A2" s="3" t="s">
        <v>265</v>
      </c>
      <c r="B2" s="4" t="s">
        <v>235</v>
      </c>
      <c r="C2" s="4" t="s">
        <v>231</v>
      </c>
      <c r="D2" s="4" t="s">
        <v>232</v>
      </c>
      <c r="E2" s="4" t="s">
        <v>233</v>
      </c>
      <c r="F2" s="4" t="s">
        <v>234</v>
      </c>
      <c r="G2" s="3" t="s">
        <v>295</v>
      </c>
      <c r="H2" s="3" t="s">
        <v>296</v>
      </c>
      <c r="I2" s="3" t="s">
        <v>297</v>
      </c>
      <c r="J2" s="3" t="s">
        <v>298</v>
      </c>
      <c r="K2" s="4" t="s">
        <v>271</v>
      </c>
      <c r="L2" s="4" t="s">
        <v>244</v>
      </c>
    </row>
    <row r="3" spans="1:12">
      <c r="A3" s="5"/>
      <c r="B3" s="6" t="s">
        <v>249</v>
      </c>
      <c r="C3" s="12" t="s">
        <v>246</v>
      </c>
      <c r="D3" s="6" t="s">
        <v>247</v>
      </c>
      <c r="E3" s="7" t="s">
        <v>68</v>
      </c>
      <c r="F3" s="8" t="s">
        <v>248</v>
      </c>
      <c r="G3" s="6" t="s">
        <v>299</v>
      </c>
      <c r="H3" s="6"/>
      <c r="I3" s="6" t="s">
        <v>300</v>
      </c>
      <c r="J3" s="6"/>
      <c r="K3" s="6" t="s">
        <v>301</v>
      </c>
      <c r="L3" s="6"/>
    </row>
    <row r="4" spans="1:12">
      <c r="A4" s="5"/>
      <c r="B4" s="6"/>
      <c r="C4" s="12"/>
      <c r="D4" s="6"/>
      <c r="E4" s="7"/>
      <c r="F4" s="8"/>
      <c r="G4" s="6"/>
      <c r="H4" s="6"/>
      <c r="I4" s="6"/>
      <c r="J4" s="6"/>
      <c r="K4" s="6"/>
      <c r="L4" s="6"/>
    </row>
    <row r="5" spans="1:12">
      <c r="A5" s="5"/>
      <c r="B5" s="6"/>
      <c r="C5" s="12"/>
      <c r="D5" s="6"/>
      <c r="E5" s="7"/>
      <c r="F5" s="8"/>
      <c r="G5" s="6"/>
      <c r="H5" s="6"/>
      <c r="I5" s="6"/>
      <c r="J5" s="6"/>
      <c r="K5" s="6"/>
      <c r="L5" s="6"/>
    </row>
    <row r="6" spans="1:12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</row>
    <row r="7" spans="1:12">
      <c r="A7" s="5"/>
      <c r="B7" s="6"/>
      <c r="C7" s="12"/>
      <c r="D7" s="6"/>
      <c r="E7" s="7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2"/>
      <c r="D8" s="6"/>
      <c r="E8" s="7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2"/>
      <c r="D9" s="6"/>
      <c r="E9" s="7"/>
      <c r="F9" s="8"/>
      <c r="G9" s="6"/>
      <c r="H9" s="5"/>
      <c r="I9" s="6"/>
      <c r="J9" s="5"/>
      <c r="K9" s="13"/>
      <c r="L9" s="5"/>
    </row>
    <row r="10" spans="1:12">
      <c r="A10" s="5"/>
      <c r="B10" s="6"/>
      <c r="C10" s="12"/>
      <c r="D10" s="6"/>
      <c r="E10" s="7"/>
      <c r="F10" s="8"/>
      <c r="G10" s="6"/>
      <c r="H10" s="5"/>
      <c r="I10" s="6"/>
      <c r="J10" s="5"/>
      <c r="K10" s="13"/>
      <c r="L10" s="5"/>
    </row>
    <row r="11" spans="1:12">
      <c r="A11" s="5"/>
      <c r="B11" s="6"/>
      <c r="C11" s="12"/>
      <c r="D11" s="6"/>
      <c r="E11" s="7"/>
      <c r="F11" s="8"/>
      <c r="G11" s="6"/>
      <c r="H11" s="5"/>
      <c r="I11" s="6"/>
      <c r="J11" s="5"/>
      <c r="K11" s="13"/>
      <c r="L11" s="5"/>
    </row>
    <row r="12" spans="1:12">
      <c r="A12" s="5"/>
      <c r="B12" s="6"/>
      <c r="C12" s="12"/>
      <c r="D12" s="6"/>
      <c r="E12" s="7"/>
      <c r="F12" s="8"/>
      <c r="G12" s="6"/>
      <c r="H12" s="5"/>
      <c r="I12" s="6"/>
      <c r="J12" s="5"/>
      <c r="K12" s="13"/>
      <c r="L12" s="5"/>
    </row>
    <row r="13" spans="1:12">
      <c r="A13" s="5"/>
      <c r="B13" s="6"/>
      <c r="C13" s="12"/>
      <c r="D13" s="6"/>
      <c r="E13" s="7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2"/>
      <c r="D14" s="6"/>
      <c r="E14" s="7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2"/>
      <c r="D15" s="6"/>
      <c r="E15" s="7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2" t="s">
        <v>251</v>
      </c>
      <c r="B18" s="363"/>
      <c r="C18" s="363"/>
      <c r="D18" s="363"/>
      <c r="E18" s="364"/>
      <c r="F18" s="365"/>
      <c r="G18" s="367"/>
      <c r="H18" s="362" t="s">
        <v>302</v>
      </c>
      <c r="I18" s="363"/>
      <c r="J18" s="363"/>
      <c r="K18" s="9"/>
      <c r="L18" s="11"/>
    </row>
    <row r="19" spans="1:12" ht="72" customHeight="1">
      <c r="A19" s="368" t="s">
        <v>303</v>
      </c>
      <c r="B19" s="368"/>
      <c r="C19" s="369"/>
      <c r="D19" s="369"/>
      <c r="E19" s="369"/>
      <c r="F19" s="369"/>
      <c r="G19" s="369"/>
      <c r="H19" s="369"/>
      <c r="I19" s="369"/>
      <c r="J19" s="369"/>
      <c r="K19" s="369"/>
      <c r="L19" s="369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1" t="s">
        <v>304</v>
      </c>
      <c r="B1" s="361"/>
      <c r="C1" s="361"/>
      <c r="D1" s="361"/>
      <c r="E1" s="361"/>
      <c r="F1" s="361"/>
      <c r="G1" s="361"/>
      <c r="H1" s="361"/>
      <c r="I1" s="361"/>
    </row>
    <row r="2" spans="1:9" s="1" customFormat="1" ht="16.5">
      <c r="A2" s="370" t="s">
        <v>230</v>
      </c>
      <c r="B2" s="371" t="s">
        <v>235</v>
      </c>
      <c r="C2" s="371" t="s">
        <v>272</v>
      </c>
      <c r="D2" s="371" t="s">
        <v>233</v>
      </c>
      <c r="E2" s="371" t="s">
        <v>234</v>
      </c>
      <c r="F2" s="3" t="s">
        <v>305</v>
      </c>
      <c r="G2" s="3" t="s">
        <v>256</v>
      </c>
      <c r="H2" s="376" t="s">
        <v>257</v>
      </c>
      <c r="I2" s="380" t="s">
        <v>259</v>
      </c>
    </row>
    <row r="3" spans="1:9" s="1" customFormat="1" ht="16.5">
      <c r="A3" s="370"/>
      <c r="B3" s="372"/>
      <c r="C3" s="372"/>
      <c r="D3" s="372"/>
      <c r="E3" s="372"/>
      <c r="F3" s="3" t="s">
        <v>306</v>
      </c>
      <c r="G3" s="3" t="s">
        <v>260</v>
      </c>
      <c r="H3" s="377"/>
      <c r="I3" s="381"/>
    </row>
    <row r="4" spans="1:9">
      <c r="A4" s="5"/>
      <c r="B4" s="6" t="s">
        <v>249</v>
      </c>
      <c r="C4" s="6" t="s">
        <v>307</v>
      </c>
      <c r="D4" s="7" t="s">
        <v>68</v>
      </c>
      <c r="E4" s="8" t="s">
        <v>248</v>
      </c>
      <c r="F4" s="6">
        <v>-1</v>
      </c>
      <c r="G4" s="6">
        <v>-1.5</v>
      </c>
      <c r="H4" s="6"/>
      <c r="I4" s="6" t="s">
        <v>250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62" t="s">
        <v>251</v>
      </c>
      <c r="B11" s="363"/>
      <c r="C11" s="363"/>
      <c r="D11" s="364"/>
      <c r="E11" s="10"/>
      <c r="F11" s="362" t="s">
        <v>302</v>
      </c>
      <c r="G11" s="363"/>
      <c r="H11" s="363"/>
      <c r="I11" s="11"/>
    </row>
    <row r="12" spans="1:9" ht="45.75" customHeight="1">
      <c r="A12" s="368" t="s">
        <v>308</v>
      </c>
      <c r="B12" s="368"/>
      <c r="C12" s="369"/>
      <c r="D12" s="369"/>
      <c r="E12" s="369"/>
      <c r="F12" s="369"/>
      <c r="G12" s="369"/>
      <c r="H12" s="369"/>
      <c r="I12" s="36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32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60"/>
      <c r="C3" s="161"/>
      <c r="D3" s="184" t="s">
        <v>33</v>
      </c>
      <c r="E3" s="185"/>
      <c r="F3" s="186" t="s">
        <v>34</v>
      </c>
      <c r="G3" s="187"/>
      <c r="H3" s="184" t="s">
        <v>35</v>
      </c>
      <c r="I3" s="188"/>
    </row>
    <row r="4" spans="2:9" ht="27.95" customHeight="1">
      <c r="B4" s="160" t="s">
        <v>36</v>
      </c>
      <c r="C4" s="161" t="s">
        <v>37</v>
      </c>
      <c r="D4" s="161" t="s">
        <v>38</v>
      </c>
      <c r="E4" s="161" t="s">
        <v>39</v>
      </c>
      <c r="F4" s="162" t="s">
        <v>38</v>
      </c>
      <c r="G4" s="162" t="s">
        <v>39</v>
      </c>
      <c r="H4" s="161" t="s">
        <v>38</v>
      </c>
      <c r="I4" s="169" t="s">
        <v>39</v>
      </c>
    </row>
    <row r="5" spans="2:9" ht="27.95" customHeight="1">
      <c r="B5" s="163" t="s">
        <v>40</v>
      </c>
      <c r="C5" s="5">
        <v>13</v>
      </c>
      <c r="D5" s="5">
        <v>0</v>
      </c>
      <c r="E5" s="5">
        <v>1</v>
      </c>
      <c r="F5" s="164">
        <v>0</v>
      </c>
      <c r="G5" s="164">
        <v>1</v>
      </c>
      <c r="H5" s="5">
        <v>1</v>
      </c>
      <c r="I5" s="170">
        <v>2</v>
      </c>
    </row>
    <row r="6" spans="2:9" ht="27.95" customHeight="1">
      <c r="B6" s="163" t="s">
        <v>41</v>
      </c>
      <c r="C6" s="5">
        <v>20</v>
      </c>
      <c r="D6" s="5">
        <v>0</v>
      </c>
      <c r="E6" s="5">
        <v>1</v>
      </c>
      <c r="F6" s="164">
        <v>1</v>
      </c>
      <c r="G6" s="164">
        <v>2</v>
      </c>
      <c r="H6" s="5">
        <v>2</v>
      </c>
      <c r="I6" s="170">
        <v>3</v>
      </c>
    </row>
    <row r="7" spans="2:9" ht="27.95" customHeight="1">
      <c r="B7" s="163" t="s">
        <v>42</v>
      </c>
      <c r="C7" s="5">
        <v>32</v>
      </c>
      <c r="D7" s="5">
        <v>0</v>
      </c>
      <c r="E7" s="5">
        <v>1</v>
      </c>
      <c r="F7" s="164">
        <v>2</v>
      </c>
      <c r="G7" s="164">
        <v>3</v>
      </c>
      <c r="H7" s="5">
        <v>3</v>
      </c>
      <c r="I7" s="170">
        <v>4</v>
      </c>
    </row>
    <row r="8" spans="2:9" ht="27.95" customHeight="1">
      <c r="B8" s="163" t="s">
        <v>43</v>
      </c>
      <c r="C8" s="5">
        <v>50</v>
      </c>
      <c r="D8" s="5">
        <v>1</v>
      </c>
      <c r="E8" s="5">
        <v>2</v>
      </c>
      <c r="F8" s="164">
        <v>3</v>
      </c>
      <c r="G8" s="164">
        <v>4</v>
      </c>
      <c r="H8" s="5">
        <v>5</v>
      </c>
      <c r="I8" s="170">
        <v>6</v>
      </c>
    </row>
    <row r="9" spans="2:9" ht="27.95" customHeight="1">
      <c r="B9" s="163" t="s">
        <v>44</v>
      </c>
      <c r="C9" s="5">
        <v>80</v>
      </c>
      <c r="D9" s="5">
        <v>2</v>
      </c>
      <c r="E9" s="5">
        <v>3</v>
      </c>
      <c r="F9" s="164">
        <v>5</v>
      </c>
      <c r="G9" s="164">
        <v>6</v>
      </c>
      <c r="H9" s="5">
        <v>7</v>
      </c>
      <c r="I9" s="170">
        <v>8</v>
      </c>
    </row>
    <row r="10" spans="2:9" ht="27.95" customHeight="1">
      <c r="B10" s="163" t="s">
        <v>45</v>
      </c>
      <c r="C10" s="5">
        <v>125</v>
      </c>
      <c r="D10" s="5">
        <v>3</v>
      </c>
      <c r="E10" s="5">
        <v>4</v>
      </c>
      <c r="F10" s="164">
        <v>7</v>
      </c>
      <c r="G10" s="164">
        <v>8</v>
      </c>
      <c r="H10" s="5">
        <v>10</v>
      </c>
      <c r="I10" s="170">
        <v>11</v>
      </c>
    </row>
    <row r="11" spans="2:9" ht="27.95" customHeight="1">
      <c r="B11" s="163" t="s">
        <v>46</v>
      </c>
      <c r="C11" s="5">
        <v>200</v>
      </c>
      <c r="D11" s="5">
        <v>5</v>
      </c>
      <c r="E11" s="5">
        <v>6</v>
      </c>
      <c r="F11" s="164">
        <v>10</v>
      </c>
      <c r="G11" s="164">
        <v>11</v>
      </c>
      <c r="H11" s="5">
        <v>14</v>
      </c>
      <c r="I11" s="170">
        <v>15</v>
      </c>
    </row>
    <row r="12" spans="2:9" ht="27.95" customHeight="1">
      <c r="B12" s="165" t="s">
        <v>47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48</v>
      </c>
      <c r="C14" s="168"/>
      <c r="D14" s="168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0" sqref="M10"/>
    </sheetView>
  </sheetViews>
  <sheetFormatPr defaultColWidth="10.375" defaultRowHeight="16.5" customHeight="1"/>
  <cols>
    <col min="1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>
      <c r="A1" s="189" t="s">
        <v>49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>
      <c r="A2" s="82" t="s">
        <v>50</v>
      </c>
      <c r="B2" s="190" t="s">
        <v>310</v>
      </c>
      <c r="C2" s="190"/>
      <c r="D2" s="191" t="s">
        <v>51</v>
      </c>
      <c r="E2" s="191"/>
      <c r="F2" s="190" t="s">
        <v>311</v>
      </c>
      <c r="G2" s="190"/>
      <c r="H2" s="83" t="s">
        <v>52</v>
      </c>
      <c r="I2" s="192" t="s">
        <v>53</v>
      </c>
      <c r="J2" s="192"/>
      <c r="K2" s="193"/>
    </row>
    <row r="3" spans="1:11" ht="14.25">
      <c r="A3" s="194" t="s">
        <v>54</v>
      </c>
      <c r="B3" s="195"/>
      <c r="C3" s="196"/>
      <c r="D3" s="197" t="s">
        <v>55</v>
      </c>
      <c r="E3" s="198"/>
      <c r="F3" s="198"/>
      <c r="G3" s="199"/>
      <c r="H3" s="197" t="s">
        <v>56</v>
      </c>
      <c r="I3" s="198"/>
      <c r="J3" s="198"/>
      <c r="K3" s="199"/>
    </row>
    <row r="4" spans="1:11" ht="14.25">
      <c r="A4" s="86" t="s">
        <v>57</v>
      </c>
      <c r="B4" s="200" t="s">
        <v>58</v>
      </c>
      <c r="C4" s="201"/>
      <c r="D4" s="202" t="s">
        <v>59</v>
      </c>
      <c r="E4" s="203"/>
      <c r="F4" s="204">
        <v>45041</v>
      </c>
      <c r="G4" s="205"/>
      <c r="H4" s="202" t="s">
        <v>60</v>
      </c>
      <c r="I4" s="203"/>
      <c r="J4" s="100" t="s">
        <v>61</v>
      </c>
      <c r="K4" s="109" t="s">
        <v>62</v>
      </c>
    </row>
    <row r="5" spans="1:11" ht="14.25">
      <c r="A5" s="88" t="s">
        <v>63</v>
      </c>
      <c r="B5" s="200" t="s">
        <v>64</v>
      </c>
      <c r="C5" s="201"/>
      <c r="D5" s="202" t="s">
        <v>65</v>
      </c>
      <c r="E5" s="203"/>
      <c r="F5" s="204">
        <v>45036</v>
      </c>
      <c r="G5" s="205"/>
      <c r="H5" s="202" t="s">
        <v>66</v>
      </c>
      <c r="I5" s="203"/>
      <c r="J5" s="100" t="s">
        <v>61</v>
      </c>
      <c r="K5" s="109" t="s">
        <v>62</v>
      </c>
    </row>
    <row r="6" spans="1:11" ht="14.25">
      <c r="A6" s="86" t="s">
        <v>67</v>
      </c>
      <c r="B6" s="89">
        <v>3</v>
      </c>
      <c r="C6" s="90">
        <v>6</v>
      </c>
      <c r="D6" s="88" t="s">
        <v>69</v>
      </c>
      <c r="E6" s="102"/>
      <c r="F6" s="204">
        <v>45042</v>
      </c>
      <c r="G6" s="205"/>
      <c r="H6" s="202" t="s">
        <v>70</v>
      </c>
      <c r="I6" s="203"/>
      <c r="J6" s="100" t="s">
        <v>61</v>
      </c>
      <c r="K6" s="109" t="s">
        <v>62</v>
      </c>
    </row>
    <row r="7" spans="1:11" ht="14.25">
      <c r="A7" s="86" t="s">
        <v>71</v>
      </c>
      <c r="B7" s="206">
        <v>2126</v>
      </c>
      <c r="C7" s="207"/>
      <c r="D7" s="88" t="s">
        <v>72</v>
      </c>
      <c r="E7" s="101"/>
      <c r="F7" s="204">
        <v>45045</v>
      </c>
      <c r="G7" s="205"/>
      <c r="H7" s="202" t="s">
        <v>73</v>
      </c>
      <c r="I7" s="203"/>
      <c r="J7" s="100" t="s">
        <v>61</v>
      </c>
      <c r="K7" s="109" t="s">
        <v>62</v>
      </c>
    </row>
    <row r="8" spans="1:11" ht="14.25">
      <c r="A8" s="137"/>
      <c r="B8" s="208"/>
      <c r="C8" s="209"/>
      <c r="D8" s="210" t="s">
        <v>74</v>
      </c>
      <c r="E8" s="211"/>
      <c r="F8" s="212">
        <v>45048</v>
      </c>
      <c r="G8" s="213"/>
      <c r="H8" s="210" t="s">
        <v>75</v>
      </c>
      <c r="I8" s="211"/>
      <c r="J8" s="103" t="s">
        <v>61</v>
      </c>
      <c r="K8" s="110" t="s">
        <v>62</v>
      </c>
    </row>
    <row r="9" spans="1:11" ht="14.25">
      <c r="A9" s="214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>
      <c r="A10" s="217" t="s">
        <v>77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38" t="s">
        <v>78</v>
      </c>
      <c r="B11" s="139" t="s">
        <v>79</v>
      </c>
      <c r="C11" s="140" t="s">
        <v>80</v>
      </c>
      <c r="D11" s="141"/>
      <c r="E11" s="142" t="s">
        <v>81</v>
      </c>
      <c r="F11" s="139" t="s">
        <v>79</v>
      </c>
      <c r="G11" s="140" t="s">
        <v>80</v>
      </c>
      <c r="H11" s="140" t="s">
        <v>82</v>
      </c>
      <c r="I11" s="142" t="s">
        <v>83</v>
      </c>
      <c r="J11" s="139" t="s">
        <v>79</v>
      </c>
      <c r="K11" s="156" t="s">
        <v>80</v>
      </c>
    </row>
    <row r="12" spans="1:11" ht="14.2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4.2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4.25">
      <c r="A14" s="210" t="s">
        <v>92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>
      <c r="A15" s="217" t="s">
        <v>93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43" t="s">
        <v>94</v>
      </c>
      <c r="B16" s="140" t="s">
        <v>89</v>
      </c>
      <c r="C16" s="140" t="s">
        <v>90</v>
      </c>
      <c r="D16" s="144"/>
      <c r="E16" s="145" t="s">
        <v>95</v>
      </c>
      <c r="F16" s="140" t="s">
        <v>89</v>
      </c>
      <c r="G16" s="140" t="s">
        <v>90</v>
      </c>
      <c r="H16" s="146"/>
      <c r="I16" s="145" t="s">
        <v>96</v>
      </c>
      <c r="J16" s="140" t="s">
        <v>89</v>
      </c>
      <c r="K16" s="156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61"/>
      <c r="E17" s="104" t="s">
        <v>98</v>
      </c>
      <c r="F17" s="100" t="s">
        <v>89</v>
      </c>
      <c r="G17" s="100" t="s">
        <v>90</v>
      </c>
      <c r="H17" s="147"/>
      <c r="I17" s="104" t="s">
        <v>99</v>
      </c>
      <c r="J17" s="100" t="s">
        <v>89</v>
      </c>
      <c r="K17" s="109" t="s">
        <v>90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>
      <c r="A18" s="221" t="s">
        <v>100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>
      <c r="A19" s="217" t="s">
        <v>101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24" t="s">
        <v>102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8" t="s">
        <v>103</v>
      </c>
      <c r="B21" s="104" t="s">
        <v>104</v>
      </c>
      <c r="C21" s="104" t="s">
        <v>105</v>
      </c>
      <c r="D21" s="104" t="s">
        <v>106</v>
      </c>
      <c r="E21" s="104" t="s">
        <v>107</v>
      </c>
      <c r="F21" s="104" t="s">
        <v>108</v>
      </c>
      <c r="G21" s="104" t="s">
        <v>109</v>
      </c>
      <c r="H21" s="104" t="s">
        <v>110</v>
      </c>
      <c r="I21" s="104" t="s">
        <v>111</v>
      </c>
      <c r="J21" s="104" t="s">
        <v>112</v>
      </c>
      <c r="K21" s="81" t="s">
        <v>113</v>
      </c>
    </row>
    <row r="22" spans="1:22" ht="16.5" customHeight="1">
      <c r="A22" s="92" t="s">
        <v>114</v>
      </c>
      <c r="B22" s="149"/>
      <c r="C22" s="149"/>
      <c r="D22" s="149"/>
      <c r="E22" s="149">
        <v>0.86</v>
      </c>
      <c r="F22" s="61">
        <v>129</v>
      </c>
      <c r="G22" s="61">
        <v>129</v>
      </c>
      <c r="H22" s="61">
        <v>86</v>
      </c>
      <c r="I22" s="149"/>
      <c r="J22" s="149"/>
      <c r="K22" s="158"/>
      <c r="L22" s="55" t="s">
        <v>115</v>
      </c>
    </row>
    <row r="23" spans="1:22" ht="16.5" customHeight="1">
      <c r="A23" s="92"/>
      <c r="B23" s="149"/>
      <c r="C23" s="149"/>
      <c r="D23" s="149"/>
      <c r="E23" s="149"/>
      <c r="F23" s="149"/>
      <c r="G23" s="149"/>
      <c r="H23" s="149"/>
      <c r="I23" s="149"/>
      <c r="J23" s="149"/>
      <c r="K23" s="159"/>
    </row>
    <row r="24" spans="1:22" ht="16.5" customHeight="1">
      <c r="A24" s="92"/>
      <c r="B24" s="149"/>
      <c r="C24" s="149"/>
      <c r="D24" s="149"/>
      <c r="E24" s="149"/>
      <c r="F24" s="149"/>
      <c r="G24" s="149"/>
      <c r="H24" s="149"/>
      <c r="I24" s="149"/>
      <c r="J24" s="149"/>
      <c r="K24" s="159"/>
    </row>
    <row r="25" spans="1:22" ht="16.5" customHeight="1">
      <c r="A25" s="92"/>
      <c r="B25" s="149"/>
      <c r="C25" s="149"/>
      <c r="D25" s="149"/>
      <c r="E25" s="149"/>
      <c r="F25" s="149"/>
      <c r="G25" s="149"/>
      <c r="H25" s="149"/>
      <c r="I25" s="149"/>
      <c r="J25" s="149"/>
      <c r="K25" s="79"/>
    </row>
    <row r="26" spans="1:22" ht="16.5" customHeight="1">
      <c r="A26" s="92"/>
      <c r="B26" s="149"/>
      <c r="C26" s="149"/>
      <c r="D26" s="149"/>
      <c r="E26" s="149"/>
      <c r="F26" s="149"/>
      <c r="G26" s="149"/>
      <c r="H26" s="149"/>
      <c r="I26" s="149"/>
      <c r="J26" s="149"/>
      <c r="K26" s="79"/>
    </row>
    <row r="27" spans="1:22" ht="16.5" customHeight="1">
      <c r="A27" s="92"/>
      <c r="B27" s="149"/>
      <c r="C27" s="149"/>
      <c r="D27" s="149"/>
      <c r="E27" s="149"/>
      <c r="F27" s="149"/>
      <c r="G27" s="149"/>
      <c r="H27" s="149"/>
      <c r="I27" s="149"/>
      <c r="J27" s="149"/>
      <c r="K27" s="79"/>
    </row>
    <row r="28" spans="1:22" ht="16.5" customHeight="1">
      <c r="A28" s="92"/>
      <c r="B28" s="149"/>
      <c r="C28" s="149"/>
      <c r="D28" s="149"/>
      <c r="E28" s="149"/>
      <c r="F28" s="149"/>
      <c r="G28" s="149"/>
      <c r="H28" s="149"/>
      <c r="I28" s="149"/>
      <c r="J28" s="149"/>
      <c r="K28" s="79"/>
    </row>
    <row r="29" spans="1:22" ht="18" customHeight="1">
      <c r="A29" s="227" t="s">
        <v>116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 t="s">
        <v>114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27" t="s">
        <v>117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>
      <c r="A33" s="236" t="s">
        <v>118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39" t="s">
        <v>119</v>
      </c>
      <c r="B34" s="240"/>
      <c r="C34" s="100" t="s">
        <v>61</v>
      </c>
      <c r="D34" s="100" t="s">
        <v>62</v>
      </c>
      <c r="E34" s="241" t="s">
        <v>120</v>
      </c>
      <c r="F34" s="242"/>
      <c r="G34" s="242"/>
      <c r="H34" s="242"/>
      <c r="I34" s="242"/>
      <c r="J34" s="242"/>
      <c r="K34" s="243"/>
    </row>
    <row r="35" spans="1:11" ht="14.25">
      <c r="A35" s="244" t="s">
        <v>121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>
      <c r="A36" s="245" t="s">
        <v>122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8" t="s">
        <v>123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>
      <c r="A38" s="248" t="s">
        <v>124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>
      <c r="A43" s="250" t="s">
        <v>125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>
      <c r="A44" s="217" t="s">
        <v>126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43" t="s">
        <v>127</v>
      </c>
      <c r="B45" s="140" t="s">
        <v>89</v>
      </c>
      <c r="C45" s="140" t="s">
        <v>90</v>
      </c>
      <c r="D45" s="140" t="s">
        <v>82</v>
      </c>
      <c r="E45" s="145" t="s">
        <v>128</v>
      </c>
      <c r="F45" s="140" t="s">
        <v>89</v>
      </c>
      <c r="G45" s="140" t="s">
        <v>90</v>
      </c>
      <c r="H45" s="140" t="s">
        <v>82</v>
      </c>
      <c r="I45" s="145" t="s">
        <v>129</v>
      </c>
      <c r="J45" s="140" t="s">
        <v>89</v>
      </c>
      <c r="K45" s="156" t="s">
        <v>90</v>
      </c>
    </row>
    <row r="46" spans="1:11" ht="14.2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4.25">
      <c r="A47" s="210" t="s">
        <v>92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>
      <c r="A48" s="244" t="s">
        <v>130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>
      <c r="A50" s="150" t="s">
        <v>131</v>
      </c>
      <c r="B50" s="253" t="s">
        <v>132</v>
      </c>
      <c r="C50" s="253"/>
      <c r="D50" s="151" t="s">
        <v>133</v>
      </c>
      <c r="E50" s="152" t="s">
        <v>134</v>
      </c>
      <c r="F50" s="153" t="s">
        <v>135</v>
      </c>
      <c r="G50" s="154">
        <v>45044</v>
      </c>
      <c r="H50" s="254" t="s">
        <v>136</v>
      </c>
      <c r="I50" s="255"/>
      <c r="J50" s="256" t="s">
        <v>137</v>
      </c>
      <c r="K50" s="257"/>
    </row>
    <row r="51" spans="1:11" ht="14.25">
      <c r="A51" s="244" t="s">
        <v>138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>
      <c r="A53" s="150" t="s">
        <v>131</v>
      </c>
      <c r="B53" s="253" t="s">
        <v>132</v>
      </c>
      <c r="C53" s="253"/>
      <c r="D53" s="151" t="s">
        <v>133</v>
      </c>
      <c r="E53" s="155"/>
      <c r="F53" s="153" t="s">
        <v>139</v>
      </c>
      <c r="G53" s="154"/>
      <c r="H53" s="254" t="s">
        <v>136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abSelected="1" zoomScale="80" zoomScaleNormal="80" workbookViewId="0">
      <selection activeCell="I8" sqref="I8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9" width="16.5" style="39" customWidth="1"/>
    <col min="10" max="10" width="17" style="39" customWidth="1"/>
    <col min="11" max="11" width="18.5" style="39" customWidth="1"/>
    <col min="12" max="12" width="16.625" style="39" customWidth="1"/>
    <col min="13" max="13" width="14.125" style="39" customWidth="1"/>
    <col min="14" max="14" width="16.375" style="39" customWidth="1"/>
    <col min="15" max="16384" width="9" style="39"/>
  </cols>
  <sheetData>
    <row r="1" spans="1:14" ht="30" customHeight="1">
      <c r="A1" s="261" t="s">
        <v>140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57</v>
      </c>
      <c r="B2" s="263" t="s">
        <v>309</v>
      </c>
      <c r="C2" s="263"/>
      <c r="D2" s="21" t="s">
        <v>63</v>
      </c>
      <c r="E2" s="263" t="s">
        <v>312</v>
      </c>
      <c r="F2" s="263"/>
      <c r="G2" s="263"/>
      <c r="H2" s="268"/>
      <c r="I2" s="41" t="s">
        <v>52</v>
      </c>
      <c r="J2" s="263" t="s">
        <v>313</v>
      </c>
      <c r="K2" s="263"/>
      <c r="L2" s="263"/>
      <c r="M2" s="263"/>
      <c r="N2" s="264"/>
    </row>
    <row r="3" spans="1:14" ht="29.1" customHeight="1">
      <c r="A3" s="267" t="s">
        <v>141</v>
      </c>
      <c r="B3" s="265" t="s">
        <v>142</v>
      </c>
      <c r="C3" s="265"/>
      <c r="D3" s="265"/>
      <c r="E3" s="265"/>
      <c r="F3" s="265"/>
      <c r="G3" s="265"/>
      <c r="H3" s="269"/>
      <c r="I3" s="265" t="s">
        <v>143</v>
      </c>
      <c r="J3" s="265"/>
      <c r="K3" s="265"/>
      <c r="L3" s="265"/>
      <c r="M3" s="265"/>
      <c r="N3" s="266"/>
    </row>
    <row r="4" spans="1:14" ht="29.1" customHeight="1">
      <c r="A4" s="267"/>
      <c r="B4" s="22" t="s">
        <v>106</v>
      </c>
      <c r="C4" s="22" t="s">
        <v>107</v>
      </c>
      <c r="D4" s="23" t="s">
        <v>108</v>
      </c>
      <c r="E4" s="22" t="s">
        <v>109</v>
      </c>
      <c r="F4" s="22" t="s">
        <v>110</v>
      </c>
      <c r="G4" s="22" t="s">
        <v>111</v>
      </c>
      <c r="H4" s="269"/>
      <c r="I4" s="22" t="s">
        <v>106</v>
      </c>
      <c r="J4" s="22" t="s">
        <v>107</v>
      </c>
      <c r="K4" s="23" t="s">
        <v>108</v>
      </c>
      <c r="L4" s="22" t="s">
        <v>109</v>
      </c>
      <c r="M4" s="22" t="s">
        <v>110</v>
      </c>
      <c r="N4" s="22" t="s">
        <v>111</v>
      </c>
    </row>
    <row r="5" spans="1:14" ht="29.1" customHeight="1">
      <c r="A5" s="267"/>
      <c r="B5" s="24"/>
      <c r="C5" s="24"/>
      <c r="D5" s="23"/>
      <c r="E5" s="24"/>
      <c r="F5" s="24"/>
      <c r="G5" s="24"/>
      <c r="H5" s="269"/>
      <c r="I5" s="44"/>
      <c r="J5" s="44"/>
      <c r="K5" s="44"/>
      <c r="L5" s="44"/>
      <c r="M5" s="44"/>
      <c r="N5" s="45"/>
    </row>
    <row r="6" spans="1:14" ht="29.1" customHeight="1">
      <c r="A6" s="112" t="s">
        <v>144</v>
      </c>
      <c r="B6" s="113">
        <f>C6-1</f>
        <v>57</v>
      </c>
      <c r="C6" s="113">
        <f>D6-2</f>
        <v>58</v>
      </c>
      <c r="D6" s="114">
        <v>60</v>
      </c>
      <c r="E6" s="113">
        <f>D6+2</f>
        <v>62</v>
      </c>
      <c r="F6" s="113">
        <f>E6+2</f>
        <v>64</v>
      </c>
      <c r="G6" s="113">
        <f>F6+1</f>
        <v>65</v>
      </c>
      <c r="H6" s="269"/>
      <c r="I6" s="46"/>
      <c r="J6" s="46" t="s">
        <v>145</v>
      </c>
      <c r="K6" s="46" t="s">
        <v>146</v>
      </c>
      <c r="L6" s="46" t="s">
        <v>147</v>
      </c>
      <c r="M6" s="46" t="s">
        <v>89</v>
      </c>
      <c r="N6" s="47"/>
    </row>
    <row r="7" spans="1:14" ht="29.1" customHeight="1">
      <c r="A7" s="112" t="s">
        <v>148</v>
      </c>
      <c r="B7" s="113">
        <f t="shared" ref="B7:B10" si="0">C7-4</f>
        <v>96</v>
      </c>
      <c r="C7" s="113">
        <f t="shared" ref="C7:C10" si="1">D7-4</f>
        <v>100</v>
      </c>
      <c r="D7" s="114">
        <v>104</v>
      </c>
      <c r="E7" s="113">
        <f t="shared" ref="E7:E10" si="2">D7+4</f>
        <v>108</v>
      </c>
      <c r="F7" s="113">
        <f>E7+4</f>
        <v>112</v>
      </c>
      <c r="G7" s="113">
        <f t="shared" ref="G7:G10" si="3">F7+6</f>
        <v>118</v>
      </c>
      <c r="H7" s="269"/>
      <c r="I7" s="32"/>
      <c r="J7" s="32" t="s">
        <v>149</v>
      </c>
      <c r="K7" s="123" t="s">
        <v>150</v>
      </c>
      <c r="L7" s="32" t="s">
        <v>147</v>
      </c>
      <c r="M7" s="48" t="s">
        <v>149</v>
      </c>
      <c r="N7" s="124"/>
    </row>
    <row r="8" spans="1:14" ht="29.1" customHeight="1">
      <c r="A8" s="112" t="s">
        <v>151</v>
      </c>
      <c r="B8" s="113">
        <f t="shared" si="0"/>
        <v>92</v>
      </c>
      <c r="C8" s="113">
        <f t="shared" si="1"/>
        <v>96</v>
      </c>
      <c r="D8" s="114">
        <v>100</v>
      </c>
      <c r="E8" s="113">
        <f t="shared" si="2"/>
        <v>104</v>
      </c>
      <c r="F8" s="113">
        <f t="shared" ref="F8:F10" si="4">E8+5</f>
        <v>109</v>
      </c>
      <c r="G8" s="113">
        <f t="shared" si="3"/>
        <v>115</v>
      </c>
      <c r="H8" s="269"/>
      <c r="I8" s="32"/>
      <c r="J8" s="123" t="s">
        <v>150</v>
      </c>
      <c r="K8" s="32" t="s">
        <v>152</v>
      </c>
      <c r="L8" s="32" t="s">
        <v>153</v>
      </c>
      <c r="M8" s="125" t="s">
        <v>150</v>
      </c>
      <c r="N8" s="124"/>
    </row>
    <row r="9" spans="1:14" ht="29.1" customHeight="1">
      <c r="A9" s="112" t="s">
        <v>154</v>
      </c>
      <c r="B9" s="113">
        <f t="shared" si="0"/>
        <v>98</v>
      </c>
      <c r="C9" s="113">
        <f t="shared" si="1"/>
        <v>102</v>
      </c>
      <c r="D9" s="114">
        <v>106</v>
      </c>
      <c r="E9" s="113">
        <f t="shared" si="2"/>
        <v>110</v>
      </c>
      <c r="F9" s="113">
        <f t="shared" si="4"/>
        <v>115</v>
      </c>
      <c r="G9" s="113">
        <f t="shared" si="3"/>
        <v>121</v>
      </c>
      <c r="H9" s="269"/>
      <c r="I9" s="46"/>
      <c r="J9" s="46" t="s">
        <v>152</v>
      </c>
      <c r="K9" s="46" t="s">
        <v>155</v>
      </c>
      <c r="L9" s="46" t="s">
        <v>152</v>
      </c>
      <c r="M9" s="50" t="s">
        <v>152</v>
      </c>
      <c r="N9" s="51"/>
    </row>
    <row r="10" spans="1:14" ht="29.1" customHeight="1">
      <c r="A10" s="112" t="s">
        <v>156</v>
      </c>
      <c r="B10" s="113">
        <f t="shared" si="0"/>
        <v>88</v>
      </c>
      <c r="C10" s="113">
        <f t="shared" si="1"/>
        <v>92</v>
      </c>
      <c r="D10" s="114">
        <v>96</v>
      </c>
      <c r="E10" s="113">
        <f t="shared" si="2"/>
        <v>100</v>
      </c>
      <c r="F10" s="113">
        <f t="shared" si="4"/>
        <v>105</v>
      </c>
      <c r="G10" s="113">
        <f t="shared" si="3"/>
        <v>111</v>
      </c>
      <c r="H10" s="269"/>
      <c r="I10" s="32"/>
      <c r="J10" s="123" t="s">
        <v>150</v>
      </c>
      <c r="K10" s="32" t="s">
        <v>152</v>
      </c>
      <c r="L10" s="32" t="s">
        <v>89</v>
      </c>
      <c r="M10" s="48" t="s">
        <v>89</v>
      </c>
      <c r="N10" s="126"/>
    </row>
    <row r="11" spans="1:14" ht="29.1" customHeight="1">
      <c r="A11" s="112" t="s">
        <v>157</v>
      </c>
      <c r="B11" s="113">
        <f>C11-1</f>
        <v>38</v>
      </c>
      <c r="C11" s="113">
        <f>D11-1</f>
        <v>39</v>
      </c>
      <c r="D11" s="114">
        <v>40</v>
      </c>
      <c r="E11" s="113">
        <f>D11+1</f>
        <v>41</v>
      </c>
      <c r="F11" s="113">
        <f>E11+1</f>
        <v>42</v>
      </c>
      <c r="G11" s="113">
        <f>F11+1.2</f>
        <v>43.2</v>
      </c>
      <c r="H11" s="269"/>
      <c r="I11" s="32"/>
      <c r="J11" s="32" t="s">
        <v>153</v>
      </c>
      <c r="K11" s="32" t="s">
        <v>153</v>
      </c>
      <c r="L11" s="32" t="s">
        <v>158</v>
      </c>
      <c r="M11" s="48" t="s">
        <v>153</v>
      </c>
      <c r="N11" s="124"/>
    </row>
    <row r="12" spans="1:14" ht="29.1" customHeight="1">
      <c r="A12" s="112" t="s">
        <v>159</v>
      </c>
      <c r="B12" s="113">
        <f t="shared" ref="B12:B16" si="5">C12-0.5</f>
        <v>58.5</v>
      </c>
      <c r="C12" s="113">
        <f>D12-1</f>
        <v>59</v>
      </c>
      <c r="D12" s="114">
        <v>60</v>
      </c>
      <c r="E12" s="113">
        <f>D12+1</f>
        <v>61</v>
      </c>
      <c r="F12" s="113">
        <f>E12+1</f>
        <v>62</v>
      </c>
      <c r="G12" s="113">
        <f>F12+0.5</f>
        <v>62.5</v>
      </c>
      <c r="H12" s="269"/>
      <c r="I12" s="32"/>
      <c r="J12" s="32" t="s">
        <v>89</v>
      </c>
      <c r="K12" s="32" t="s">
        <v>145</v>
      </c>
      <c r="L12" s="32" t="s">
        <v>89</v>
      </c>
      <c r="M12" s="48" t="s">
        <v>160</v>
      </c>
      <c r="N12" s="124"/>
    </row>
    <row r="13" spans="1:14" ht="29.1" customHeight="1">
      <c r="A13" s="112" t="s">
        <v>161</v>
      </c>
      <c r="B13" s="113">
        <f>C13-0.8</f>
        <v>18.399999999999999</v>
      </c>
      <c r="C13" s="113">
        <f>D13-0.8</f>
        <v>19.2</v>
      </c>
      <c r="D13" s="114">
        <v>20</v>
      </c>
      <c r="E13" s="113">
        <f>D13+0.8</f>
        <v>20.8</v>
      </c>
      <c r="F13" s="113">
        <f>E13+0.8</f>
        <v>21.6</v>
      </c>
      <c r="G13" s="113">
        <f>F13+1.3</f>
        <v>22.900000000000002</v>
      </c>
      <c r="H13" s="269"/>
      <c r="I13" s="32"/>
      <c r="J13" s="32" t="s">
        <v>89</v>
      </c>
      <c r="K13" s="123" t="s">
        <v>150</v>
      </c>
      <c r="L13" s="32" t="s">
        <v>89</v>
      </c>
      <c r="M13" s="48" t="s">
        <v>89</v>
      </c>
      <c r="N13" s="49"/>
    </row>
    <row r="14" spans="1:14" ht="29.1" customHeight="1">
      <c r="A14" s="112" t="s">
        <v>162</v>
      </c>
      <c r="B14" s="113">
        <f>C14-0.7</f>
        <v>14.600000000000001</v>
      </c>
      <c r="C14" s="113">
        <f>D14-0.7</f>
        <v>15.3</v>
      </c>
      <c r="D14" s="114">
        <v>16</v>
      </c>
      <c r="E14" s="113">
        <f>D14+0.7</f>
        <v>16.7</v>
      </c>
      <c r="F14" s="113">
        <f>E14+0.7</f>
        <v>17.399999999999999</v>
      </c>
      <c r="G14" s="113">
        <f>F14+1</f>
        <v>18.399999999999999</v>
      </c>
      <c r="H14" s="269"/>
      <c r="I14" s="32"/>
      <c r="J14" s="32" t="s">
        <v>89</v>
      </c>
      <c r="K14" s="123" t="s">
        <v>150</v>
      </c>
      <c r="L14" s="32"/>
      <c r="M14" s="48" t="s">
        <v>89</v>
      </c>
      <c r="N14" s="127"/>
    </row>
    <row r="15" spans="1:14" ht="30.95" customHeight="1">
      <c r="A15" s="112" t="s">
        <v>163</v>
      </c>
      <c r="B15" s="113">
        <f t="shared" si="5"/>
        <v>12</v>
      </c>
      <c r="C15" s="113">
        <f>D15-0.5</f>
        <v>12.5</v>
      </c>
      <c r="D15" s="114">
        <v>13</v>
      </c>
      <c r="E15" s="113">
        <f>D15+0.5</f>
        <v>13.5</v>
      </c>
      <c r="F15" s="113">
        <f>E15+0.5</f>
        <v>14</v>
      </c>
      <c r="G15" s="113">
        <f>F15+0.7</f>
        <v>14.7</v>
      </c>
      <c r="H15" s="270"/>
      <c r="I15" s="128"/>
      <c r="J15" s="129" t="s">
        <v>164</v>
      </c>
      <c r="K15" s="130" t="s">
        <v>160</v>
      </c>
      <c r="L15" s="131"/>
      <c r="M15" s="131"/>
      <c r="N15" s="132"/>
    </row>
    <row r="16" spans="1:14" ht="21" customHeight="1">
      <c r="A16" s="115" t="s">
        <v>163</v>
      </c>
      <c r="B16" s="113">
        <f t="shared" si="5"/>
        <v>8.5</v>
      </c>
      <c r="C16" s="113">
        <f>D16-0.5</f>
        <v>9</v>
      </c>
      <c r="D16" s="114">
        <v>9.5</v>
      </c>
      <c r="E16" s="113">
        <f>D16+0.5</f>
        <v>10</v>
      </c>
      <c r="F16" s="113">
        <f>E16+0.5</f>
        <v>10.5</v>
      </c>
      <c r="G16" s="113">
        <f>F16+0.7</f>
        <v>11.2</v>
      </c>
      <c r="H16" s="116"/>
      <c r="I16" s="116"/>
      <c r="J16" s="116" t="s">
        <v>89</v>
      </c>
      <c r="K16" s="133" t="s">
        <v>150</v>
      </c>
      <c r="L16" s="116"/>
      <c r="M16" s="116"/>
      <c r="N16" s="116"/>
    </row>
    <row r="17" spans="1:14" ht="24.95" customHeight="1">
      <c r="A17" s="117"/>
      <c r="B17" s="118"/>
      <c r="C17" s="118"/>
      <c r="D17" s="119"/>
      <c r="E17" s="118"/>
      <c r="F17" s="118"/>
      <c r="G17" s="118"/>
      <c r="H17" s="116"/>
      <c r="I17" s="116"/>
      <c r="J17" s="116"/>
      <c r="K17" s="116"/>
      <c r="L17" s="116"/>
      <c r="M17" s="116"/>
      <c r="N17" s="116"/>
    </row>
    <row r="18" spans="1:14" ht="26.1" customHeight="1">
      <c r="A18" s="117"/>
      <c r="B18" s="118"/>
      <c r="C18" s="118"/>
      <c r="D18" s="119"/>
      <c r="E18" s="118"/>
      <c r="F18" s="118"/>
      <c r="G18" s="120"/>
      <c r="H18" s="116"/>
      <c r="I18" s="134"/>
      <c r="J18" s="135"/>
      <c r="K18" s="134"/>
      <c r="L18" s="134"/>
      <c r="M18" s="134"/>
      <c r="N18" s="121"/>
    </row>
    <row r="19" spans="1:14" ht="29.1" customHeight="1">
      <c r="A19" s="115"/>
      <c r="B19" s="113"/>
      <c r="C19" s="113"/>
      <c r="D19" s="114"/>
      <c r="E19" s="113"/>
      <c r="F19" s="113"/>
      <c r="G19" s="113"/>
      <c r="H19" s="121"/>
      <c r="I19" s="121"/>
      <c r="J19" s="121"/>
      <c r="K19" s="136"/>
      <c r="L19" s="121"/>
      <c r="M19" s="121"/>
      <c r="N19" s="121"/>
    </row>
    <row r="20" spans="1:14" ht="26.1" customHeight="1">
      <c r="A20" s="122"/>
      <c r="I20" s="134" t="s">
        <v>165</v>
      </c>
      <c r="K20" s="134" t="s">
        <v>166</v>
      </c>
      <c r="M20" s="134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5"/>
  </cols>
  <sheetData>
    <row r="1" spans="1:11" ht="22.5" customHeight="1">
      <c r="A1" s="271" t="s">
        <v>168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>
      <c r="A2" s="82" t="s">
        <v>50</v>
      </c>
      <c r="B2" s="190"/>
      <c r="C2" s="190"/>
      <c r="D2" s="191" t="s">
        <v>51</v>
      </c>
      <c r="E2" s="191"/>
      <c r="F2" s="190"/>
      <c r="G2" s="190"/>
      <c r="H2" s="83" t="s">
        <v>52</v>
      </c>
      <c r="I2" s="192"/>
      <c r="J2" s="192"/>
      <c r="K2" s="193"/>
    </row>
    <row r="3" spans="1:11" ht="16.5" customHeight="1">
      <c r="A3" s="194" t="s">
        <v>54</v>
      </c>
      <c r="B3" s="195"/>
      <c r="C3" s="196"/>
      <c r="D3" s="197" t="s">
        <v>55</v>
      </c>
      <c r="E3" s="198"/>
      <c r="F3" s="198"/>
      <c r="G3" s="199"/>
      <c r="H3" s="197" t="s">
        <v>56</v>
      </c>
      <c r="I3" s="198"/>
      <c r="J3" s="198"/>
      <c r="K3" s="199"/>
    </row>
    <row r="4" spans="1:11" ht="16.5" customHeight="1">
      <c r="A4" s="86" t="s">
        <v>57</v>
      </c>
      <c r="B4" s="272"/>
      <c r="C4" s="273"/>
      <c r="D4" s="202" t="s">
        <v>59</v>
      </c>
      <c r="E4" s="203"/>
      <c r="F4" s="204"/>
      <c r="G4" s="205"/>
      <c r="H4" s="202" t="s">
        <v>169</v>
      </c>
      <c r="I4" s="203"/>
      <c r="J4" s="100" t="s">
        <v>61</v>
      </c>
      <c r="K4" s="109" t="s">
        <v>62</v>
      </c>
    </row>
    <row r="5" spans="1:11" ht="16.5" customHeight="1">
      <c r="A5" s="88" t="s">
        <v>63</v>
      </c>
      <c r="B5" s="274"/>
      <c r="C5" s="275"/>
      <c r="D5" s="202" t="s">
        <v>170</v>
      </c>
      <c r="E5" s="203"/>
      <c r="F5" s="272"/>
      <c r="G5" s="273"/>
      <c r="H5" s="202" t="s">
        <v>171</v>
      </c>
      <c r="I5" s="203"/>
      <c r="J5" s="100" t="s">
        <v>61</v>
      </c>
      <c r="K5" s="109" t="s">
        <v>62</v>
      </c>
    </row>
    <row r="6" spans="1:11" ht="16.5" customHeight="1">
      <c r="A6" s="86" t="s">
        <v>67</v>
      </c>
      <c r="B6" s="89"/>
      <c r="C6" s="90"/>
      <c r="D6" s="202" t="s">
        <v>172</v>
      </c>
      <c r="E6" s="203"/>
      <c r="F6" s="272"/>
      <c r="G6" s="273"/>
      <c r="H6" s="276" t="s">
        <v>173</v>
      </c>
      <c r="I6" s="277"/>
      <c r="J6" s="277"/>
      <c r="K6" s="278"/>
    </row>
    <row r="7" spans="1:11" ht="16.5" customHeight="1">
      <c r="A7" s="86" t="s">
        <v>71</v>
      </c>
      <c r="B7" s="272"/>
      <c r="C7" s="273"/>
      <c r="D7" s="86" t="s">
        <v>174</v>
      </c>
      <c r="E7" s="87"/>
      <c r="F7" s="272"/>
      <c r="G7" s="273"/>
      <c r="H7" s="279"/>
      <c r="I7" s="200"/>
      <c r="J7" s="200"/>
      <c r="K7" s="201"/>
    </row>
    <row r="8" spans="1:11" ht="16.5" customHeight="1">
      <c r="A8" s="93"/>
      <c r="B8" s="208"/>
      <c r="C8" s="209"/>
      <c r="D8" s="210" t="s">
        <v>74</v>
      </c>
      <c r="E8" s="211"/>
      <c r="F8" s="212"/>
      <c r="G8" s="213"/>
      <c r="H8" s="280"/>
      <c r="I8" s="281"/>
      <c r="J8" s="281"/>
      <c r="K8" s="282"/>
    </row>
    <row r="9" spans="1:11" ht="16.5" customHeight="1">
      <c r="A9" s="283" t="s">
        <v>175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1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10" t="s">
        <v>120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>
      <c r="A13" s="284" t="s">
        <v>176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/>
      <c r="B14" s="286"/>
      <c r="C14" s="286"/>
      <c r="D14" s="286"/>
      <c r="E14" s="286"/>
      <c r="F14" s="286"/>
      <c r="G14" s="286"/>
      <c r="H14" s="286"/>
      <c r="I14" s="287"/>
      <c r="J14" s="287"/>
      <c r="K14" s="288"/>
    </row>
    <row r="15" spans="1:11" ht="16.5" customHeight="1">
      <c r="A15" s="289"/>
      <c r="B15" s="290"/>
      <c r="C15" s="290"/>
      <c r="D15" s="291"/>
      <c r="E15" s="292"/>
      <c r="F15" s="290"/>
      <c r="G15" s="290"/>
      <c r="H15" s="291"/>
      <c r="I15" s="293"/>
      <c r="J15" s="294"/>
      <c r="K15" s="295"/>
    </row>
    <row r="16" spans="1:11" ht="16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84" t="s">
        <v>177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>
      <c r="A19" s="289"/>
      <c r="B19" s="290"/>
      <c r="C19" s="290"/>
      <c r="D19" s="291"/>
      <c r="E19" s="292"/>
      <c r="F19" s="290"/>
      <c r="G19" s="290"/>
      <c r="H19" s="291"/>
      <c r="I19" s="293"/>
      <c r="J19" s="294"/>
      <c r="K19" s="295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96" t="s">
        <v>117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118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9" t="s">
        <v>119</v>
      </c>
      <c r="B23" s="240"/>
      <c r="C23" s="100" t="s">
        <v>61</v>
      </c>
      <c r="D23" s="100" t="s">
        <v>62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202" t="s">
        <v>178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83" t="s">
        <v>126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84" t="s">
        <v>127</v>
      </c>
      <c r="B27" s="96" t="s">
        <v>89</v>
      </c>
      <c r="C27" s="96" t="s">
        <v>90</v>
      </c>
      <c r="D27" s="96" t="s">
        <v>82</v>
      </c>
      <c r="E27" s="85" t="s">
        <v>128</v>
      </c>
      <c r="F27" s="96" t="s">
        <v>89</v>
      </c>
      <c r="G27" s="96" t="s">
        <v>90</v>
      </c>
      <c r="H27" s="96" t="s">
        <v>82</v>
      </c>
      <c r="I27" s="85" t="s">
        <v>129</v>
      </c>
      <c r="J27" s="96" t="s">
        <v>89</v>
      </c>
      <c r="K27" s="111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02" t="s">
        <v>92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3"/>
    </row>
    <row r="30" spans="1:11" ht="16.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>
      <c r="A31" s="283" t="s">
        <v>179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>
      <c r="A43" s="250" t="s">
        <v>125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>
      <c r="A44" s="283" t="s">
        <v>180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>
      <c r="A45" s="307" t="s">
        <v>120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105" t="s">
        <v>131</v>
      </c>
      <c r="B48" s="310" t="s">
        <v>132</v>
      </c>
      <c r="C48" s="310"/>
      <c r="D48" s="106" t="s">
        <v>133</v>
      </c>
      <c r="E48" s="107"/>
      <c r="F48" s="106" t="s">
        <v>135</v>
      </c>
      <c r="G48" s="108"/>
      <c r="H48" s="311" t="s">
        <v>136</v>
      </c>
      <c r="I48" s="311"/>
      <c r="J48" s="310"/>
      <c r="K48" s="312"/>
    </row>
    <row r="49" spans="1:11" ht="16.5" customHeight="1">
      <c r="A49" s="217" t="s">
        <v>138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>
      <c r="A52" s="105" t="s">
        <v>131</v>
      </c>
      <c r="B52" s="310" t="s">
        <v>132</v>
      </c>
      <c r="C52" s="310"/>
      <c r="D52" s="106" t="s">
        <v>133</v>
      </c>
      <c r="E52" s="106"/>
      <c r="F52" s="106" t="s">
        <v>135</v>
      </c>
      <c r="G52" s="106"/>
      <c r="H52" s="311" t="s">
        <v>136</v>
      </c>
      <c r="I52" s="311"/>
      <c r="J52" s="319"/>
      <c r="K52" s="32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>
      <c r="A1" s="261" t="s">
        <v>140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57</v>
      </c>
      <c r="B2" s="263"/>
      <c r="C2" s="263"/>
      <c r="D2" s="21" t="s">
        <v>63</v>
      </c>
      <c r="E2" s="263"/>
      <c r="F2" s="263"/>
      <c r="G2" s="263"/>
      <c r="H2" s="268"/>
      <c r="I2" s="41" t="s">
        <v>52</v>
      </c>
      <c r="J2" s="263"/>
      <c r="K2" s="263"/>
      <c r="L2" s="263"/>
      <c r="M2" s="263"/>
      <c r="N2" s="264"/>
    </row>
    <row r="3" spans="1:14" ht="29.1" customHeight="1">
      <c r="A3" s="267" t="s">
        <v>141</v>
      </c>
      <c r="B3" s="265" t="s">
        <v>142</v>
      </c>
      <c r="C3" s="265"/>
      <c r="D3" s="265"/>
      <c r="E3" s="265"/>
      <c r="F3" s="265"/>
      <c r="G3" s="265"/>
      <c r="H3" s="269"/>
      <c r="I3" s="265" t="s">
        <v>143</v>
      </c>
      <c r="J3" s="265"/>
      <c r="K3" s="265"/>
      <c r="L3" s="265"/>
      <c r="M3" s="265"/>
      <c r="N3" s="266"/>
    </row>
    <row r="4" spans="1:14" ht="29.1" customHeight="1">
      <c r="A4" s="267"/>
      <c r="B4" s="22" t="s">
        <v>106</v>
      </c>
      <c r="C4" s="22" t="s">
        <v>107</v>
      </c>
      <c r="D4" s="23" t="s">
        <v>108</v>
      </c>
      <c r="E4" s="22" t="s">
        <v>109</v>
      </c>
      <c r="F4" s="22" t="s">
        <v>110</v>
      </c>
      <c r="G4" s="22" t="s">
        <v>111</v>
      </c>
      <c r="H4" s="269"/>
      <c r="I4" s="42"/>
      <c r="J4" s="42"/>
      <c r="K4" s="42"/>
      <c r="L4" s="42"/>
      <c r="M4" s="42"/>
      <c r="N4" s="43"/>
    </row>
    <row r="5" spans="1:14" ht="29.1" customHeight="1">
      <c r="A5" s="267"/>
      <c r="B5" s="24"/>
      <c r="C5" s="24"/>
      <c r="D5" s="23"/>
      <c r="E5" s="24"/>
      <c r="F5" s="24"/>
      <c r="G5" s="24"/>
      <c r="H5" s="269"/>
      <c r="I5" s="44"/>
      <c r="J5" s="44"/>
      <c r="K5" s="44"/>
      <c r="L5" s="44"/>
      <c r="M5" s="44"/>
      <c r="N5" s="45"/>
    </row>
    <row r="6" spans="1:14" ht="29.1" customHeight="1">
      <c r="A6" s="25"/>
      <c r="B6" s="24"/>
      <c r="C6" s="24"/>
      <c r="D6" s="26"/>
      <c r="E6" s="24"/>
      <c r="F6" s="24"/>
      <c r="G6" s="24"/>
      <c r="H6" s="269"/>
      <c r="I6" s="46"/>
      <c r="J6" s="46"/>
      <c r="K6" s="46"/>
      <c r="L6" s="46"/>
      <c r="M6" s="46"/>
      <c r="N6" s="47"/>
    </row>
    <row r="7" spans="1:14" ht="29.1" customHeight="1">
      <c r="A7" s="25"/>
      <c r="B7" s="24"/>
      <c r="C7" s="24"/>
      <c r="D7" s="26"/>
      <c r="E7" s="24"/>
      <c r="F7" s="24"/>
      <c r="G7" s="24"/>
      <c r="H7" s="269"/>
      <c r="I7" s="32"/>
      <c r="J7" s="32"/>
      <c r="K7" s="32"/>
      <c r="L7" s="32"/>
      <c r="M7" s="48"/>
      <c r="N7" s="49"/>
    </row>
    <row r="8" spans="1:14" ht="29.1" customHeight="1">
      <c r="A8" s="25"/>
      <c r="B8" s="24"/>
      <c r="C8" s="24"/>
      <c r="D8" s="26"/>
      <c r="E8" s="24"/>
      <c r="F8" s="24"/>
      <c r="G8" s="24"/>
      <c r="H8" s="269"/>
      <c r="I8" s="32"/>
      <c r="J8" s="32"/>
      <c r="K8" s="32"/>
      <c r="L8" s="32"/>
      <c r="M8" s="48"/>
      <c r="N8" s="49"/>
    </row>
    <row r="9" spans="1:14" ht="29.1" customHeight="1">
      <c r="A9" s="25"/>
      <c r="B9" s="24"/>
      <c r="C9" s="24"/>
      <c r="D9" s="26"/>
      <c r="E9" s="24"/>
      <c r="F9" s="24"/>
      <c r="G9" s="24"/>
      <c r="H9" s="269"/>
      <c r="I9" s="46"/>
      <c r="J9" s="46"/>
      <c r="K9" s="46"/>
      <c r="L9" s="46"/>
      <c r="M9" s="50"/>
      <c r="N9" s="51"/>
    </row>
    <row r="10" spans="1:14" ht="29.1" customHeight="1">
      <c r="A10" s="25"/>
      <c r="B10" s="24"/>
      <c r="C10" s="24"/>
      <c r="D10" s="26"/>
      <c r="E10" s="24"/>
      <c r="F10" s="24"/>
      <c r="G10" s="24"/>
      <c r="H10" s="269"/>
      <c r="I10" s="32"/>
      <c r="J10" s="32"/>
      <c r="K10" s="32"/>
      <c r="L10" s="32"/>
      <c r="M10" s="48"/>
      <c r="N10" s="49"/>
    </row>
    <row r="11" spans="1:14" ht="29.1" customHeight="1">
      <c r="A11" s="25"/>
      <c r="B11" s="24"/>
      <c r="C11" s="24"/>
      <c r="D11" s="26"/>
      <c r="E11" s="24"/>
      <c r="F11" s="24"/>
      <c r="G11" s="24"/>
      <c r="H11" s="269"/>
      <c r="I11" s="32"/>
      <c r="J11" s="32"/>
      <c r="K11" s="32"/>
      <c r="L11" s="32"/>
      <c r="M11" s="48"/>
      <c r="N11" s="49"/>
    </row>
    <row r="12" spans="1:14" ht="29.1" customHeight="1">
      <c r="A12" s="25"/>
      <c r="B12" s="24"/>
      <c r="C12" s="24"/>
      <c r="D12" s="26"/>
      <c r="E12" s="24"/>
      <c r="F12" s="24"/>
      <c r="G12" s="24"/>
      <c r="H12" s="269"/>
      <c r="I12" s="32"/>
      <c r="J12" s="32"/>
      <c r="K12" s="32"/>
      <c r="L12" s="32"/>
      <c r="M12" s="48"/>
      <c r="N12" s="49"/>
    </row>
    <row r="13" spans="1:14" ht="29.1" customHeight="1">
      <c r="A13" s="27"/>
      <c r="B13" s="28"/>
      <c r="C13" s="29"/>
      <c r="D13" s="30"/>
      <c r="E13" s="29"/>
      <c r="F13" s="29"/>
      <c r="G13" s="29"/>
      <c r="H13" s="269"/>
      <c r="I13" s="32"/>
      <c r="J13" s="32"/>
      <c r="K13" s="32"/>
      <c r="L13" s="32"/>
      <c r="M13" s="48"/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269"/>
      <c r="I14" s="32"/>
      <c r="J14" s="32"/>
      <c r="K14" s="32"/>
      <c r="L14" s="32"/>
      <c r="M14" s="48"/>
      <c r="N14" s="49"/>
    </row>
    <row r="15" spans="1:14" ht="29.1" customHeight="1">
      <c r="A15" s="34"/>
      <c r="B15" s="35"/>
      <c r="C15" s="36"/>
      <c r="D15" s="36"/>
      <c r="E15" s="37"/>
      <c r="F15" s="37"/>
      <c r="G15" s="35"/>
      <c r="H15" s="270"/>
      <c r="I15" s="35"/>
      <c r="J15" s="35"/>
      <c r="K15" s="52"/>
      <c r="L15" s="35"/>
      <c r="M15" s="35"/>
      <c r="N15" s="53"/>
    </row>
    <row r="16" spans="1:14" ht="14.25">
      <c r="A16" s="38" t="s">
        <v>120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181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165</v>
      </c>
      <c r="J18" s="54"/>
      <c r="K18" s="38" t="s">
        <v>166</v>
      </c>
      <c r="L18" s="38"/>
      <c r="M18" s="38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21" t="s">
        <v>182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>
      <c r="A2" s="56" t="s">
        <v>50</v>
      </c>
      <c r="B2" s="322"/>
      <c r="C2" s="322"/>
      <c r="D2" s="57" t="s">
        <v>57</v>
      </c>
      <c r="E2" s="58"/>
      <c r="F2" s="59" t="s">
        <v>183</v>
      </c>
      <c r="G2" s="323"/>
      <c r="H2" s="323"/>
      <c r="I2" s="76" t="s">
        <v>52</v>
      </c>
      <c r="J2" s="323"/>
      <c r="K2" s="324"/>
    </row>
    <row r="3" spans="1:11">
      <c r="A3" s="60" t="s">
        <v>71</v>
      </c>
      <c r="B3" s="272"/>
      <c r="C3" s="272"/>
      <c r="D3" s="62" t="s">
        <v>184</v>
      </c>
      <c r="E3" s="325"/>
      <c r="F3" s="274"/>
      <c r="G3" s="274"/>
      <c r="H3" s="298" t="s">
        <v>185</v>
      </c>
      <c r="I3" s="298"/>
      <c r="J3" s="298"/>
      <c r="K3" s="299"/>
    </row>
    <row r="4" spans="1:11">
      <c r="A4" s="63" t="s">
        <v>67</v>
      </c>
      <c r="B4" s="64"/>
      <c r="C4" s="64"/>
      <c r="D4" s="65" t="s">
        <v>186</v>
      </c>
      <c r="E4" s="274"/>
      <c r="F4" s="274"/>
      <c r="G4" s="274"/>
      <c r="H4" s="240" t="s">
        <v>187</v>
      </c>
      <c r="I4" s="240"/>
      <c r="J4" s="74" t="s">
        <v>61</v>
      </c>
      <c r="K4" s="79" t="s">
        <v>62</v>
      </c>
    </row>
    <row r="5" spans="1:11">
      <c r="A5" s="63" t="s">
        <v>188</v>
      </c>
      <c r="B5" s="272"/>
      <c r="C5" s="272"/>
      <c r="D5" s="62" t="s">
        <v>189</v>
      </c>
      <c r="E5" s="62" t="s">
        <v>190</v>
      </c>
      <c r="F5" s="62" t="s">
        <v>191</v>
      </c>
      <c r="G5" s="62" t="s">
        <v>192</v>
      </c>
      <c r="H5" s="240" t="s">
        <v>193</v>
      </c>
      <c r="I5" s="240"/>
      <c r="J5" s="74" t="s">
        <v>61</v>
      </c>
      <c r="K5" s="79" t="s">
        <v>62</v>
      </c>
    </row>
    <row r="6" spans="1:11">
      <c r="A6" s="66" t="s">
        <v>194</v>
      </c>
      <c r="B6" s="326"/>
      <c r="C6" s="326"/>
      <c r="D6" s="67" t="s">
        <v>195</v>
      </c>
      <c r="E6" s="68"/>
      <c r="F6" s="69"/>
      <c r="G6" s="67"/>
      <c r="H6" s="327" t="s">
        <v>196</v>
      </c>
      <c r="I6" s="327"/>
      <c r="J6" s="69" t="s">
        <v>61</v>
      </c>
      <c r="K6" s="80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197</v>
      </c>
      <c r="B8" s="59" t="s">
        <v>198</v>
      </c>
      <c r="C8" s="59" t="s">
        <v>199</v>
      </c>
      <c r="D8" s="59" t="s">
        <v>200</v>
      </c>
      <c r="E8" s="59" t="s">
        <v>201</v>
      </c>
      <c r="F8" s="59" t="s">
        <v>202</v>
      </c>
      <c r="G8" s="328"/>
      <c r="H8" s="329"/>
      <c r="I8" s="329"/>
      <c r="J8" s="329"/>
      <c r="K8" s="330"/>
    </row>
    <row r="9" spans="1:11">
      <c r="A9" s="239" t="s">
        <v>203</v>
      </c>
      <c r="B9" s="240"/>
      <c r="C9" s="74" t="s">
        <v>61</v>
      </c>
      <c r="D9" s="74" t="s">
        <v>62</v>
      </c>
      <c r="E9" s="62" t="s">
        <v>204</v>
      </c>
      <c r="F9" s="75" t="s">
        <v>205</v>
      </c>
      <c r="G9" s="331"/>
      <c r="H9" s="332"/>
      <c r="I9" s="332"/>
      <c r="J9" s="332"/>
      <c r="K9" s="333"/>
    </row>
    <row r="10" spans="1:11">
      <c r="A10" s="239" t="s">
        <v>206</v>
      </c>
      <c r="B10" s="240"/>
      <c r="C10" s="74" t="s">
        <v>61</v>
      </c>
      <c r="D10" s="74" t="s">
        <v>62</v>
      </c>
      <c r="E10" s="62" t="s">
        <v>207</v>
      </c>
      <c r="F10" s="75" t="s">
        <v>208</v>
      </c>
      <c r="G10" s="331" t="s">
        <v>209</v>
      </c>
      <c r="H10" s="332"/>
      <c r="I10" s="332"/>
      <c r="J10" s="332"/>
      <c r="K10" s="333"/>
    </row>
    <row r="11" spans="1:11">
      <c r="A11" s="307" t="s">
        <v>175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1">
      <c r="A12" s="60" t="s">
        <v>83</v>
      </c>
      <c r="B12" s="74" t="s">
        <v>79</v>
      </c>
      <c r="C12" s="74" t="s">
        <v>80</v>
      </c>
      <c r="D12" s="75"/>
      <c r="E12" s="62" t="s">
        <v>81</v>
      </c>
      <c r="F12" s="74" t="s">
        <v>79</v>
      </c>
      <c r="G12" s="74" t="s">
        <v>80</v>
      </c>
      <c r="H12" s="74"/>
      <c r="I12" s="62" t="s">
        <v>210</v>
      </c>
      <c r="J12" s="74" t="s">
        <v>79</v>
      </c>
      <c r="K12" s="79" t="s">
        <v>80</v>
      </c>
    </row>
    <row r="13" spans="1:11">
      <c r="A13" s="60" t="s">
        <v>86</v>
      </c>
      <c r="B13" s="74" t="s">
        <v>79</v>
      </c>
      <c r="C13" s="74" t="s">
        <v>80</v>
      </c>
      <c r="D13" s="75"/>
      <c r="E13" s="62" t="s">
        <v>91</v>
      </c>
      <c r="F13" s="74" t="s">
        <v>79</v>
      </c>
      <c r="G13" s="74" t="s">
        <v>80</v>
      </c>
      <c r="H13" s="74"/>
      <c r="I13" s="62" t="s">
        <v>211</v>
      </c>
      <c r="J13" s="74" t="s">
        <v>79</v>
      </c>
      <c r="K13" s="79" t="s">
        <v>80</v>
      </c>
    </row>
    <row r="14" spans="1:11">
      <c r="A14" s="66" t="s">
        <v>212</v>
      </c>
      <c r="B14" s="69" t="s">
        <v>79</v>
      </c>
      <c r="C14" s="69" t="s">
        <v>80</v>
      </c>
      <c r="D14" s="68"/>
      <c r="E14" s="67" t="s">
        <v>213</v>
      </c>
      <c r="F14" s="69" t="s">
        <v>79</v>
      </c>
      <c r="G14" s="69" t="s">
        <v>80</v>
      </c>
      <c r="H14" s="69"/>
      <c r="I14" s="67" t="s">
        <v>214</v>
      </c>
      <c r="J14" s="69" t="s">
        <v>79</v>
      </c>
      <c r="K14" s="80" t="s">
        <v>80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297" t="s">
        <v>215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9" t="s">
        <v>216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3"/>
    </row>
    <row r="18" spans="1:11">
      <c r="A18" s="239" t="s">
        <v>217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3"/>
    </row>
    <row r="19" spans="1:11">
      <c r="A19" s="334"/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337"/>
    </row>
    <row r="21" spans="1:1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337"/>
    </row>
    <row r="22" spans="1:1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337"/>
    </row>
    <row r="23" spans="1:1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>
      <c r="A24" s="239" t="s">
        <v>119</v>
      </c>
      <c r="B24" s="240"/>
      <c r="C24" s="74" t="s">
        <v>61</v>
      </c>
      <c r="D24" s="74" t="s">
        <v>62</v>
      </c>
      <c r="E24" s="298"/>
      <c r="F24" s="298"/>
      <c r="G24" s="298"/>
      <c r="H24" s="298"/>
      <c r="I24" s="298"/>
      <c r="J24" s="298"/>
      <c r="K24" s="299"/>
    </row>
    <row r="25" spans="1:11">
      <c r="A25" s="77" t="s">
        <v>218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>
      <c r="A27" s="344" t="s">
        <v>219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337"/>
    </row>
    <row r="35" spans="1:11" ht="23.1" customHeight="1">
      <c r="A35" s="350"/>
      <c r="B35" s="290"/>
      <c r="C35" s="290"/>
      <c r="D35" s="290"/>
      <c r="E35" s="290"/>
      <c r="F35" s="290"/>
      <c r="G35" s="290"/>
      <c r="H35" s="290"/>
      <c r="I35" s="290"/>
      <c r="J35" s="290"/>
      <c r="K35" s="337"/>
    </row>
    <row r="36" spans="1:11" ht="23.1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>
      <c r="A37" s="354" t="s">
        <v>220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>
      <c r="A38" s="239" t="s">
        <v>221</v>
      </c>
      <c r="B38" s="240"/>
      <c r="C38" s="240"/>
      <c r="D38" s="298" t="s">
        <v>222</v>
      </c>
      <c r="E38" s="298"/>
      <c r="F38" s="293" t="s">
        <v>223</v>
      </c>
      <c r="G38" s="357"/>
      <c r="H38" s="240" t="s">
        <v>224</v>
      </c>
      <c r="I38" s="240"/>
      <c r="J38" s="240" t="s">
        <v>225</v>
      </c>
      <c r="K38" s="303"/>
    </row>
    <row r="39" spans="1:11" ht="18.75" customHeight="1">
      <c r="A39" s="63" t="s">
        <v>120</v>
      </c>
      <c r="B39" s="240" t="s">
        <v>226</v>
      </c>
      <c r="C39" s="240"/>
      <c r="D39" s="240"/>
      <c r="E39" s="240"/>
      <c r="F39" s="240"/>
      <c r="G39" s="240"/>
      <c r="H39" s="240"/>
      <c r="I39" s="240"/>
      <c r="J39" s="240"/>
      <c r="K39" s="303"/>
    </row>
    <row r="40" spans="1:11" ht="30.9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03"/>
    </row>
    <row r="41" spans="1:11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3"/>
    </row>
    <row r="42" spans="1:11" ht="32.1" customHeight="1">
      <c r="A42" s="66" t="s">
        <v>131</v>
      </c>
      <c r="B42" s="358" t="s">
        <v>227</v>
      </c>
      <c r="C42" s="358"/>
      <c r="D42" s="67" t="s">
        <v>228</v>
      </c>
      <c r="E42" s="68"/>
      <c r="F42" s="67" t="s">
        <v>135</v>
      </c>
      <c r="G42" s="78"/>
      <c r="H42" s="359" t="s">
        <v>136</v>
      </c>
      <c r="I42" s="359"/>
      <c r="J42" s="358"/>
      <c r="K42" s="36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1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1" t="s">
        <v>140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8.5" customHeight="1">
      <c r="A2" s="20" t="s">
        <v>57</v>
      </c>
      <c r="B2" s="263"/>
      <c r="C2" s="263"/>
      <c r="D2" s="21" t="s">
        <v>63</v>
      </c>
      <c r="E2" s="263"/>
      <c r="F2" s="263"/>
      <c r="G2" s="263"/>
      <c r="H2" s="268"/>
      <c r="I2" s="41" t="s">
        <v>52</v>
      </c>
      <c r="J2" s="263"/>
      <c r="K2" s="263"/>
      <c r="L2" s="263"/>
      <c r="M2" s="263"/>
      <c r="N2" s="264"/>
    </row>
    <row r="3" spans="1:14" ht="28.5" customHeight="1">
      <c r="A3" s="267" t="s">
        <v>141</v>
      </c>
      <c r="B3" s="265" t="s">
        <v>142</v>
      </c>
      <c r="C3" s="265"/>
      <c r="D3" s="265"/>
      <c r="E3" s="265"/>
      <c r="F3" s="265"/>
      <c r="G3" s="265"/>
      <c r="H3" s="269"/>
      <c r="I3" s="265" t="s">
        <v>143</v>
      </c>
      <c r="J3" s="265"/>
      <c r="K3" s="265"/>
      <c r="L3" s="265"/>
      <c r="M3" s="265"/>
      <c r="N3" s="266"/>
    </row>
    <row r="4" spans="1:14" ht="28.5" customHeight="1">
      <c r="A4" s="267"/>
      <c r="B4" s="22" t="s">
        <v>106</v>
      </c>
      <c r="C4" s="22" t="s">
        <v>107</v>
      </c>
      <c r="D4" s="23" t="s">
        <v>108</v>
      </c>
      <c r="E4" s="22" t="s">
        <v>109</v>
      </c>
      <c r="F4" s="22" t="s">
        <v>110</v>
      </c>
      <c r="G4" s="22" t="s">
        <v>111</v>
      </c>
      <c r="H4" s="269"/>
      <c r="I4" s="42"/>
      <c r="J4" s="42"/>
      <c r="K4" s="42"/>
      <c r="L4" s="42"/>
      <c r="M4" s="42"/>
      <c r="N4" s="43"/>
    </row>
    <row r="5" spans="1:14" ht="28.5" customHeight="1">
      <c r="A5" s="267"/>
      <c r="B5" s="24"/>
      <c r="C5" s="24"/>
      <c r="D5" s="23"/>
      <c r="E5" s="24"/>
      <c r="F5" s="24"/>
      <c r="G5" s="24"/>
      <c r="H5" s="269"/>
      <c r="I5" s="44"/>
      <c r="J5" s="44"/>
      <c r="K5" s="44"/>
      <c r="L5" s="44"/>
      <c r="M5" s="44"/>
      <c r="N5" s="45"/>
    </row>
    <row r="6" spans="1:14" ht="28.5" customHeight="1">
      <c r="A6" s="25"/>
      <c r="B6" s="24"/>
      <c r="C6" s="24"/>
      <c r="D6" s="26"/>
      <c r="E6" s="24"/>
      <c r="F6" s="24"/>
      <c r="G6" s="24"/>
      <c r="H6" s="269"/>
      <c r="I6" s="46"/>
      <c r="J6" s="46"/>
      <c r="K6" s="46"/>
      <c r="L6" s="46"/>
      <c r="M6" s="46"/>
      <c r="N6" s="47"/>
    </row>
    <row r="7" spans="1:14" ht="28.5" customHeight="1">
      <c r="A7" s="25"/>
      <c r="B7" s="24"/>
      <c r="C7" s="24"/>
      <c r="D7" s="26"/>
      <c r="E7" s="24"/>
      <c r="F7" s="24"/>
      <c r="G7" s="24"/>
      <c r="H7" s="269"/>
      <c r="I7" s="32"/>
      <c r="J7" s="32"/>
      <c r="K7" s="32"/>
      <c r="L7" s="32"/>
      <c r="M7" s="48"/>
      <c r="N7" s="49"/>
    </row>
    <row r="8" spans="1:14" ht="28.5" customHeight="1">
      <c r="A8" s="25"/>
      <c r="B8" s="24"/>
      <c r="C8" s="24"/>
      <c r="D8" s="26"/>
      <c r="E8" s="24"/>
      <c r="F8" s="24"/>
      <c r="G8" s="24"/>
      <c r="H8" s="269"/>
      <c r="I8" s="32"/>
      <c r="J8" s="32"/>
      <c r="K8" s="32"/>
      <c r="L8" s="32"/>
      <c r="M8" s="48"/>
      <c r="N8" s="49"/>
    </row>
    <row r="9" spans="1:14" ht="28.5" customHeight="1">
      <c r="A9" s="25"/>
      <c r="B9" s="24"/>
      <c r="C9" s="24"/>
      <c r="D9" s="26"/>
      <c r="E9" s="24"/>
      <c r="F9" s="24"/>
      <c r="G9" s="24"/>
      <c r="H9" s="269"/>
      <c r="I9" s="46"/>
      <c r="J9" s="46"/>
      <c r="K9" s="46"/>
      <c r="L9" s="46"/>
      <c r="M9" s="50"/>
      <c r="N9" s="51"/>
    </row>
    <row r="10" spans="1:14" ht="28.5" customHeight="1">
      <c r="A10" s="25"/>
      <c r="B10" s="24"/>
      <c r="C10" s="24"/>
      <c r="D10" s="26"/>
      <c r="E10" s="24"/>
      <c r="F10" s="24"/>
      <c r="G10" s="24"/>
      <c r="H10" s="269"/>
      <c r="I10" s="32"/>
      <c r="J10" s="32"/>
      <c r="K10" s="32"/>
      <c r="L10" s="32"/>
      <c r="M10" s="48"/>
      <c r="N10" s="49"/>
    </row>
    <row r="11" spans="1:14" ht="28.5" customHeight="1">
      <c r="A11" s="25"/>
      <c r="B11" s="24"/>
      <c r="C11" s="24"/>
      <c r="D11" s="26"/>
      <c r="E11" s="24"/>
      <c r="F11" s="24"/>
      <c r="G11" s="24"/>
      <c r="H11" s="269"/>
      <c r="I11" s="32"/>
      <c r="J11" s="32"/>
      <c r="K11" s="32"/>
      <c r="L11" s="32"/>
      <c r="M11" s="48"/>
      <c r="N11" s="49"/>
    </row>
    <row r="12" spans="1:14" ht="28.5" customHeight="1">
      <c r="A12" s="25"/>
      <c r="B12" s="24"/>
      <c r="C12" s="24"/>
      <c r="D12" s="26"/>
      <c r="E12" s="24"/>
      <c r="F12" s="24"/>
      <c r="G12" s="24"/>
      <c r="H12" s="269"/>
      <c r="I12" s="32"/>
      <c r="J12" s="32"/>
      <c r="K12" s="32"/>
      <c r="L12" s="32"/>
      <c r="M12" s="48"/>
      <c r="N12" s="49"/>
    </row>
    <row r="13" spans="1:14" ht="28.5" customHeight="1">
      <c r="A13" s="27"/>
      <c r="B13" s="28"/>
      <c r="C13" s="29"/>
      <c r="D13" s="30"/>
      <c r="E13" s="29"/>
      <c r="F13" s="29"/>
      <c r="G13" s="29"/>
      <c r="H13" s="269"/>
      <c r="I13" s="32"/>
      <c r="J13" s="32"/>
      <c r="K13" s="32"/>
      <c r="L13" s="32"/>
      <c r="M13" s="48"/>
      <c r="N13" s="49"/>
    </row>
    <row r="14" spans="1:14" ht="28.5" customHeight="1">
      <c r="A14" s="31"/>
      <c r="B14" s="32"/>
      <c r="C14" s="33"/>
      <c r="D14" s="33"/>
      <c r="E14" s="33"/>
      <c r="F14" s="33"/>
      <c r="G14" s="32"/>
      <c r="H14" s="269"/>
      <c r="I14" s="32"/>
      <c r="J14" s="32"/>
      <c r="K14" s="32"/>
      <c r="L14" s="32"/>
      <c r="M14" s="48"/>
      <c r="N14" s="49"/>
    </row>
    <row r="15" spans="1:14" ht="28.5" customHeight="1">
      <c r="A15" s="34"/>
      <c r="B15" s="35"/>
      <c r="C15" s="36"/>
      <c r="D15" s="36"/>
      <c r="E15" s="37"/>
      <c r="F15" s="37"/>
      <c r="G15" s="35"/>
      <c r="H15" s="270"/>
      <c r="I15" s="35"/>
      <c r="J15" s="35"/>
      <c r="K15" s="52"/>
      <c r="L15" s="35"/>
      <c r="M15" s="35"/>
      <c r="N15" s="53"/>
    </row>
    <row r="16" spans="1:14">
      <c r="A16" s="38" t="s">
        <v>120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39" t="s">
        <v>181</v>
      </c>
      <c r="B17" s="3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38" t="s">
        <v>165</v>
      </c>
      <c r="J18" s="54"/>
      <c r="K18" s="38" t="s">
        <v>166</v>
      </c>
      <c r="L18" s="38"/>
      <c r="M18" s="38" t="s">
        <v>167</v>
      </c>
      <c r="N18" s="39"/>
    </row>
    <row r="19" spans="1:1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1" t="s">
        <v>229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" customFormat="1" ht="16.5">
      <c r="A2" s="370" t="s">
        <v>230</v>
      </c>
      <c r="B2" s="371" t="s">
        <v>231</v>
      </c>
      <c r="C2" s="371" t="s">
        <v>232</v>
      </c>
      <c r="D2" s="371" t="s">
        <v>233</v>
      </c>
      <c r="E2" s="371" t="s">
        <v>234</v>
      </c>
      <c r="F2" s="371" t="s">
        <v>235</v>
      </c>
      <c r="G2" s="371" t="s">
        <v>236</v>
      </c>
      <c r="H2" s="371" t="s">
        <v>237</v>
      </c>
      <c r="I2" s="3" t="s">
        <v>238</v>
      </c>
      <c r="J2" s="3" t="s">
        <v>239</v>
      </c>
      <c r="K2" s="3" t="s">
        <v>240</v>
      </c>
      <c r="L2" s="3" t="s">
        <v>241</v>
      </c>
      <c r="M2" s="3" t="s">
        <v>242</v>
      </c>
      <c r="N2" s="371" t="s">
        <v>243</v>
      </c>
      <c r="O2" s="371" t="s">
        <v>244</v>
      </c>
    </row>
    <row r="3" spans="1:15" s="1" customFormat="1" ht="16.5">
      <c r="A3" s="370"/>
      <c r="B3" s="372"/>
      <c r="C3" s="372"/>
      <c r="D3" s="372"/>
      <c r="E3" s="372"/>
      <c r="F3" s="372"/>
      <c r="G3" s="372"/>
      <c r="H3" s="372"/>
      <c r="I3" s="3" t="s">
        <v>245</v>
      </c>
      <c r="J3" s="3" t="s">
        <v>245</v>
      </c>
      <c r="K3" s="3" t="s">
        <v>245</v>
      </c>
      <c r="L3" s="3" t="s">
        <v>245</v>
      </c>
      <c r="M3" s="3" t="s">
        <v>245</v>
      </c>
      <c r="N3" s="372"/>
      <c r="O3" s="372"/>
    </row>
    <row r="4" spans="1:15" ht="17.100000000000001" customHeight="1">
      <c r="A4" s="6">
        <v>1</v>
      </c>
      <c r="B4" s="12" t="s">
        <v>246</v>
      </c>
      <c r="C4" s="6" t="s">
        <v>247</v>
      </c>
      <c r="D4" s="7" t="s">
        <v>68</v>
      </c>
      <c r="E4" s="8" t="s">
        <v>248</v>
      </c>
      <c r="F4" s="8" t="s">
        <v>249</v>
      </c>
      <c r="G4" s="6"/>
      <c r="H4" s="6"/>
      <c r="I4" s="13">
        <v>2</v>
      </c>
      <c r="J4" s="13">
        <v>1</v>
      </c>
      <c r="K4" s="13">
        <v>3</v>
      </c>
      <c r="L4" s="13">
        <v>0</v>
      </c>
      <c r="M4" s="13">
        <v>0</v>
      </c>
      <c r="N4" s="6"/>
      <c r="O4" s="6" t="s">
        <v>250</v>
      </c>
    </row>
    <row r="5" spans="1:15" ht="17.100000000000001" customHeight="1">
      <c r="A5" s="6">
        <v>2</v>
      </c>
      <c r="B5" s="12"/>
      <c r="C5" s="6"/>
      <c r="D5" s="7"/>
      <c r="E5" s="8"/>
      <c r="F5" s="8"/>
      <c r="G5" s="6"/>
      <c r="H5" s="6"/>
      <c r="I5" s="13"/>
      <c r="J5" s="13"/>
      <c r="K5" s="13"/>
      <c r="L5" s="13"/>
      <c r="M5" s="13"/>
      <c r="N5" s="6"/>
      <c r="O5" s="6"/>
    </row>
    <row r="6" spans="1:15" ht="17.100000000000001" customHeight="1">
      <c r="A6" s="6">
        <v>3</v>
      </c>
      <c r="B6" s="12"/>
      <c r="C6" s="6"/>
      <c r="D6" s="7"/>
      <c r="E6" s="8"/>
      <c r="F6" s="8"/>
      <c r="G6" s="6"/>
      <c r="H6" s="6"/>
      <c r="I6" s="13"/>
      <c r="J6" s="13"/>
      <c r="K6" s="13"/>
      <c r="L6" s="13"/>
      <c r="M6" s="13"/>
      <c r="N6" s="6"/>
      <c r="O6" s="6"/>
    </row>
    <row r="7" spans="1:15" ht="17.100000000000001" customHeight="1">
      <c r="A7" s="6">
        <v>4</v>
      </c>
      <c r="B7" s="12"/>
      <c r="C7" s="6"/>
      <c r="D7" s="7"/>
      <c r="E7" s="8"/>
      <c r="F7" s="8"/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2"/>
      <c r="C8" s="6"/>
      <c r="D8" s="19"/>
      <c r="E8" s="5"/>
      <c r="F8" s="8"/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2"/>
      <c r="C9" s="6"/>
      <c r="D9" s="19"/>
      <c r="E9" s="5"/>
      <c r="F9" s="8"/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2" t="s">
        <v>251</v>
      </c>
      <c r="B12" s="363"/>
      <c r="C12" s="363"/>
      <c r="D12" s="364"/>
      <c r="E12" s="365"/>
      <c r="F12" s="366"/>
      <c r="G12" s="366"/>
      <c r="H12" s="366"/>
      <c r="I12" s="367"/>
      <c r="J12" s="362" t="s">
        <v>252</v>
      </c>
      <c r="K12" s="363"/>
      <c r="L12" s="363"/>
      <c r="M12" s="364"/>
      <c r="N12" s="9"/>
      <c r="O12" s="11"/>
    </row>
    <row r="13" spans="1:15" ht="16.5">
      <c r="A13" s="368" t="s">
        <v>253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2023-04-29T14:50:47Z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2052-11.1.0.14036</vt:lpwstr>
  </property>
</Properties>
</file>