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源莱美23FW\TAUUAL92558\4-30尾期远程\11.出货报告表\"/>
    </mc:Choice>
  </mc:AlternateContent>
  <xr:revisionPtr revIDLastSave="0" documentId="13_ncr:1_{C835D90E-B98D-4C55-BABD-A76237EB9BB8}" xr6:coauthVersionLast="47" xr6:coauthVersionMax="47" xr10:uidLastSave="{00000000-0000-0000-0000-000000000000}"/>
  <bookViews>
    <workbookView xWindow="-120" yWindow="-120" windowWidth="20730" windowHeight="11160" tabRatio="830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2" i="15" l="1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9" i="13"/>
  <c r="F19" i="13"/>
  <c r="G19" i="13"/>
  <c r="C19" i="13"/>
  <c r="B19" i="13"/>
  <c r="E18" i="13"/>
  <c r="F18" i="13"/>
  <c r="G18" i="13"/>
  <c r="C18" i="13"/>
  <c r="B18" i="13"/>
  <c r="E17" i="13"/>
  <c r="F17" i="13"/>
  <c r="G17" i="13"/>
  <c r="C17" i="13"/>
  <c r="B17" i="13"/>
  <c r="E16" i="13"/>
  <c r="F16" i="13"/>
  <c r="G16" i="13"/>
  <c r="C16" i="13"/>
  <c r="B16" i="13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<sst xmlns="http://schemas.openxmlformats.org/spreadsheetml/2006/main" count="755" uniqueCount="322">
  <si>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</si>
  <si>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</si>
  <si>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</si>
  <si>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</si>
  <si>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</si>
  <si>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</si>
  <si>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</si>
  <si>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</si>
  <si>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</si>
  <si>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</si>
  <si>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</si>
  <si>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</si>
  <si>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</si>
  <si>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</si>
  <si>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</si>
  <si>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</si>
  <si>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</si>
  <si>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</si>
  <si>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</si>
  <si>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</si>
  <si>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</si>
  <si>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</si>
  <si>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</si>
  <si>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</si>
  <si>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</si>
  <si>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</si>
  <si>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</si>
  <si>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</si>
  <si>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</si>
  <si>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</si>
  <si>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</si>
  <si>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</si>
  <si>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</si>
  <si>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</si>
  <si>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</si>
  <si>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</si>
  <si>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</si>
  <si>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</si>
  <si>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</si>
  <si>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</si>
  <si>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</si>
  <si>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</si>
  <si>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</si>
  <si>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</si>
  <si>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</si>
  <si>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</si>
  <si>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</si>
  <si>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</si>
  <si>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</si>
  <si>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</si>
  <si>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</si>
  <si>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</si>
  <si>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</si>
  <si>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探路者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</si>
  <si>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</si>
  <si>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</si>
  <si>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</si>
  <si>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</si>
  <si>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</si>
  <si>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</si>
  <si>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TAUUAL92558</t>
  </si>
  <si>
    <t>合同交期</t>
  </si>
  <si>
    <t>产前确认样</t>
  </si>
  <si>
    <t>有</t>
  </si>
  <si>
    <t>无</t>
  </si>
  <si>
    <t>品名</t>
  </si>
  <si>
    <t>女式卫衣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</si>
  <si>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</si>
  <si>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</si>
  <si>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</si>
  <si>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</si>
  <si>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</si>
  <si>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</si>
  <si>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400+1796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</si>
  <si>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</si>
  <si>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</si>
  <si>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</si>
  <si>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</si>
  <si>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</si>
  <si>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</si>
  <si>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</si>
  <si>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</si>
  <si>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</si>
  <si>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</si>
  <si>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</si>
  <si>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</si>
  <si>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</si>
  <si>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</si>
  <si>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</si>
  <si>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</si>
  <si>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</si>
  <si>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</si>
  <si>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</si>
  <si>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</si>
  <si>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</si>
  <si>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</si>
  <si>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</si>
  <si>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</si>
  <si>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</si>
  <si>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</si>
  <si>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</si>
  <si>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</si>
  <si>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</si>
  <si>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</si>
  <si>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</si>
  <si>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</si>
  <si>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</si>
  <si>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</si>
  <si>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</si>
  <si>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</si>
  <si>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</si>
  <si>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</si>
  <si>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</si>
  <si>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</si>
  <si>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</si>
  <si>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</si>
  <si>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极地白400件</t>
  </si>
  <si>
    <t>合计430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</si>
  <si>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</si>
  <si>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</si>
  <si>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</si>
  <si>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</si>
  <si>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</si>
  <si>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</si>
  <si>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1.线头。脏污。</t>
  </si>
  <si>
    <t>2.后领压线宽窄，有驳针。</t>
  </si>
  <si>
    <t>3.面料勾纱一件。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</si>
  <si>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</si>
  <si>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</si>
  <si>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</si>
  <si>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</si>
  <si>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</si>
  <si>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</si>
  <si>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</si>
  <si>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</si>
  <si>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</si>
  <si>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</si>
  <si>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</si>
  <si>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工厂负责人</t>
  </si>
  <si>
    <t>张鹏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</si>
  <si>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</si>
  <si>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</si>
  <si>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</si>
  <si>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</si>
  <si>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</si>
  <si>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</si>
  <si>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极地白</t>
  </si>
  <si>
    <t>后中长</t>
  </si>
  <si>
    <t>+0.6</t>
  </si>
  <si>
    <t>+1</t>
  </si>
  <si>
    <t>+0.3</t>
  </si>
  <si>
    <t>胸围</t>
  </si>
  <si>
    <t>+0.5</t>
  </si>
  <si>
    <t>√</t>
  </si>
  <si>
    <t>腰围</t>
  </si>
  <si>
    <t>-1</t>
  </si>
  <si>
    <t>-0.5</t>
  </si>
  <si>
    <t>摆围</t>
  </si>
  <si>
    <t>-2</t>
  </si>
  <si>
    <t>摆围（罗纹）</t>
  </si>
  <si>
    <t>肩宽</t>
  </si>
  <si>
    <t>-0.2</t>
  </si>
  <si>
    <t>肩点袖长</t>
  </si>
  <si>
    <t>+0.2</t>
  </si>
  <si>
    <t>袖肥/2（参考值）</t>
  </si>
  <si>
    <t>袖肘围/2</t>
  </si>
  <si>
    <t>袖口围/2</t>
  </si>
  <si>
    <t>0.2-</t>
  </si>
  <si>
    <t>圆领T恤前领宽</t>
  </si>
  <si>
    <t>圆领T恤前领深</t>
  </si>
  <si>
    <t>领罗纹高</t>
  </si>
  <si>
    <t>袖口下摆罗纹高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</si>
  <si>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</si>
  <si>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</si>
  <si>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</si>
  <si>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</si>
  <si>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</si>
  <si>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</si>
  <si>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</si>
  <si>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</si>
  <si>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</si>
  <si>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</si>
  <si>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</si>
  <si>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</si>
  <si>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</si>
  <si>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</si>
  <si>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</si>
  <si>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</si>
  <si>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初期请洗测2-3件，有问题的另加测量数量。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</si>
  <si>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</si>
  <si>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</si>
  <si>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</si>
  <si>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</si>
  <si>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</si>
  <si>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</si>
  <si>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</si>
  <si>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</si>
  <si>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</si>
  <si>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</si>
  <si>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</si>
  <si>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</si>
  <si>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</si>
  <si>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</si>
  <si>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</si>
  <si>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</si>
  <si>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</si>
  <si>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</si>
  <si>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</si>
  <si>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</si>
  <si>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</si>
  <si>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</si>
  <si>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</si>
  <si>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</si>
  <si>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</si>
  <si>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r>
      <t>有</t>
    </r>
    <r>
      <rPr>
        <sz val="10"/>
        <rFont val="Arial"/>
        <family val="2"/>
      </rPr>
      <t>√</t>
    </r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</si>
  <si>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</si>
  <si>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</si>
  <si>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</si>
  <si>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</si>
  <si>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</si>
  <si>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</si>
  <si>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</si>
  <si>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</si>
  <si>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</si>
  <si>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</si>
  <si>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</si>
  <si>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M:3   XL:10  L:7  XXL:12</t>
  </si>
  <si>
    <t>情况说明：</t>
  </si>
  <si>
    <t xml:space="preserve">【问题点描述】  </t>
  </si>
  <si>
    <t>1.脏污3件.</t>
  </si>
  <si>
    <t>2.袖子夹毛边1件.</t>
  </si>
  <si>
    <t>3.下摆宽窄不顺直。2件。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</si>
  <si>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</si>
  <si>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</si>
  <si>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</si>
  <si>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</si>
  <si>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</si>
  <si>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</si>
  <si>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</si>
  <si>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</si>
  <si>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</si>
  <si>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+1.2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</si>
  <si>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</si>
  <si>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</si>
  <si>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</si>
  <si>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</si>
  <si>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</si>
  <si>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</si>
  <si>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</si>
  <si>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</si>
  <si>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</si>
  <si>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</si>
  <si>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</si>
  <si>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</si>
  <si>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</si>
  <si>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</si>
  <si>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</si>
  <si>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</si>
  <si>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</si>
  <si>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TS20060502</t>
  </si>
  <si>
    <t>804#</t>
  </si>
  <si>
    <t>TAUUAL92558/TAUUAL91557</t>
  </si>
  <si>
    <t>源莱美</t>
  </si>
  <si>
    <t>YES</t>
  </si>
  <si>
    <t>制表时间：2023年4月20日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</si>
  <si>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</si>
  <si>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</si>
  <si>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</si>
  <si>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</si>
  <si>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</si>
  <si>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</si>
  <si>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</si>
  <si>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</si>
  <si>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</si>
  <si>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</si>
  <si>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</si>
  <si>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</si>
  <si>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</si>
  <si>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</si>
  <si>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</si>
  <si>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</si>
  <si>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</si>
  <si>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</si>
  <si>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</si>
  <si>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</si>
  <si>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</si>
  <si>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</si>
  <si>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</si>
  <si>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</si>
  <si>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</si>
  <si>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</si>
  <si>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</si>
  <si>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</si>
  <si>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</si>
  <si>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</si>
  <si>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</si>
  <si>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</si>
  <si>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</si>
  <si>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</si>
  <si>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</si>
  <si>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</si>
  <si>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</si>
  <si>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</si>
  <si>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</si>
  <si>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</si>
  <si>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</si>
  <si>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</si>
  <si>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</si>
  <si>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</si>
  <si>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</si>
  <si>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</si>
  <si>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</si>
  <si>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</si>
  <si>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绣花</t>
  </si>
  <si>
    <t>未脱色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</si>
  <si>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</si>
  <si>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</si>
  <si>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</si>
  <si>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</si>
  <si>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</si>
  <si>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人字带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</si>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</sst>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_ "/>
  </numFmts>
  <fonts count="3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color theme="1"/>
      <name val="Arial"/>
      <family val="2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name val="Arial"/>
      <family val="2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</cellStyleXfs>
  <cellXfs count="3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2" xfId="0" applyFont="1" applyBorder="1"/>
    <xf numFmtId="0" fontId="11" fillId="3" borderId="9" xfId="2" applyFont="1" applyFill="1" applyBorder="1" applyAlignment="1">
      <alignment horizontal="left" vertical="center"/>
    </xf>
    <xf numFmtId="0" fontId="13" fillId="0" borderId="10" xfId="2" applyFont="1" applyBorder="1" applyAlignment="1">
      <alignment horizontal="left" vertical="center"/>
    </xf>
    <xf numFmtId="0" fontId="13" fillId="0" borderId="11" xfId="2" applyFont="1" applyBorder="1" applyAlignment="1">
      <alignment horizontal="left" vertical="center"/>
    </xf>
    <xf numFmtId="0" fontId="11" fillId="3" borderId="12" xfId="2" applyFont="1" applyFill="1" applyBorder="1">
      <alignment vertical="center"/>
    </xf>
    <xf numFmtId="179" fontId="0" fillId="3" borderId="2" xfId="0" applyNumberFormat="1" applyFill="1" applyBorder="1" applyAlignment="1">
      <alignment horizontal="center"/>
    </xf>
    <xf numFmtId="179" fontId="14" fillId="3" borderId="2" xfId="0" applyNumberFormat="1" applyFont="1" applyFill="1" applyBorder="1" applyAlignment="1">
      <alignment horizontal="center"/>
    </xf>
    <xf numFmtId="179" fontId="13" fillId="3" borderId="2" xfId="0" applyNumberFormat="1" applyFont="1" applyFill="1" applyBorder="1" applyAlignment="1">
      <alignment horizontal="center"/>
    </xf>
    <xf numFmtId="0" fontId="15" fillId="0" borderId="14" xfId="0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 vertical="center"/>
    </xf>
    <xf numFmtId="179" fontId="15" fillId="0" borderId="2" xfId="0" applyNumberFormat="1" applyFont="1" applyBorder="1" applyAlignment="1">
      <alignment horizontal="center" vertical="center"/>
    </xf>
    <xf numFmtId="179" fontId="16" fillId="0" borderId="2" xfId="0" applyNumberFormat="1" applyFont="1" applyBorder="1" applyAlignment="1">
      <alignment horizontal="center" vertical="center"/>
    </xf>
    <xf numFmtId="178" fontId="15" fillId="0" borderId="2" xfId="0" applyNumberFormat="1" applyFont="1" applyBorder="1" applyAlignment="1">
      <alignment horizontal="center" vertical="center"/>
    </xf>
    <xf numFmtId="0" fontId="12" fillId="3" borderId="15" xfId="3" applyFont="1" applyFill="1" applyBorder="1"/>
    <xf numFmtId="49" fontId="12" fillId="3" borderId="3" xfId="4" applyNumberFormat="1" applyFont="1" applyFill="1" applyBorder="1" applyAlignment="1">
      <alignment horizontal="center" vertical="center"/>
    </xf>
    <xf numFmtId="49" fontId="12" fillId="3" borderId="3" xfId="4" applyNumberFormat="1" applyFont="1" applyFill="1" applyBorder="1" applyAlignment="1">
      <alignment horizontal="right" vertical="center"/>
    </xf>
    <xf numFmtId="0" fontId="12" fillId="3" borderId="16" xfId="3" applyFont="1" applyFill="1" applyBorder="1"/>
    <xf numFmtId="49" fontId="12" fillId="3" borderId="17" xfId="3" applyNumberFormat="1" applyFont="1" applyFill="1" applyBorder="1" applyAlignment="1">
      <alignment horizontal="center"/>
    </xf>
    <xf numFmtId="49" fontId="12" fillId="3" borderId="17" xfId="3" applyNumberFormat="1" applyFont="1" applyFill="1" applyBorder="1" applyAlignment="1">
      <alignment horizontal="right"/>
    </xf>
    <xf numFmtId="49" fontId="12" fillId="3" borderId="17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2" xfId="2" applyFont="1" applyFill="1" applyBorder="1" applyAlignment="1">
      <alignment horizontal="left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20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21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7" fillId="3" borderId="2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22" xfId="4" applyNumberFormat="1" applyFont="1" applyFill="1" applyBorder="1" applyAlignment="1">
      <alignment horizontal="center" vertical="center"/>
    </xf>
    <xf numFmtId="49" fontId="17" fillId="3" borderId="5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9" xfId="4" applyNumberFormat="1" applyFont="1" applyFill="1" applyBorder="1" applyAlignment="1">
      <alignment horizontal="center" vertical="center"/>
    </xf>
    <xf numFmtId="49" fontId="12" fillId="3" borderId="23" xfId="4" applyNumberFormat="1" applyFont="1" applyFill="1" applyBorder="1" applyAlignment="1">
      <alignment horizontal="center" vertical="center"/>
    </xf>
    <xf numFmtId="49" fontId="12" fillId="3" borderId="19" xfId="4" applyNumberFormat="1" applyFont="1" applyFill="1" applyBorder="1" applyAlignment="1">
      <alignment horizontal="center" vertical="center"/>
    </xf>
    <xf numFmtId="49" fontId="12" fillId="3" borderId="24" xfId="4" applyNumberFormat="1" applyFont="1" applyFill="1" applyBorder="1" applyAlignment="1">
      <alignment horizontal="center" vertical="center"/>
    </xf>
    <xf numFmtId="49" fontId="12" fillId="3" borderId="25" xfId="3" applyNumberFormat="1" applyFont="1" applyFill="1" applyBorder="1" applyAlignment="1">
      <alignment horizontal="center"/>
    </xf>
    <xf numFmtId="49" fontId="12" fillId="3" borderId="26" xfId="3" applyNumberFormat="1" applyFont="1" applyFill="1" applyBorder="1" applyAlignment="1">
      <alignment horizontal="center"/>
    </xf>
    <xf numFmtId="49" fontId="12" fillId="3" borderId="27" xfId="4" applyNumberFormat="1" applyFont="1" applyFill="1" applyBorder="1" applyAlignment="1">
      <alignment horizontal="center" vertical="center"/>
    </xf>
    <xf numFmtId="49" fontId="12" fillId="3" borderId="28" xfId="3" applyNumberFormat="1" applyFont="1" applyFill="1" applyBorder="1" applyAlignment="1">
      <alignment horizontal="center"/>
    </xf>
    <xf numFmtId="49" fontId="12" fillId="3" borderId="29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0" fontId="17" fillId="3" borderId="2" xfId="4" applyFont="1" applyFill="1" applyBorder="1">
      <alignment vertical="center"/>
    </xf>
    <xf numFmtId="0" fontId="11" fillId="3" borderId="2" xfId="3" applyFont="1" applyFill="1" applyBorder="1"/>
    <xf numFmtId="14" fontId="11" fillId="3" borderId="2" xfId="3" applyNumberFormat="1" applyFont="1" applyFill="1" applyBorder="1"/>
    <xf numFmtId="0" fontId="12" fillId="3" borderId="2" xfId="3" applyFont="1" applyFill="1" applyBorder="1"/>
    <xf numFmtId="49" fontId="12" fillId="3" borderId="30" xfId="4" applyNumberFormat="1" applyFont="1" applyFill="1" applyBorder="1" applyAlignment="1">
      <alignment horizontal="center" vertical="center"/>
    </xf>
    <xf numFmtId="49" fontId="12" fillId="3" borderId="17" xfId="4" applyNumberFormat="1" applyFont="1" applyFill="1" applyBorder="1" applyAlignment="1">
      <alignment horizontal="center" vertical="center"/>
    </xf>
    <xf numFmtId="49" fontId="12" fillId="3" borderId="31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8" fillId="0" borderId="0" xfId="2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5" xfId="2" applyFont="1" applyBorder="1" applyAlignment="1">
      <alignment horizontal="center" vertical="center"/>
    </xf>
    <xf numFmtId="0" fontId="9" fillId="0" borderId="35" xfId="2" applyFont="1" applyBorder="1">
      <alignment vertical="center"/>
    </xf>
    <xf numFmtId="0" fontId="20" fillId="0" borderId="35" xfId="2" applyFont="1" applyBorder="1">
      <alignment vertical="center"/>
    </xf>
    <xf numFmtId="0" fontId="20" fillId="0" borderId="36" xfId="2" applyFont="1" applyBorder="1">
      <alignment vertical="center"/>
    </xf>
    <xf numFmtId="0" fontId="13" fillId="0" borderId="10" xfId="2" applyFont="1" applyBorder="1" applyAlignment="1">
      <alignment horizontal="center" vertical="center"/>
    </xf>
    <xf numFmtId="0" fontId="20" fillId="0" borderId="10" xfId="2" applyFont="1" applyBorder="1">
      <alignment vertical="center"/>
    </xf>
    <xf numFmtId="0" fontId="20" fillId="0" borderId="36" xfId="2" applyFont="1" applyBorder="1" applyAlignment="1">
      <alignment horizontal="left" vertical="center"/>
    </xf>
    <xf numFmtId="0" fontId="13" fillId="0" borderId="10" xfId="2" applyFont="1" applyBorder="1" applyAlignment="1">
      <alignment horizontal="right" vertical="center"/>
    </xf>
    <xf numFmtId="0" fontId="20" fillId="0" borderId="10" xfId="2" applyFont="1" applyBorder="1" applyAlignment="1">
      <alignment horizontal="left" vertical="center"/>
    </xf>
    <xf numFmtId="0" fontId="20" fillId="0" borderId="37" xfId="2" applyFont="1" applyBorder="1">
      <alignment vertical="center"/>
    </xf>
    <xf numFmtId="0" fontId="20" fillId="0" borderId="38" xfId="2" applyFont="1" applyBorder="1">
      <alignment vertical="center"/>
    </xf>
    <xf numFmtId="0" fontId="9" fillId="0" borderId="38" xfId="2" applyFont="1" applyBorder="1">
      <alignment vertical="center"/>
    </xf>
    <xf numFmtId="0" fontId="9" fillId="0" borderId="38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20" fillId="0" borderId="33" xfId="2" applyFont="1" applyBorder="1">
      <alignment vertical="center"/>
    </xf>
    <xf numFmtId="0" fontId="9" fillId="0" borderId="10" xfId="2" applyFont="1" applyBorder="1" applyAlignment="1">
      <alignment horizontal="left" vertical="center"/>
    </xf>
    <xf numFmtId="0" fontId="9" fillId="0" borderId="10" xfId="2" applyFont="1" applyBorder="1">
      <alignment vertical="center"/>
    </xf>
    <xf numFmtId="0" fontId="20" fillId="0" borderId="35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58" fontId="9" fillId="0" borderId="38" xfId="2" applyNumberFormat="1" applyFont="1" applyBorder="1">
      <alignment vertical="center"/>
    </xf>
    <xf numFmtId="0" fontId="9" fillId="0" borderId="11" xfId="2" applyFont="1" applyBorder="1" applyAlignment="1">
      <alignment horizontal="left" vertical="center"/>
    </xf>
    <xf numFmtId="0" fontId="9" fillId="0" borderId="50" xfId="2" applyFont="1" applyBorder="1" applyAlignment="1">
      <alignment horizontal="left" vertical="center"/>
    </xf>
    <xf numFmtId="0" fontId="20" fillId="0" borderId="11" xfId="2" applyFont="1" applyBorder="1" applyAlignment="1">
      <alignment horizontal="left" vertical="center"/>
    </xf>
    <xf numFmtId="0" fontId="0" fillId="3" borderId="13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2" fillId="3" borderId="13" xfId="0" applyFont="1" applyFill="1" applyBorder="1" applyAlignment="1">
      <alignment horizontal="left"/>
    </xf>
    <xf numFmtId="179" fontId="13" fillId="3" borderId="2" xfId="1" applyNumberFormat="1" applyFont="1" applyFill="1" applyBorder="1" applyAlignment="1">
      <alignment horizontal="center"/>
    </xf>
    <xf numFmtId="179" fontId="22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12" fillId="3" borderId="13" xfId="3" applyFont="1" applyFill="1" applyBorder="1"/>
    <xf numFmtId="49" fontId="12" fillId="3" borderId="2" xfId="4" applyNumberFormat="1" applyFont="1" applyFill="1" applyBorder="1" applyAlignment="1">
      <alignment horizontal="right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20" xfId="3" applyFont="1" applyFill="1" applyBorder="1" applyAlignment="1">
      <alignment horizontal="center" vertical="center"/>
    </xf>
    <xf numFmtId="0" fontId="21" fillId="0" borderId="54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14" fillId="0" borderId="33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36" xfId="2" applyFont="1" applyBorder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36" xfId="2" applyFont="1" applyBorder="1">
      <alignment vertical="center"/>
    </xf>
    <xf numFmtId="0" fontId="13" fillId="0" borderId="10" xfId="2" applyFont="1" applyBorder="1">
      <alignment vertical="center"/>
    </xf>
    <xf numFmtId="0" fontId="13" fillId="0" borderId="11" xfId="2" applyFont="1" applyBorder="1">
      <alignment vertical="center"/>
    </xf>
    <xf numFmtId="0" fontId="14" fillId="0" borderId="36" xfId="2" applyFont="1" applyBorder="1" applyAlignment="1">
      <alignment horizontal="center" vertical="center"/>
    </xf>
    <xf numFmtId="0" fontId="13" fillId="0" borderId="36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4" fillId="0" borderId="33" xfId="2" applyFont="1" applyBorder="1">
      <alignment vertical="center"/>
    </xf>
    <xf numFmtId="0" fontId="18" fillId="0" borderId="35" xfId="2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8" fillId="0" borderId="35" xfId="2" applyBorder="1">
      <alignment vertical="center"/>
    </xf>
    <xf numFmtId="0" fontId="14" fillId="0" borderId="35" xfId="2" applyFont="1" applyBorder="1">
      <alignment vertical="center"/>
    </xf>
    <xf numFmtId="0" fontId="18" fillId="0" borderId="10" xfId="2" applyBorder="1" applyAlignment="1">
      <alignment horizontal="left" vertical="center"/>
    </xf>
    <xf numFmtId="0" fontId="18" fillId="0" borderId="10" xfId="2" applyBorder="1">
      <alignment vertical="center"/>
    </xf>
    <xf numFmtId="0" fontId="14" fillId="0" borderId="10" xfId="2" applyFont="1" applyBorder="1">
      <alignment vertical="center"/>
    </xf>
    <xf numFmtId="0" fontId="13" fillId="0" borderId="38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21" fillId="0" borderId="55" xfId="2" applyFont="1" applyBorder="1">
      <alignment vertical="center"/>
    </xf>
    <xf numFmtId="0" fontId="21" fillId="0" borderId="56" xfId="2" applyFont="1" applyBorder="1">
      <alignment vertical="center"/>
    </xf>
    <xf numFmtId="0" fontId="13" fillId="0" borderId="56" xfId="2" applyFont="1" applyBorder="1">
      <alignment vertical="center"/>
    </xf>
    <xf numFmtId="58" fontId="18" fillId="0" borderId="56" xfId="2" applyNumberFormat="1" applyBorder="1">
      <alignment vertical="center"/>
    </xf>
    <xf numFmtId="0" fontId="13" fillId="0" borderId="50" xfId="2" applyFont="1" applyBorder="1" applyAlignment="1">
      <alignment horizontal="left" vertical="center"/>
    </xf>
    <xf numFmtId="0" fontId="13" fillId="0" borderId="49" xfId="2" applyFont="1" applyBorder="1" applyAlignment="1">
      <alignment horizontal="left" vertical="center"/>
    </xf>
    <xf numFmtId="0" fontId="15" fillId="0" borderId="64" xfId="0" applyFont="1" applyBorder="1" applyAlignment="1">
      <alignment horizontal="left" vertical="center"/>
    </xf>
    <xf numFmtId="0" fontId="17" fillId="3" borderId="2" xfId="3" applyFont="1" applyFill="1" applyBorder="1"/>
    <xf numFmtId="0" fontId="13" fillId="0" borderId="11" xfId="2" applyFont="1" applyBorder="1" applyAlignment="1">
      <alignment vertical="center" wrapText="1"/>
    </xf>
    <xf numFmtId="0" fontId="14" fillId="0" borderId="37" xfId="2" applyFont="1" applyBorder="1">
      <alignment vertical="center"/>
    </xf>
    <xf numFmtId="0" fontId="14" fillId="0" borderId="58" xfId="2" applyFont="1" applyBorder="1">
      <alignment vertical="center"/>
    </xf>
    <xf numFmtId="0" fontId="18" fillId="0" borderId="59" xfId="2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8" fillId="0" borderId="59" xfId="2" applyBorder="1">
      <alignment vertical="center"/>
    </xf>
    <xf numFmtId="0" fontId="14" fillId="0" borderId="59" xfId="2" applyFont="1" applyBorder="1">
      <alignment vertical="center"/>
    </xf>
    <xf numFmtId="0" fontId="14" fillId="0" borderId="58" xfId="2" applyFont="1" applyBorder="1" applyAlignment="1">
      <alignment horizontal="center" vertical="center"/>
    </xf>
    <xf numFmtId="0" fontId="13" fillId="0" borderId="59" xfId="2" applyFont="1" applyBorder="1" applyAlignment="1">
      <alignment horizontal="center" vertical="center"/>
    </xf>
    <xf numFmtId="0" fontId="14" fillId="0" borderId="59" xfId="2" applyFont="1" applyBorder="1" applyAlignment="1">
      <alignment horizontal="center" vertical="center"/>
    </xf>
    <xf numFmtId="0" fontId="18" fillId="0" borderId="59" xfId="2" applyBorder="1" applyAlignment="1">
      <alignment horizontal="center" vertical="center"/>
    </xf>
    <xf numFmtId="0" fontId="18" fillId="0" borderId="10" xfId="2" applyBorder="1" applyAlignment="1">
      <alignment horizontal="center" vertical="center"/>
    </xf>
    <xf numFmtId="0" fontId="25" fillId="0" borderId="66" xfId="2" applyFont="1" applyBorder="1" applyAlignment="1">
      <alignment horizontal="left" vertical="center" wrapText="1"/>
    </xf>
    <xf numFmtId="9" fontId="13" fillId="0" borderId="10" xfId="2" applyNumberFormat="1" applyFont="1" applyBorder="1" applyAlignment="1">
      <alignment horizontal="center" vertical="center"/>
    </xf>
    <xf numFmtId="0" fontId="21" fillId="0" borderId="54" xfId="2" applyFont="1" applyBorder="1">
      <alignment vertical="center"/>
    </xf>
    <xf numFmtId="0" fontId="21" fillId="0" borderId="34" xfId="2" applyFont="1" applyBorder="1">
      <alignment vertical="center"/>
    </xf>
    <xf numFmtId="0" fontId="13" fillId="0" borderId="70" xfId="2" applyFont="1" applyBorder="1">
      <alignment vertical="center"/>
    </xf>
    <xf numFmtId="0" fontId="21" fillId="0" borderId="70" xfId="2" applyFont="1" applyBorder="1">
      <alignment vertical="center"/>
    </xf>
    <xf numFmtId="58" fontId="18" fillId="0" borderId="34" xfId="2" applyNumberFormat="1" applyBorder="1">
      <alignment vertical="center"/>
    </xf>
    <xf numFmtId="0" fontId="18" fillId="0" borderId="70" xfId="2" applyBorder="1">
      <alignment vertical="center"/>
    </xf>
    <xf numFmtId="0" fontId="13" fillId="0" borderId="63" xfId="2" applyFont="1" applyBorder="1" applyAlignment="1">
      <alignment horizontal="left" vertical="center"/>
    </xf>
    <xf numFmtId="0" fontId="14" fillId="0" borderId="0" xfId="2" applyFont="1">
      <alignment vertical="center"/>
    </xf>
    <xf numFmtId="0" fontId="27" fillId="0" borderId="11" xfId="2" applyFont="1" applyBorder="1" applyAlignment="1">
      <alignment horizontal="left" vertical="center" wrapText="1"/>
    </xf>
    <xf numFmtId="0" fontId="27" fillId="0" borderId="11" xfId="2" applyFont="1" applyBorder="1" applyAlignment="1">
      <alignment horizontal="left" vertical="center"/>
    </xf>
    <xf numFmtId="0" fontId="29" fillId="0" borderId="14" xfId="0" applyFont="1" applyBorder="1"/>
    <xf numFmtId="0" fontId="29" fillId="0" borderId="2" xfId="0" applyFont="1" applyBorder="1"/>
    <xf numFmtId="0" fontId="29" fillId="4" borderId="2" xfId="0" applyFont="1" applyFill="1" applyBorder="1"/>
    <xf numFmtId="0" fontId="0" fillId="0" borderId="14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29" fillId="0" borderId="80" xfId="0" applyFont="1" applyBorder="1"/>
    <xf numFmtId="0" fontId="0" fillId="0" borderId="80" xfId="0" applyBorder="1"/>
    <xf numFmtId="0" fontId="0" fillId="0" borderId="81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28" fillId="0" borderId="74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 wrapText="1"/>
    </xf>
    <xf numFmtId="0" fontId="28" fillId="0" borderId="78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9" xfId="0" applyFont="1" applyBorder="1" applyAlignment="1">
      <alignment horizontal="center" vertical="center"/>
    </xf>
    <xf numFmtId="0" fontId="24" fillId="0" borderId="32" xfId="2" applyFont="1" applyBorder="1" applyAlignment="1">
      <alignment horizontal="center" vertical="top"/>
    </xf>
    <xf numFmtId="0" fontId="13" fillId="0" borderId="34" xfId="2" applyFont="1" applyBorder="1" applyAlignment="1">
      <alignment horizontal="center" vertical="center"/>
    </xf>
    <xf numFmtId="0" fontId="21" fillId="0" borderId="34" xfId="2" applyFont="1" applyBorder="1" applyAlignment="1">
      <alignment horizontal="center" vertical="center"/>
    </xf>
    <xf numFmtId="0" fontId="18" fillId="0" borderId="34" xfId="2" applyBorder="1" applyAlignment="1">
      <alignment horizontal="center" vertical="center"/>
    </xf>
    <xf numFmtId="0" fontId="18" fillId="0" borderId="60" xfId="2" applyBorder="1" applyAlignment="1">
      <alignment horizontal="center" vertical="center"/>
    </xf>
    <xf numFmtId="0" fontId="14" fillId="0" borderId="33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21" fillId="0" borderId="33" xfId="2" applyFont="1" applyBorder="1" applyAlignment="1">
      <alignment horizontal="center" vertical="center"/>
    </xf>
    <xf numFmtId="0" fontId="21" fillId="0" borderId="35" xfId="2" applyFont="1" applyBorder="1" applyAlignment="1">
      <alignment horizontal="center" vertical="center"/>
    </xf>
    <xf numFmtId="0" fontId="21" fillId="0" borderId="49" xfId="2" applyFont="1" applyBorder="1" applyAlignment="1">
      <alignment horizontal="center" vertical="center"/>
    </xf>
    <xf numFmtId="0" fontId="13" fillId="0" borderId="10" xfId="2" applyFont="1" applyBorder="1" applyAlignment="1">
      <alignment horizontal="left" vertical="center"/>
    </xf>
    <xf numFmtId="0" fontId="13" fillId="0" borderId="11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14" fontId="13" fillId="0" borderId="10" xfId="2" applyNumberFormat="1" applyFont="1" applyBorder="1" applyAlignment="1">
      <alignment horizontal="center" vertical="center"/>
    </xf>
    <xf numFmtId="14" fontId="13" fillId="0" borderId="11" xfId="2" applyNumberFormat="1" applyFont="1" applyBorder="1" applyAlignment="1">
      <alignment horizontal="center" vertical="center"/>
    </xf>
    <xf numFmtId="0" fontId="13" fillId="0" borderId="4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38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14" fontId="13" fillId="0" borderId="38" xfId="2" applyNumberFormat="1" applyFont="1" applyBorder="1" applyAlignment="1">
      <alignment horizontal="center" vertical="center"/>
    </xf>
    <xf numFmtId="14" fontId="13" fillId="0" borderId="50" xfId="2" applyNumberFormat="1" applyFont="1" applyBorder="1" applyAlignment="1">
      <alignment horizontal="center" vertical="center"/>
    </xf>
    <xf numFmtId="0" fontId="14" fillId="0" borderId="65" xfId="2" applyFont="1" applyBorder="1" applyAlignment="1">
      <alignment horizontal="left" vertical="center"/>
    </xf>
    <xf numFmtId="0" fontId="14" fillId="0" borderId="44" xfId="2" applyFont="1" applyBorder="1" applyAlignment="1">
      <alignment horizontal="left" vertical="center"/>
    </xf>
    <xf numFmtId="0" fontId="14" fillId="0" borderId="71" xfId="2" applyFont="1" applyBorder="1" applyAlignment="1">
      <alignment horizontal="left" vertical="center"/>
    </xf>
    <xf numFmtId="0" fontId="21" fillId="0" borderId="57" xfId="2" applyFont="1" applyBorder="1" applyAlignment="1">
      <alignment horizontal="left" vertical="center"/>
    </xf>
    <xf numFmtId="0" fontId="21" fillId="0" borderId="56" xfId="2" applyFont="1" applyBorder="1" applyAlignment="1">
      <alignment horizontal="left" vertical="center"/>
    </xf>
    <xf numFmtId="0" fontId="21" fillId="0" borderId="62" xfId="2" applyFont="1" applyBorder="1" applyAlignment="1">
      <alignment horizontal="left" vertical="center"/>
    </xf>
    <xf numFmtId="0" fontId="14" fillId="0" borderId="50" xfId="2" applyFont="1" applyBorder="1" applyAlignment="1">
      <alignment horizontal="left" vertical="center"/>
    </xf>
    <xf numFmtId="0" fontId="14" fillId="0" borderId="46" xfId="2" applyFont="1" applyBorder="1" applyAlignment="1">
      <alignment horizontal="left" vertical="center" wrapText="1"/>
    </xf>
    <xf numFmtId="0" fontId="14" fillId="0" borderId="47" xfId="2" applyFont="1" applyBorder="1" applyAlignment="1">
      <alignment horizontal="left" vertical="center" wrapText="1"/>
    </xf>
    <xf numFmtId="0" fontId="14" fillId="0" borderId="53" xfId="2" applyFont="1" applyBorder="1" applyAlignment="1">
      <alignment horizontal="left" vertical="center" wrapText="1"/>
    </xf>
    <xf numFmtId="0" fontId="14" fillId="0" borderId="58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0" fontId="14" fillId="0" borderId="63" xfId="2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21" fillId="0" borderId="62" xfId="0" applyFont="1" applyBorder="1" applyAlignment="1">
      <alignment horizontal="left" vertical="center"/>
    </xf>
    <xf numFmtId="9" fontId="13" fillId="0" borderId="45" xfId="2" applyNumberFormat="1" applyFont="1" applyBorder="1" applyAlignment="1">
      <alignment horizontal="left" vertical="center"/>
    </xf>
    <xf numFmtId="9" fontId="13" fillId="0" borderId="40" xfId="2" applyNumberFormat="1" applyFont="1" applyBorder="1" applyAlignment="1">
      <alignment horizontal="left" vertical="center"/>
    </xf>
    <xf numFmtId="9" fontId="13" fillId="0" borderId="51" xfId="2" applyNumberFormat="1" applyFont="1" applyBorder="1" applyAlignment="1">
      <alignment horizontal="left" vertical="center"/>
    </xf>
    <xf numFmtId="9" fontId="13" fillId="0" borderId="46" xfId="2" applyNumberFormat="1" applyFont="1" applyBorder="1" applyAlignment="1">
      <alignment horizontal="left" vertical="center"/>
    </xf>
    <xf numFmtId="9" fontId="13" fillId="0" borderId="47" xfId="2" applyNumberFormat="1" applyFont="1" applyBorder="1" applyAlignment="1">
      <alignment horizontal="left" vertical="center"/>
    </xf>
    <xf numFmtId="9" fontId="13" fillId="0" borderId="53" xfId="2" applyNumberFormat="1" applyFont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20" fillId="0" borderId="59" xfId="2" applyFont="1" applyBorder="1" applyAlignment="1">
      <alignment horizontal="left" vertical="center"/>
    </xf>
    <xf numFmtId="0" fontId="20" fillId="0" borderId="63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20" fillId="0" borderId="10" xfId="2" applyFont="1" applyBorder="1" applyAlignment="1">
      <alignment horizontal="left" vertical="center"/>
    </xf>
    <xf numFmtId="0" fontId="20" fillId="0" borderId="67" xfId="2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53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3" fillId="0" borderId="72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4" fillId="0" borderId="46" xfId="2" applyFont="1" applyBorder="1" applyAlignment="1">
      <alignment horizontal="left" vertical="center"/>
    </xf>
    <xf numFmtId="0" fontId="14" fillId="0" borderId="47" xfId="2" applyFont="1" applyBorder="1" applyAlignment="1">
      <alignment horizontal="left" vertical="center"/>
    </xf>
    <xf numFmtId="0" fontId="14" fillId="0" borderId="53" xfId="2" applyFont="1" applyBorder="1" applyAlignment="1">
      <alignment horizontal="left" vertical="center"/>
    </xf>
    <xf numFmtId="0" fontId="26" fillId="0" borderId="56" xfId="2" applyFont="1" applyBorder="1" applyAlignment="1">
      <alignment horizontal="center" vertical="center"/>
    </xf>
    <xf numFmtId="0" fontId="21" fillId="0" borderId="44" xfId="2" applyFont="1" applyBorder="1" applyAlignment="1">
      <alignment horizontal="center" vertical="center"/>
    </xf>
    <xf numFmtId="0" fontId="21" fillId="0" borderId="73" xfId="2" applyFont="1" applyBorder="1" applyAlignment="1">
      <alignment horizontal="center" vertical="center"/>
    </xf>
    <xf numFmtId="0" fontId="13" fillId="0" borderId="70" xfId="2" applyFont="1" applyBorder="1" applyAlignment="1">
      <alignment horizontal="center" vertical="center"/>
    </xf>
    <xf numFmtId="0" fontId="13" fillId="0" borderId="71" xfId="2" applyFont="1" applyBorder="1" applyAlignment="1">
      <alignment horizontal="center" vertical="center"/>
    </xf>
    <xf numFmtId="0" fontId="13" fillId="0" borderId="65" xfId="2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/>
    </xf>
    <xf numFmtId="0" fontId="13" fillId="0" borderId="71" xfId="2" applyFont="1" applyBorder="1" applyAlignment="1">
      <alignment horizontal="left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2" xfId="2" applyFont="1" applyFill="1" applyBorder="1" applyAlignment="1">
      <alignment horizontal="center" vertical="center"/>
    </xf>
    <xf numFmtId="0" fontId="12" fillId="3" borderId="18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9" xfId="3" applyFont="1" applyFill="1" applyBorder="1" applyAlignment="1">
      <alignment horizontal="center" vertical="center"/>
    </xf>
    <xf numFmtId="0" fontId="11" fillId="3" borderId="13" xfId="3" applyFont="1" applyFill="1" applyBorder="1" applyAlignment="1">
      <alignment horizontal="center" vertical="center"/>
    </xf>
    <xf numFmtId="0" fontId="12" fillId="3" borderId="12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7" xfId="3" applyFont="1" applyFill="1" applyBorder="1" applyAlignment="1">
      <alignment horizontal="center"/>
    </xf>
    <xf numFmtId="0" fontId="23" fillId="0" borderId="32" xfId="2" applyFont="1" applyBorder="1" applyAlignment="1">
      <alignment horizontal="center" vertical="top"/>
    </xf>
    <xf numFmtId="0" fontId="13" fillId="0" borderId="1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3" fillId="0" borderId="3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50" xfId="2" applyFont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49" xfId="2" applyFont="1" applyBorder="1" applyAlignment="1">
      <alignment horizontal="left" vertical="center"/>
    </xf>
    <xf numFmtId="0" fontId="9" fillId="0" borderId="43" xfId="2" applyFont="1" applyBorder="1" applyAlignment="1">
      <alignment horizontal="left" vertical="center"/>
    </xf>
    <xf numFmtId="0" fontId="9" fillId="0" borderId="42" xfId="2" applyFont="1" applyBorder="1" applyAlignment="1">
      <alignment horizontal="left" vertical="center"/>
    </xf>
    <xf numFmtId="0" fontId="9" fillId="0" borderId="48" xfId="2" applyFont="1" applyBorder="1" applyAlignment="1">
      <alignment horizontal="left" vertical="center"/>
    </xf>
    <xf numFmtId="0" fontId="9" fillId="0" borderId="41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10" xfId="2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20" fillId="0" borderId="11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14" fillId="0" borderId="43" xfId="2" applyFont="1" applyBorder="1" applyAlignment="1">
      <alignment horizontal="left" vertical="center"/>
    </xf>
    <xf numFmtId="0" fontId="14" fillId="0" borderId="42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0" fontId="13" fillId="0" borderId="56" xfId="2" applyFont="1" applyBorder="1" applyAlignment="1">
      <alignment horizontal="center" vertical="center"/>
    </xf>
    <xf numFmtId="0" fontId="21" fillId="0" borderId="56" xfId="2" applyFont="1" applyBorder="1" applyAlignment="1">
      <alignment horizontal="center" vertical="center"/>
    </xf>
    <xf numFmtId="0" fontId="13" fillId="0" borderId="61" xfId="2" applyFont="1" applyBorder="1" applyAlignment="1">
      <alignment horizontal="center" vertical="center"/>
    </xf>
    <xf numFmtId="0" fontId="21" fillId="0" borderId="58" xfId="2" applyFont="1" applyBorder="1" applyAlignment="1">
      <alignment horizontal="center" vertical="center"/>
    </xf>
    <xf numFmtId="0" fontId="21" fillId="0" borderId="59" xfId="2" applyFont="1" applyBorder="1" applyAlignment="1">
      <alignment horizontal="center" vertical="center"/>
    </xf>
    <xf numFmtId="0" fontId="21" fillId="0" borderId="63" xfId="2" applyFont="1" applyBorder="1" applyAlignment="1">
      <alignment horizontal="center" vertical="center"/>
    </xf>
    <xf numFmtId="0" fontId="21" fillId="0" borderId="37" xfId="2" applyFont="1" applyBorder="1" applyAlignment="1">
      <alignment horizontal="center" vertical="center"/>
    </xf>
    <xf numFmtId="0" fontId="21" fillId="0" borderId="38" xfId="2" applyFont="1" applyBorder="1" applyAlignment="1">
      <alignment horizontal="center" vertical="center"/>
    </xf>
    <xf numFmtId="0" fontId="21" fillId="0" borderId="50" xfId="2" applyFont="1" applyBorder="1" applyAlignment="1">
      <alignment horizontal="center" vertical="center"/>
    </xf>
    <xf numFmtId="0" fontId="18" fillId="0" borderId="56" xfId="2" applyBorder="1" applyAlignment="1">
      <alignment horizontal="center" vertical="center"/>
    </xf>
    <xf numFmtId="0" fontId="18" fillId="0" borderId="61" xfId="2" applyBorder="1" applyAlignment="1">
      <alignment horizontal="center" vertical="center"/>
    </xf>
    <xf numFmtId="0" fontId="19" fillId="0" borderId="32" xfId="2" applyFont="1" applyBorder="1" applyAlignment="1">
      <alignment horizontal="center" vertical="top"/>
    </xf>
    <xf numFmtId="0" fontId="9" fillId="0" borderId="35" xfId="2" applyFont="1" applyBorder="1" applyAlignment="1">
      <alignment horizontal="center" vertical="center"/>
    </xf>
    <xf numFmtId="0" fontId="9" fillId="0" borderId="49" xfId="2" applyFont="1" applyBorder="1" applyAlignment="1">
      <alignment horizontal="center" vertical="center"/>
    </xf>
    <xf numFmtId="58" fontId="9" fillId="0" borderId="10" xfId="2" applyNumberFormat="1" applyFont="1" applyBorder="1" applyAlignment="1">
      <alignment horizontal="center" vertical="center"/>
    </xf>
    <xf numFmtId="0" fontId="13" fillId="0" borderId="38" xfId="2" applyFont="1" applyBorder="1" applyAlignment="1">
      <alignment horizontal="right" vertical="center"/>
    </xf>
    <xf numFmtId="0" fontId="20" fillId="0" borderId="38" xfId="2" applyFont="1" applyBorder="1" applyAlignment="1">
      <alignment horizontal="left" vertical="center"/>
    </xf>
    <xf numFmtId="0" fontId="9" fillId="0" borderId="39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9" fillId="0" borderId="51" xfId="2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center"/>
    </xf>
    <xf numFmtId="0" fontId="9" fillId="0" borderId="52" xfId="2" applyFont="1" applyBorder="1" applyAlignment="1">
      <alignment horizontal="center" vertical="center"/>
    </xf>
    <xf numFmtId="0" fontId="9" fillId="0" borderId="36" xfId="2" applyFont="1" applyBorder="1" applyAlignment="1">
      <alignment horizontal="left" vertical="center"/>
    </xf>
    <xf numFmtId="0" fontId="9" fillId="0" borderId="10" xfId="2" applyFont="1" applyBorder="1" applyAlignment="1">
      <alignment horizontal="left" vertical="center"/>
    </xf>
    <xf numFmtId="0" fontId="9" fillId="0" borderId="11" xfId="2" applyFont="1" applyBorder="1" applyAlignment="1">
      <alignment horizontal="left" vertical="center"/>
    </xf>
    <xf numFmtId="0" fontId="9" fillId="0" borderId="52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 wrapText="1"/>
    </xf>
    <xf numFmtId="0" fontId="9" fillId="0" borderId="10" xfId="2" applyFont="1" applyBorder="1" applyAlignment="1">
      <alignment horizontal="left" vertical="center" wrapText="1"/>
    </xf>
    <xf numFmtId="0" fontId="9" fillId="0" borderId="11" xfId="2" applyFont="1" applyBorder="1" applyAlignment="1">
      <alignment horizontal="left" vertical="center" wrapText="1"/>
    </xf>
    <xf numFmtId="0" fontId="18" fillId="0" borderId="38" xfId="2" applyBorder="1" applyAlignment="1">
      <alignment horizontal="center" vertical="center"/>
    </xf>
    <xf numFmtId="0" fontId="18" fillId="0" borderId="50" xfId="2" applyBorder="1" applyAlignment="1">
      <alignment horizontal="center" vertical="center"/>
    </xf>
    <xf numFmtId="0" fontId="20" fillId="0" borderId="44" xfId="2" applyFont="1" applyBorder="1" applyAlignment="1">
      <alignment horizontal="center" vertical="center"/>
    </xf>
    <xf numFmtId="0" fontId="20" fillId="0" borderId="45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18" fillId="0" borderId="43" xfId="2" applyBorder="1" applyAlignment="1">
      <alignment horizontal="left" vertical="center"/>
    </xf>
    <xf numFmtId="0" fontId="18" fillId="0" borderId="42" xfId="2" applyBorder="1" applyAlignment="1">
      <alignment horizontal="left" vertical="center"/>
    </xf>
    <xf numFmtId="0" fontId="18" fillId="0" borderId="52" xfId="2" applyBorder="1" applyAlignment="1">
      <alignment horizontal="left" vertical="center"/>
    </xf>
    <xf numFmtId="0" fontId="21" fillId="0" borderId="43" xfId="2" applyFont="1" applyBorder="1" applyAlignment="1">
      <alignment horizontal="left" vertical="center"/>
    </xf>
    <xf numFmtId="0" fontId="9" fillId="0" borderId="46" xfId="2" applyFont="1" applyBorder="1" applyAlignment="1">
      <alignment horizontal="left" vertical="center"/>
    </xf>
    <xf numFmtId="0" fontId="9" fillId="0" borderId="47" xfId="2" applyFont="1" applyBorder="1" applyAlignment="1">
      <alignment horizontal="left" vertical="center"/>
    </xf>
    <xf numFmtId="0" fontId="9" fillId="0" borderId="53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0" fontId="14" fillId="0" borderId="35" xfId="2" applyFont="1" applyBorder="1" applyAlignment="1">
      <alignment horizontal="left" vertical="center"/>
    </xf>
    <xf numFmtId="0" fontId="14" fillId="0" borderId="49" xfId="2" applyFont="1" applyBorder="1" applyAlignment="1">
      <alignment horizontal="left" vertical="center"/>
    </xf>
    <xf numFmtId="0" fontId="20" fillId="0" borderId="48" xfId="2" applyFont="1" applyBorder="1" applyAlignment="1">
      <alignment horizontal="left" vertical="center"/>
    </xf>
    <xf numFmtId="0" fontId="9" fillId="0" borderId="38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9" fillId="0" borderId="50" xfId="2" applyFont="1" applyBorder="1" applyAlignment="1">
      <alignment horizontal="center" vertical="center"/>
    </xf>
    <xf numFmtId="0" fontId="12" fillId="3" borderId="3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152400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381000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1076325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43522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1076325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38442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1076325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0822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1076325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43522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1076325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43522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18</xdr:row>
      <xdr:rowOff>0</xdr:rowOff>
    </xdr:from>
    <xdr:to>
      <xdr:col>10</xdr:col>
      <xdr:colOff>371475</xdr:colOff>
      <xdr:row>26</xdr:row>
      <xdr:rowOff>38100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3590925"/>
          <a:ext cx="6210300" cy="1485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78" customWidth="1"/>
    <col min="3" max="3" width="10.125" customWidth="1"/>
  </cols>
  <sheetData>
    <row r="1" spans="1:2" ht="21" customHeight="1">
      <c r="A1" s="179"/>
      <c r="B1" s="180" t="s">
        <v>0</v>
      </c>
    </row>
    <row r="2" spans="1:2">
      <c r="A2" s="5">
        <v>1</v>
      </c>
      <c r="B2" s="181" t="s">
        <v>1</v>
      </c>
    </row>
    <row r="3" spans="1:2">
      <c r="A3" s="5">
        <v>2</v>
      </c>
      <c r="B3" s="181" t="s">
        <v>2</v>
      </c>
    </row>
    <row r="4" spans="1:2">
      <c r="A4" s="5">
        <v>3</v>
      </c>
      <c r="B4" s="181" t="s">
        <v>3</v>
      </c>
    </row>
    <row r="5" spans="1:2">
      <c r="A5" s="5">
        <v>4</v>
      </c>
      <c r="B5" s="181" t="s">
        <v>4</v>
      </c>
    </row>
    <row r="6" spans="1:2">
      <c r="A6" s="5">
        <v>5</v>
      </c>
      <c r="B6" s="181" t="s">
        <v>5</v>
      </c>
    </row>
    <row r="7" spans="1:2" ht="13.5" customHeight="1">
      <c r="A7" s="5">
        <v>6</v>
      </c>
      <c r="B7" s="181" t="s">
        <v>6</v>
      </c>
    </row>
    <row r="8" spans="1:2" s="177" customFormat="1" ht="15" customHeight="1">
      <c r="A8" s="182">
        <v>7</v>
      </c>
      <c r="B8" s="183" t="s">
        <v>7</v>
      </c>
    </row>
    <row r="9" spans="1:2">
      <c r="A9" s="5"/>
      <c r="B9" s="181"/>
    </row>
    <row r="10" spans="1:2" ht="18.95" customHeight="1">
      <c r="A10" s="179"/>
      <c r="B10" s="184" t="s">
        <v>8</v>
      </c>
    </row>
    <row r="11" spans="1:2" ht="15.95" customHeight="1">
      <c r="A11" s="5">
        <v>1</v>
      </c>
      <c r="B11" s="185" t="s">
        <v>9</v>
      </c>
    </row>
    <row r="12" spans="1:2">
      <c r="A12" s="5">
        <v>2</v>
      </c>
      <c r="B12" s="181" t="s">
        <v>10</v>
      </c>
    </row>
    <row r="13" spans="1:2">
      <c r="A13" s="5">
        <v>3</v>
      </c>
      <c r="B13" s="183" t="s">
        <v>11</v>
      </c>
    </row>
    <row r="14" spans="1:2">
      <c r="A14" s="5">
        <v>4</v>
      </c>
      <c r="B14" s="181" t="s">
        <v>12</v>
      </c>
    </row>
    <row r="15" spans="1:2">
      <c r="A15" s="5">
        <v>5</v>
      </c>
      <c r="B15" s="181" t="s">
        <v>13</v>
      </c>
    </row>
    <row r="16" spans="1:2">
      <c r="A16" s="5">
        <v>6</v>
      </c>
      <c r="B16" s="181" t="s">
        <v>14</v>
      </c>
    </row>
    <row r="17" spans="1:2">
      <c r="A17" s="5">
        <v>7</v>
      </c>
      <c r="B17" s="181" t="s">
        <v>15</v>
      </c>
    </row>
    <row r="18" spans="1:2">
      <c r="A18" s="5"/>
      <c r="B18" s="181"/>
    </row>
    <row r="19" spans="1:2" ht="20.25">
      <c r="A19" s="179"/>
      <c r="B19" s="180" t="s">
        <v>16</v>
      </c>
    </row>
    <row r="20" spans="1:2">
      <c r="A20" s="5">
        <v>1</v>
      </c>
      <c r="B20" s="181" t="s">
        <v>17</v>
      </c>
    </row>
    <row r="21" spans="1:2">
      <c r="A21" s="5">
        <v>2</v>
      </c>
      <c r="B21" s="181" t="s">
        <v>18</v>
      </c>
    </row>
    <row r="22" spans="1:2">
      <c r="A22" s="5">
        <v>3</v>
      </c>
      <c r="B22" s="181" t="s">
        <v>19</v>
      </c>
    </row>
    <row r="23" spans="1:2">
      <c r="A23" s="5">
        <v>4</v>
      </c>
      <c r="B23" s="181" t="s">
        <v>20</v>
      </c>
    </row>
    <row r="24" spans="1:2">
      <c r="A24" s="5">
        <v>5</v>
      </c>
      <c r="B24" s="181" t="s">
        <v>21</v>
      </c>
    </row>
    <row r="25" spans="1:2">
      <c r="A25" s="5">
        <v>6</v>
      </c>
      <c r="B25" s="181" t="s">
        <v>22</v>
      </c>
    </row>
    <row r="26" spans="1:2">
      <c r="A26" s="5">
        <v>7</v>
      </c>
      <c r="B26" s="181" t="s">
        <v>23</v>
      </c>
    </row>
    <row r="27" spans="1:2">
      <c r="A27" s="5"/>
      <c r="B27" s="181"/>
    </row>
    <row r="28" spans="1:2" ht="20.25">
      <c r="A28" s="179"/>
      <c r="B28" s="180" t="s">
        <v>24</v>
      </c>
    </row>
    <row r="29" spans="1:2">
      <c r="A29" s="5">
        <v>1</v>
      </c>
      <c r="B29" s="181" t="s">
        <v>25</v>
      </c>
    </row>
    <row r="30" spans="1:2">
      <c r="A30" s="5">
        <v>2</v>
      </c>
      <c r="B30" s="181" t="s">
        <v>26</v>
      </c>
    </row>
    <row r="31" spans="1:2">
      <c r="A31" s="5">
        <v>3</v>
      </c>
      <c r="B31" s="181" t="s">
        <v>27</v>
      </c>
    </row>
    <row r="32" spans="1:2">
      <c r="A32" s="5">
        <v>4</v>
      </c>
      <c r="B32" s="181" t="s">
        <v>28</v>
      </c>
    </row>
    <row r="33" spans="1:2">
      <c r="A33" s="5">
        <v>5</v>
      </c>
      <c r="B33" s="181" t="s">
        <v>29</v>
      </c>
    </row>
    <row r="34" spans="1:2">
      <c r="A34" s="5">
        <v>6</v>
      </c>
      <c r="B34" s="181" t="s">
        <v>30</v>
      </c>
    </row>
    <row r="35" spans="1:2">
      <c r="A35" s="5">
        <v>7</v>
      </c>
      <c r="B35" s="181" t="s">
        <v>31</v>
      </c>
    </row>
  </sheetData>
  <phoneticPr fontId="3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B4" sqref="B4:F4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6" t="s">
        <v>267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</row>
    <row r="2" spans="1:13" s="1" customFormat="1" ht="16.5">
      <c r="A2" s="375" t="s">
        <v>243</v>
      </c>
      <c r="B2" s="376" t="s">
        <v>248</v>
      </c>
      <c r="C2" s="376" t="s">
        <v>244</v>
      </c>
      <c r="D2" s="376" t="s">
        <v>245</v>
      </c>
      <c r="E2" s="376" t="s">
        <v>246</v>
      </c>
      <c r="F2" s="376" t="s">
        <v>247</v>
      </c>
      <c r="G2" s="375" t="s">
        <v>268</v>
      </c>
      <c r="H2" s="375"/>
      <c r="I2" s="375" t="s">
        <v>269</v>
      </c>
      <c r="J2" s="375"/>
      <c r="K2" s="381" t="s">
        <v>270</v>
      </c>
      <c r="L2" s="383" t="s">
        <v>271</v>
      </c>
      <c r="M2" s="385" t="s">
        <v>272</v>
      </c>
    </row>
    <row r="3" spans="1:13" s="1" customFormat="1" ht="16.5">
      <c r="A3" s="375"/>
      <c r="B3" s="377"/>
      <c r="C3" s="377"/>
      <c r="D3" s="377"/>
      <c r="E3" s="377"/>
      <c r="F3" s="377"/>
      <c r="G3" s="3" t="s">
        <v>273</v>
      </c>
      <c r="H3" s="3" t="s">
        <v>274</v>
      </c>
      <c r="I3" s="3" t="s">
        <v>273</v>
      </c>
      <c r="J3" s="3" t="s">
        <v>274</v>
      </c>
      <c r="K3" s="382"/>
      <c r="L3" s="384"/>
      <c r="M3" s="386"/>
    </row>
    <row r="4" spans="1:13">
      <c r="A4" s="5"/>
      <c r="B4" s="6" t="s">
        <v>262</v>
      </c>
      <c r="C4" s="12" t="s">
        <v>259</v>
      </c>
      <c r="D4" s="6" t="s">
        <v>260</v>
      </c>
      <c r="E4" s="7" t="s">
        <v>146</v>
      </c>
      <c r="F4" s="8" t="s">
        <v>261</v>
      </c>
      <c r="G4" s="6">
        <v>2.85</v>
      </c>
      <c r="H4" s="6">
        <v>2.77</v>
      </c>
      <c r="I4" s="6">
        <v>6.7</v>
      </c>
      <c r="J4" s="6">
        <v>6.1</v>
      </c>
      <c r="K4" s="6"/>
      <c r="L4" s="6"/>
      <c r="M4" s="6" t="s">
        <v>263</v>
      </c>
    </row>
    <row r="5" spans="1:13">
      <c r="A5" s="5"/>
      <c r="B5" s="6"/>
      <c r="C5" s="12"/>
      <c r="D5" s="6"/>
      <c r="E5" s="7"/>
      <c r="F5" s="8"/>
      <c r="G5" s="6"/>
      <c r="H5" s="6"/>
      <c r="I5" s="6"/>
      <c r="J5" s="6"/>
      <c r="K5" s="6"/>
      <c r="L5" s="6"/>
      <c r="M5" s="6"/>
    </row>
    <row r="6" spans="1:13">
      <c r="A6" s="5"/>
      <c r="B6" s="6"/>
      <c r="C6" s="12"/>
      <c r="D6" s="6"/>
      <c r="E6" s="7"/>
      <c r="F6" s="8"/>
      <c r="G6" s="6"/>
      <c r="H6" s="6"/>
      <c r="I6" s="6"/>
      <c r="J6" s="6"/>
      <c r="K6" s="6"/>
      <c r="L6" s="6"/>
      <c r="M6" s="6"/>
    </row>
    <row r="7" spans="1:13">
      <c r="A7" s="5"/>
      <c r="B7" s="6"/>
      <c r="C7" s="12"/>
      <c r="D7" s="6"/>
      <c r="E7" s="7"/>
      <c r="F7" s="8"/>
      <c r="G7" s="6"/>
      <c r="H7" s="6"/>
      <c r="I7" s="6"/>
      <c r="J7" s="6"/>
      <c r="K7" s="6"/>
      <c r="L7" s="6"/>
      <c r="M7" s="6"/>
    </row>
    <row r="8" spans="1:13">
      <c r="A8" s="5"/>
      <c r="B8" s="6"/>
      <c r="C8" s="12"/>
      <c r="D8" s="6"/>
      <c r="E8" s="7"/>
      <c r="F8" s="5"/>
      <c r="G8" s="6"/>
      <c r="H8" s="6"/>
      <c r="I8" s="6"/>
      <c r="J8" s="6"/>
      <c r="K8" s="5"/>
      <c r="L8" s="5"/>
      <c r="M8" s="6"/>
    </row>
    <row r="9" spans="1:13">
      <c r="A9" s="5"/>
      <c r="B9" s="6"/>
      <c r="C9" s="12"/>
      <c r="D9" s="6"/>
      <c r="E9" s="7"/>
      <c r="F9" s="5"/>
      <c r="G9" s="6"/>
      <c r="H9" s="6"/>
      <c r="I9" s="6"/>
      <c r="J9" s="6"/>
      <c r="K9" s="5"/>
      <c r="L9" s="5"/>
      <c r="M9" s="6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67" t="s">
        <v>264</v>
      </c>
      <c r="B12" s="368"/>
      <c r="C12" s="368"/>
      <c r="D12" s="368"/>
      <c r="E12" s="369"/>
      <c r="F12" s="370"/>
      <c r="G12" s="372"/>
      <c r="H12" s="367" t="s">
        <v>275</v>
      </c>
      <c r="I12" s="368"/>
      <c r="J12" s="368"/>
      <c r="K12" s="369"/>
      <c r="L12" s="378"/>
      <c r="M12" s="379"/>
    </row>
    <row r="13" spans="1:13" ht="16.5">
      <c r="A13" s="380" t="s">
        <v>276</v>
      </c>
      <c r="B13" s="380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8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6" t="s">
        <v>277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</row>
    <row r="2" spans="1:23" s="1" customFormat="1" ht="15.95" customHeight="1">
      <c r="A2" s="376" t="s">
        <v>278</v>
      </c>
      <c r="B2" s="376" t="s">
        <v>248</v>
      </c>
      <c r="C2" s="376" t="s">
        <v>244</v>
      </c>
      <c r="D2" s="376" t="s">
        <v>245</v>
      </c>
      <c r="E2" s="376" t="s">
        <v>246</v>
      </c>
      <c r="F2" s="376" t="s">
        <v>247</v>
      </c>
      <c r="G2" s="387" t="s">
        <v>279</v>
      </c>
      <c r="H2" s="388"/>
      <c r="I2" s="389"/>
      <c r="J2" s="387" t="s">
        <v>280</v>
      </c>
      <c r="K2" s="388"/>
      <c r="L2" s="389"/>
      <c r="M2" s="387" t="s">
        <v>281</v>
      </c>
      <c r="N2" s="388"/>
      <c r="O2" s="389"/>
      <c r="P2" s="387" t="s">
        <v>282</v>
      </c>
      <c r="Q2" s="388"/>
      <c r="R2" s="389"/>
      <c r="S2" s="388" t="s">
        <v>283</v>
      </c>
      <c r="T2" s="388"/>
      <c r="U2" s="389"/>
      <c r="V2" s="396" t="s">
        <v>284</v>
      </c>
      <c r="W2" s="396" t="s">
        <v>257</v>
      </c>
    </row>
    <row r="3" spans="1:23" s="1" customFormat="1" ht="16.5">
      <c r="A3" s="377"/>
      <c r="B3" s="395"/>
      <c r="C3" s="395"/>
      <c r="D3" s="395"/>
      <c r="E3" s="395"/>
      <c r="F3" s="395"/>
      <c r="G3" s="3" t="s">
        <v>285</v>
      </c>
      <c r="H3" s="3" t="s">
        <v>65</v>
      </c>
      <c r="I3" s="3" t="s">
        <v>248</v>
      </c>
      <c r="J3" s="3" t="s">
        <v>285</v>
      </c>
      <c r="K3" s="3" t="s">
        <v>65</v>
      </c>
      <c r="L3" s="3" t="s">
        <v>248</v>
      </c>
      <c r="M3" s="3" t="s">
        <v>285</v>
      </c>
      <c r="N3" s="3" t="s">
        <v>65</v>
      </c>
      <c r="O3" s="3" t="s">
        <v>248</v>
      </c>
      <c r="P3" s="3" t="s">
        <v>285</v>
      </c>
      <c r="Q3" s="3" t="s">
        <v>65</v>
      </c>
      <c r="R3" s="3" t="s">
        <v>248</v>
      </c>
      <c r="S3" s="3" t="s">
        <v>285</v>
      </c>
      <c r="T3" s="3" t="s">
        <v>65</v>
      </c>
      <c r="U3" s="3" t="s">
        <v>248</v>
      </c>
      <c r="V3" s="397"/>
      <c r="W3" s="397"/>
    </row>
    <row r="4" spans="1:23">
      <c r="A4" s="390" t="s">
        <v>286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91"/>
      <c r="B5" s="6"/>
      <c r="C5" s="6"/>
      <c r="D5" s="6"/>
      <c r="E5" s="6"/>
      <c r="F5" s="6"/>
      <c r="G5" s="387" t="s">
        <v>287</v>
      </c>
      <c r="H5" s="388"/>
      <c r="I5" s="389"/>
      <c r="J5" s="387" t="s">
        <v>288</v>
      </c>
      <c r="K5" s="388"/>
      <c r="L5" s="389"/>
      <c r="M5" s="387" t="s">
        <v>289</v>
      </c>
      <c r="N5" s="388"/>
      <c r="O5" s="389"/>
      <c r="P5" s="387" t="s">
        <v>290</v>
      </c>
      <c r="Q5" s="388"/>
      <c r="R5" s="389"/>
      <c r="S5" s="388" t="s">
        <v>291</v>
      </c>
      <c r="T5" s="388"/>
      <c r="U5" s="389"/>
      <c r="V5" s="6"/>
      <c r="W5" s="6"/>
    </row>
    <row r="6" spans="1:23" ht="16.5">
      <c r="A6" s="391"/>
      <c r="B6" s="6"/>
      <c r="C6" s="6"/>
      <c r="D6" s="6"/>
      <c r="E6" s="6"/>
      <c r="F6" s="6"/>
      <c r="G6" s="3" t="s">
        <v>285</v>
      </c>
      <c r="H6" s="3" t="s">
        <v>65</v>
      </c>
      <c r="I6" s="3" t="s">
        <v>248</v>
      </c>
      <c r="J6" s="3" t="s">
        <v>285</v>
      </c>
      <c r="K6" s="3" t="s">
        <v>65</v>
      </c>
      <c r="L6" s="3" t="s">
        <v>248</v>
      </c>
      <c r="M6" s="3" t="s">
        <v>285</v>
      </c>
      <c r="N6" s="3" t="s">
        <v>65</v>
      </c>
      <c r="O6" s="3" t="s">
        <v>248</v>
      </c>
      <c r="P6" s="3" t="s">
        <v>285</v>
      </c>
      <c r="Q6" s="3" t="s">
        <v>65</v>
      </c>
      <c r="R6" s="3" t="s">
        <v>248</v>
      </c>
      <c r="S6" s="3" t="s">
        <v>285</v>
      </c>
      <c r="T6" s="3" t="s">
        <v>65</v>
      </c>
      <c r="U6" s="3" t="s">
        <v>248</v>
      </c>
      <c r="V6" s="6"/>
      <c r="W6" s="6"/>
    </row>
    <row r="7" spans="1:23">
      <c r="A7" s="39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93" t="s">
        <v>292</v>
      </c>
      <c r="B8" s="393"/>
      <c r="C8" s="393"/>
      <c r="D8" s="393"/>
      <c r="E8" s="393"/>
      <c r="F8" s="39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94"/>
      <c r="B9" s="394"/>
      <c r="C9" s="394"/>
      <c r="D9" s="394"/>
      <c r="E9" s="394"/>
      <c r="F9" s="39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93" t="s">
        <v>293</v>
      </c>
      <c r="B10" s="393"/>
      <c r="C10" s="393"/>
      <c r="D10" s="393"/>
      <c r="E10" s="393"/>
      <c r="F10" s="39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94"/>
      <c r="B11" s="394"/>
      <c r="C11" s="394"/>
      <c r="D11" s="394"/>
      <c r="E11" s="394"/>
      <c r="F11" s="39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3" t="s">
        <v>294</v>
      </c>
      <c r="B12" s="393"/>
      <c r="C12" s="393"/>
      <c r="D12" s="393"/>
      <c r="E12" s="393"/>
      <c r="F12" s="39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94"/>
      <c r="B13" s="394"/>
      <c r="C13" s="394"/>
      <c r="D13" s="394"/>
      <c r="E13" s="394"/>
      <c r="F13" s="39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3" t="s">
        <v>295</v>
      </c>
      <c r="B14" s="393"/>
      <c r="C14" s="393"/>
      <c r="D14" s="393"/>
      <c r="E14" s="393"/>
      <c r="F14" s="39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4"/>
      <c r="B15" s="394"/>
      <c r="C15" s="394"/>
      <c r="D15" s="394"/>
      <c r="E15" s="394"/>
      <c r="F15" s="39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67" t="s">
        <v>264</v>
      </c>
      <c r="B17" s="368"/>
      <c r="C17" s="368"/>
      <c r="D17" s="368"/>
      <c r="E17" s="369"/>
      <c r="F17" s="370"/>
      <c r="G17" s="372"/>
      <c r="H17" s="18"/>
      <c r="I17" s="18"/>
      <c r="J17" s="367" t="s">
        <v>296</v>
      </c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9"/>
      <c r="V17" s="9"/>
      <c r="W17" s="11"/>
    </row>
    <row r="18" spans="1:23" ht="56.25" customHeight="1">
      <c r="A18" s="373" t="s">
        <v>297</v>
      </c>
      <c r="B18" s="373"/>
      <c r="C18" s="374"/>
      <c r="D18" s="374"/>
      <c r="E18" s="374"/>
      <c r="F18" s="374"/>
      <c r="G18" s="374"/>
      <c r="H18" s="374"/>
      <c r="I18" s="374"/>
      <c r="J18" s="374"/>
      <c r="K18" s="374"/>
      <c r="L18" s="374"/>
      <c r="M18" s="374"/>
      <c r="N18" s="374"/>
      <c r="O18" s="374"/>
      <c r="P18" s="374"/>
      <c r="Q18" s="374"/>
      <c r="R18" s="374"/>
      <c r="S18" s="374"/>
      <c r="T18" s="374"/>
      <c r="U18" s="374"/>
      <c r="V18" s="374"/>
      <c r="W18" s="374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8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6" t="s">
        <v>298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2" spans="1:14" s="1" customFormat="1" ht="16.5">
      <c r="A2" s="14" t="s">
        <v>299</v>
      </c>
      <c r="B2" s="15" t="s">
        <v>244</v>
      </c>
      <c r="C2" s="15" t="s">
        <v>245</v>
      </c>
      <c r="D2" s="15" t="s">
        <v>246</v>
      </c>
      <c r="E2" s="15" t="s">
        <v>247</v>
      </c>
      <c r="F2" s="15" t="s">
        <v>248</v>
      </c>
      <c r="G2" s="14" t="s">
        <v>300</v>
      </c>
      <c r="H2" s="14" t="s">
        <v>301</v>
      </c>
      <c r="I2" s="14" t="s">
        <v>302</v>
      </c>
      <c r="J2" s="14" t="s">
        <v>301</v>
      </c>
      <c r="K2" s="14" t="s">
        <v>303</v>
      </c>
      <c r="L2" s="14" t="s">
        <v>301</v>
      </c>
      <c r="M2" s="15" t="s">
        <v>284</v>
      </c>
      <c r="N2" s="15" t="s">
        <v>257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6" t="s">
        <v>299</v>
      </c>
      <c r="B4" s="17" t="s">
        <v>304</v>
      </c>
      <c r="C4" s="17" t="s">
        <v>285</v>
      </c>
      <c r="D4" s="17" t="s">
        <v>246</v>
      </c>
      <c r="E4" s="15" t="s">
        <v>247</v>
      </c>
      <c r="F4" s="15" t="s">
        <v>248</v>
      </c>
      <c r="G4" s="14" t="s">
        <v>300</v>
      </c>
      <c r="H4" s="14" t="s">
        <v>301</v>
      </c>
      <c r="I4" s="14" t="s">
        <v>302</v>
      </c>
      <c r="J4" s="14" t="s">
        <v>301</v>
      </c>
      <c r="K4" s="14" t="s">
        <v>303</v>
      </c>
      <c r="L4" s="14" t="s">
        <v>301</v>
      </c>
      <c r="M4" s="15" t="s">
        <v>284</v>
      </c>
      <c r="N4" s="15" t="s">
        <v>257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67" t="s">
        <v>305</v>
      </c>
      <c r="B11" s="368"/>
      <c r="C11" s="368"/>
      <c r="D11" s="369"/>
      <c r="E11" s="370"/>
      <c r="F11" s="371"/>
      <c r="G11" s="372"/>
      <c r="H11" s="18"/>
      <c r="I11" s="367" t="s">
        <v>296</v>
      </c>
      <c r="J11" s="368"/>
      <c r="K11" s="368"/>
      <c r="L11" s="9"/>
      <c r="M11" s="9"/>
      <c r="N11" s="11"/>
    </row>
    <row r="12" spans="1:14" ht="16.5">
      <c r="A12" s="373" t="s">
        <v>306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</row>
  </sheetData>
  <mergeCells count="5">
    <mergeCell ref="A1:N1"/>
    <mergeCell ref="A11:D11"/>
    <mergeCell ref="E11:G11"/>
    <mergeCell ref="I11:K11"/>
    <mergeCell ref="A12:N12"/>
  </mergeCells>
  <phoneticPr fontId="3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B3" sqref="B3:F3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66" t="s">
        <v>307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2" s="1" customFormat="1" ht="16.5">
      <c r="A2" s="3" t="s">
        <v>278</v>
      </c>
      <c r="B2" s="4" t="s">
        <v>248</v>
      </c>
      <c r="C2" s="4" t="s">
        <v>244</v>
      </c>
      <c r="D2" s="4" t="s">
        <v>245</v>
      </c>
      <c r="E2" s="4" t="s">
        <v>246</v>
      </c>
      <c r="F2" s="4" t="s">
        <v>247</v>
      </c>
      <c r="G2" s="3" t="s">
        <v>308</v>
      </c>
      <c r="H2" s="3" t="s">
        <v>309</v>
      </c>
      <c r="I2" s="3" t="s">
        <v>310</v>
      </c>
      <c r="J2" s="3" t="s">
        <v>311</v>
      </c>
      <c r="K2" s="4" t="s">
        <v>284</v>
      </c>
      <c r="L2" s="4" t="s">
        <v>257</v>
      </c>
    </row>
    <row r="3" spans="1:12">
      <c r="A3" s="5"/>
      <c r="B3" s="6" t="s">
        <v>262</v>
      </c>
      <c r="C3" s="12" t="s">
        <v>259</v>
      </c>
      <c r="D3" s="6" t="s">
        <v>260</v>
      </c>
      <c r="E3" s="7" t="s">
        <v>146</v>
      </c>
      <c r="F3" s="8" t="s">
        <v>261</v>
      </c>
      <c r="G3" s="6" t="s">
        <v>312</v>
      </c>
      <c r="H3" s="6"/>
      <c r="I3" s="6" t="s">
        <v>313</v>
      </c>
      <c r="J3" s="6"/>
      <c r="K3" s="6" t="s">
        <v>314</v>
      </c>
      <c r="L3" s="6"/>
    </row>
    <row r="4" spans="1:12">
      <c r="A4" s="5"/>
      <c r="B4" s="6"/>
      <c r="C4" s="12"/>
      <c r="D4" s="6"/>
      <c r="E4" s="7"/>
      <c r="F4" s="8"/>
      <c r="G4" s="6"/>
      <c r="H4" s="6"/>
      <c r="I4" s="6"/>
      <c r="J4" s="6"/>
      <c r="K4" s="6"/>
      <c r="L4" s="6"/>
    </row>
    <row r="5" spans="1:12">
      <c r="A5" s="5"/>
      <c r="B5" s="6"/>
      <c r="C5" s="12"/>
      <c r="D5" s="6"/>
      <c r="E5" s="7"/>
      <c r="F5" s="8"/>
      <c r="G5" s="6"/>
      <c r="H5" s="6"/>
      <c r="I5" s="6"/>
      <c r="J5" s="6"/>
      <c r="K5" s="6"/>
      <c r="L5" s="6"/>
    </row>
    <row r="6" spans="1:12">
      <c r="A6" s="5"/>
      <c r="B6" s="6"/>
      <c r="C6" s="12"/>
      <c r="D6" s="6"/>
      <c r="E6" s="7"/>
      <c r="F6" s="8"/>
      <c r="G6" s="6"/>
      <c r="H6" s="6"/>
      <c r="I6" s="6"/>
      <c r="J6" s="6"/>
      <c r="K6" s="6"/>
      <c r="L6" s="6"/>
    </row>
    <row r="7" spans="1:12">
      <c r="A7" s="5"/>
      <c r="B7" s="6"/>
      <c r="C7" s="12"/>
      <c r="D7" s="6"/>
      <c r="E7" s="7"/>
      <c r="F7" s="5"/>
      <c r="G7" s="6"/>
      <c r="H7" s="6"/>
      <c r="I7" s="6"/>
      <c r="J7" s="6"/>
      <c r="K7" s="6"/>
      <c r="L7" s="5"/>
    </row>
    <row r="8" spans="1:12">
      <c r="A8" s="5"/>
      <c r="B8" s="6"/>
      <c r="C8" s="12"/>
      <c r="D8" s="6"/>
      <c r="E8" s="7"/>
      <c r="F8" s="5"/>
      <c r="G8" s="6"/>
      <c r="H8" s="6"/>
      <c r="I8" s="6"/>
      <c r="J8" s="5"/>
      <c r="K8" s="6"/>
      <c r="L8" s="5"/>
    </row>
    <row r="9" spans="1:12">
      <c r="A9" s="5"/>
      <c r="B9" s="6"/>
      <c r="C9" s="12"/>
      <c r="D9" s="6"/>
      <c r="E9" s="7"/>
      <c r="F9" s="8"/>
      <c r="G9" s="6"/>
      <c r="H9" s="5"/>
      <c r="I9" s="6"/>
      <c r="J9" s="5"/>
      <c r="K9" s="13"/>
      <c r="L9" s="5"/>
    </row>
    <row r="10" spans="1:12">
      <c r="A10" s="5"/>
      <c r="B10" s="6"/>
      <c r="C10" s="12"/>
      <c r="D10" s="6"/>
      <c r="E10" s="7"/>
      <c r="F10" s="8"/>
      <c r="G10" s="6"/>
      <c r="H10" s="5"/>
      <c r="I10" s="6"/>
      <c r="J10" s="5"/>
      <c r="K10" s="13"/>
      <c r="L10" s="5"/>
    </row>
    <row r="11" spans="1:12">
      <c r="A11" s="5"/>
      <c r="B11" s="6"/>
      <c r="C11" s="12"/>
      <c r="D11" s="6"/>
      <c r="E11" s="7"/>
      <c r="F11" s="8"/>
      <c r="G11" s="6"/>
      <c r="H11" s="5"/>
      <c r="I11" s="6"/>
      <c r="J11" s="5"/>
      <c r="K11" s="13"/>
      <c r="L11" s="5"/>
    </row>
    <row r="12" spans="1:12">
      <c r="A12" s="5"/>
      <c r="B12" s="6"/>
      <c r="C12" s="12"/>
      <c r="D12" s="6"/>
      <c r="E12" s="7"/>
      <c r="F12" s="8"/>
      <c r="G12" s="6"/>
      <c r="H12" s="5"/>
      <c r="I12" s="6"/>
      <c r="J12" s="5"/>
      <c r="K12" s="13"/>
      <c r="L12" s="5"/>
    </row>
    <row r="13" spans="1:12">
      <c r="A13" s="5"/>
      <c r="B13" s="6"/>
      <c r="C13" s="12"/>
      <c r="D13" s="6"/>
      <c r="E13" s="7"/>
      <c r="F13" s="5"/>
      <c r="G13" s="6"/>
      <c r="H13" s="5"/>
      <c r="I13" s="6"/>
      <c r="J13" s="5"/>
      <c r="K13" s="13"/>
      <c r="L13" s="5"/>
    </row>
    <row r="14" spans="1:12">
      <c r="A14" s="5"/>
      <c r="B14" s="6"/>
      <c r="C14" s="12"/>
      <c r="D14" s="6"/>
      <c r="E14" s="7"/>
      <c r="F14" s="5"/>
      <c r="G14" s="6"/>
      <c r="H14" s="5"/>
      <c r="I14" s="6"/>
      <c r="J14" s="5"/>
      <c r="K14" s="13"/>
      <c r="L14" s="5"/>
    </row>
    <row r="15" spans="1:12">
      <c r="A15" s="5"/>
      <c r="B15" s="6"/>
      <c r="C15" s="12"/>
      <c r="D15" s="6"/>
      <c r="E15" s="7"/>
      <c r="F15" s="5"/>
      <c r="G15" s="6"/>
      <c r="H15" s="6"/>
      <c r="I15" s="5"/>
      <c r="J15" s="5"/>
      <c r="K15" s="6"/>
      <c r="L15" s="5"/>
    </row>
    <row r="16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s="2" customFormat="1" ht="18.75">
      <c r="A18" s="367" t="s">
        <v>264</v>
      </c>
      <c r="B18" s="368"/>
      <c r="C18" s="368"/>
      <c r="D18" s="368"/>
      <c r="E18" s="369"/>
      <c r="F18" s="370"/>
      <c r="G18" s="372"/>
      <c r="H18" s="367" t="s">
        <v>315</v>
      </c>
      <c r="I18" s="368"/>
      <c r="J18" s="368"/>
      <c r="K18" s="9"/>
      <c r="L18" s="11"/>
    </row>
    <row r="19" spans="1:12" ht="72" customHeight="1">
      <c r="A19" s="373" t="s">
        <v>316</v>
      </c>
      <c r="B19" s="373"/>
      <c r="C19" s="374"/>
      <c r="D19" s="374"/>
      <c r="E19" s="374"/>
      <c r="F19" s="374"/>
      <c r="G19" s="374"/>
      <c r="H19" s="374"/>
      <c r="I19" s="374"/>
      <c r="J19" s="374"/>
      <c r="K19" s="374"/>
      <c r="L19" s="374"/>
    </row>
  </sheetData>
  <mergeCells count="5">
    <mergeCell ref="A1:J1"/>
    <mergeCell ref="A18:E18"/>
    <mergeCell ref="F18:G18"/>
    <mergeCell ref="H18:J18"/>
    <mergeCell ref="A19:L19"/>
  </mergeCells>
  <phoneticPr fontId="38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PageLayoutView="125" workbookViewId="0">
      <selection activeCell="G21" sqref="G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6" t="s">
        <v>317</v>
      </c>
      <c r="B1" s="366"/>
      <c r="C1" s="366"/>
      <c r="D1" s="366"/>
      <c r="E1" s="366"/>
      <c r="F1" s="366"/>
      <c r="G1" s="366"/>
      <c r="H1" s="366"/>
      <c r="I1" s="366"/>
    </row>
    <row r="2" spans="1:9" s="1" customFormat="1" ht="16.5">
      <c r="A2" s="375" t="s">
        <v>243</v>
      </c>
      <c r="B2" s="376" t="s">
        <v>248</v>
      </c>
      <c r="C2" s="376" t="s">
        <v>285</v>
      </c>
      <c r="D2" s="376" t="s">
        <v>246</v>
      </c>
      <c r="E2" s="376" t="s">
        <v>247</v>
      </c>
      <c r="F2" s="3" t="s">
        <v>318</v>
      </c>
      <c r="G2" s="3" t="s">
        <v>269</v>
      </c>
      <c r="H2" s="381" t="s">
        <v>270</v>
      </c>
      <c r="I2" s="385" t="s">
        <v>272</v>
      </c>
    </row>
    <row r="3" spans="1:9" s="1" customFormat="1" ht="16.5">
      <c r="A3" s="375"/>
      <c r="B3" s="377"/>
      <c r="C3" s="377"/>
      <c r="D3" s="377"/>
      <c r="E3" s="377"/>
      <c r="F3" s="3" t="s">
        <v>319</v>
      </c>
      <c r="G3" s="3" t="s">
        <v>273</v>
      </c>
      <c r="H3" s="382"/>
      <c r="I3" s="386"/>
    </row>
    <row r="4" spans="1:9">
      <c r="A4" s="5"/>
      <c r="B4" s="6" t="s">
        <v>262</v>
      </c>
      <c r="C4" s="6" t="s">
        <v>320</v>
      </c>
      <c r="D4" s="7" t="s">
        <v>146</v>
      </c>
      <c r="E4" s="8" t="s">
        <v>261</v>
      </c>
      <c r="F4" s="6">
        <v>-1</v>
      </c>
      <c r="G4" s="6">
        <v>-1.5</v>
      </c>
      <c r="H4" s="6"/>
      <c r="I4" s="6" t="s">
        <v>263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>
      <c r="A11" s="367" t="s">
        <v>264</v>
      </c>
      <c r="B11" s="368"/>
      <c r="C11" s="368"/>
      <c r="D11" s="369"/>
      <c r="E11" s="10"/>
      <c r="F11" s="367" t="s">
        <v>315</v>
      </c>
      <c r="G11" s="368"/>
      <c r="H11" s="368"/>
      <c r="I11" s="11"/>
    </row>
    <row r="12" spans="1:9" ht="45.75" customHeight="1">
      <c r="A12" s="373" t="s">
        <v>321</v>
      </c>
      <c r="B12" s="373"/>
      <c r="C12" s="374"/>
      <c r="D12" s="374"/>
      <c r="E12" s="374"/>
      <c r="F12" s="374"/>
      <c r="G12" s="374"/>
      <c r="H12" s="374"/>
      <c r="I12" s="37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1:I4 I5:I13 I14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6" t="s">
        <v>32</v>
      </c>
      <c r="C2" s="187"/>
      <c r="D2" s="187"/>
      <c r="E2" s="187"/>
      <c r="F2" s="187"/>
      <c r="G2" s="187"/>
      <c r="H2" s="187"/>
      <c r="I2" s="188"/>
    </row>
    <row r="3" spans="2:9" ht="27.95" customHeight="1">
      <c r="B3" s="165"/>
      <c r="C3" s="166"/>
      <c r="D3" s="189" t="s">
        <v>33</v>
      </c>
      <c r="E3" s="190"/>
      <c r="F3" s="191" t="s">
        <v>34</v>
      </c>
      <c r="G3" s="192"/>
      <c r="H3" s="189" t="s">
        <v>35</v>
      </c>
      <c r="I3" s="193"/>
    </row>
    <row r="4" spans="2:9" ht="27.95" customHeight="1">
      <c r="B4" s="165" t="s">
        <v>36</v>
      </c>
      <c r="C4" s="166" t="s">
        <v>37</v>
      </c>
      <c r="D4" s="166" t="s">
        <v>38</v>
      </c>
      <c r="E4" s="166" t="s">
        <v>39</v>
      </c>
      <c r="F4" s="167" t="s">
        <v>38</v>
      </c>
      <c r="G4" s="167" t="s">
        <v>39</v>
      </c>
      <c r="H4" s="166" t="s">
        <v>38</v>
      </c>
      <c r="I4" s="174" t="s">
        <v>39</v>
      </c>
    </row>
    <row r="5" spans="2:9" ht="27.95" customHeight="1">
      <c r="B5" s="168" t="s">
        <v>40</v>
      </c>
      <c r="C5" s="5">
        <v>13</v>
      </c>
      <c r="D5" s="5">
        <v>0</v>
      </c>
      <c r="E5" s="5">
        <v>1</v>
      </c>
      <c r="F5" s="169">
        <v>0</v>
      </c>
      <c r="G5" s="169">
        <v>1</v>
      </c>
      <c r="H5" s="5">
        <v>1</v>
      </c>
      <c r="I5" s="175">
        <v>2</v>
      </c>
    </row>
    <row r="6" spans="2:9" ht="27.95" customHeight="1">
      <c r="B6" s="168" t="s">
        <v>41</v>
      </c>
      <c r="C6" s="5">
        <v>20</v>
      </c>
      <c r="D6" s="5">
        <v>0</v>
      </c>
      <c r="E6" s="5">
        <v>1</v>
      </c>
      <c r="F6" s="169">
        <v>1</v>
      </c>
      <c r="G6" s="169">
        <v>2</v>
      </c>
      <c r="H6" s="5">
        <v>2</v>
      </c>
      <c r="I6" s="175">
        <v>3</v>
      </c>
    </row>
    <row r="7" spans="2:9" ht="27.95" customHeight="1">
      <c r="B7" s="168" t="s">
        <v>42</v>
      </c>
      <c r="C7" s="5">
        <v>32</v>
      </c>
      <c r="D7" s="5">
        <v>0</v>
      </c>
      <c r="E7" s="5">
        <v>1</v>
      </c>
      <c r="F7" s="169">
        <v>2</v>
      </c>
      <c r="G7" s="169">
        <v>3</v>
      </c>
      <c r="H7" s="5">
        <v>3</v>
      </c>
      <c r="I7" s="175">
        <v>4</v>
      </c>
    </row>
    <row r="8" spans="2:9" ht="27.95" customHeight="1">
      <c r="B8" s="168" t="s">
        <v>43</v>
      </c>
      <c r="C8" s="5">
        <v>50</v>
      </c>
      <c r="D8" s="5">
        <v>1</v>
      </c>
      <c r="E8" s="5">
        <v>2</v>
      </c>
      <c r="F8" s="169">
        <v>3</v>
      </c>
      <c r="G8" s="169">
        <v>4</v>
      </c>
      <c r="H8" s="5">
        <v>5</v>
      </c>
      <c r="I8" s="175">
        <v>6</v>
      </c>
    </row>
    <row r="9" spans="2:9" ht="27.95" customHeight="1">
      <c r="B9" s="168" t="s">
        <v>44</v>
      </c>
      <c r="C9" s="5">
        <v>80</v>
      </c>
      <c r="D9" s="5">
        <v>2</v>
      </c>
      <c r="E9" s="5">
        <v>3</v>
      </c>
      <c r="F9" s="169">
        <v>5</v>
      </c>
      <c r="G9" s="169">
        <v>6</v>
      </c>
      <c r="H9" s="5">
        <v>7</v>
      </c>
      <c r="I9" s="175">
        <v>8</v>
      </c>
    </row>
    <row r="10" spans="2:9" ht="27.95" customHeight="1">
      <c r="B10" s="168" t="s">
        <v>45</v>
      </c>
      <c r="C10" s="5">
        <v>125</v>
      </c>
      <c r="D10" s="5">
        <v>3</v>
      </c>
      <c r="E10" s="5">
        <v>4</v>
      </c>
      <c r="F10" s="169">
        <v>7</v>
      </c>
      <c r="G10" s="169">
        <v>8</v>
      </c>
      <c r="H10" s="5">
        <v>10</v>
      </c>
      <c r="I10" s="175">
        <v>11</v>
      </c>
    </row>
    <row r="11" spans="2:9" ht="27.95" customHeight="1">
      <c r="B11" s="168" t="s">
        <v>46</v>
      </c>
      <c r="C11" s="5">
        <v>200</v>
      </c>
      <c r="D11" s="5">
        <v>5</v>
      </c>
      <c r="E11" s="5">
        <v>6</v>
      </c>
      <c r="F11" s="169">
        <v>10</v>
      </c>
      <c r="G11" s="169">
        <v>11</v>
      </c>
      <c r="H11" s="5">
        <v>14</v>
      </c>
      <c r="I11" s="175">
        <v>15</v>
      </c>
    </row>
    <row r="12" spans="2:9" ht="27.95" customHeight="1">
      <c r="B12" s="170" t="s">
        <v>47</v>
      </c>
      <c r="C12" s="171">
        <v>315</v>
      </c>
      <c r="D12" s="171">
        <v>7</v>
      </c>
      <c r="E12" s="171">
        <v>8</v>
      </c>
      <c r="F12" s="172">
        <v>14</v>
      </c>
      <c r="G12" s="172">
        <v>15</v>
      </c>
      <c r="H12" s="171">
        <v>21</v>
      </c>
      <c r="I12" s="176">
        <v>22</v>
      </c>
    </row>
    <row r="14" spans="2:9">
      <c r="B14" s="173" t="s">
        <v>48</v>
      </c>
      <c r="C14" s="173"/>
      <c r="D14" s="173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zoomScalePageLayoutView="125" workbookViewId="0">
      <selection activeCell="A3" sqref="A3:C3"/>
    </sheetView>
  </sheetViews>
  <sheetFormatPr defaultColWidth="10.375" defaultRowHeight="16.5" customHeight="1"/>
  <cols>
    <col min="1" max="9" width="10.375" style="74"/>
    <col min="10" max="10" width="8.875" style="74" customWidth="1"/>
    <col min="11" max="11" width="12" style="74" customWidth="1"/>
    <col min="12" max="16384" width="10.375" style="74"/>
  </cols>
  <sheetData>
    <row r="1" spans="1:11" ht="20.25">
      <c r="A1" s="194" t="s">
        <v>49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14.25">
      <c r="A2" s="111" t="s">
        <v>50</v>
      </c>
      <c r="B2" s="195" t="s">
        <v>51</v>
      </c>
      <c r="C2" s="195"/>
      <c r="D2" s="196" t="s">
        <v>52</v>
      </c>
      <c r="E2" s="196"/>
      <c r="F2" s="195" t="s">
        <v>53</v>
      </c>
      <c r="G2" s="195"/>
      <c r="H2" s="112" t="s">
        <v>54</v>
      </c>
      <c r="I2" s="197" t="s">
        <v>55</v>
      </c>
      <c r="J2" s="197"/>
      <c r="K2" s="198"/>
    </row>
    <row r="3" spans="1:11" ht="14.25">
      <c r="A3" s="199" t="s">
        <v>56</v>
      </c>
      <c r="B3" s="200"/>
      <c r="C3" s="201"/>
      <c r="D3" s="202" t="s">
        <v>57</v>
      </c>
      <c r="E3" s="203"/>
      <c r="F3" s="203"/>
      <c r="G3" s="204"/>
      <c r="H3" s="202" t="s">
        <v>58</v>
      </c>
      <c r="I3" s="203"/>
      <c r="J3" s="203"/>
      <c r="K3" s="204"/>
    </row>
    <row r="4" spans="1:11" ht="14.25">
      <c r="A4" s="115" t="s">
        <v>59</v>
      </c>
      <c r="B4" s="205" t="s">
        <v>60</v>
      </c>
      <c r="C4" s="206"/>
      <c r="D4" s="207" t="s">
        <v>61</v>
      </c>
      <c r="E4" s="208"/>
      <c r="F4" s="209">
        <v>45041</v>
      </c>
      <c r="G4" s="210"/>
      <c r="H4" s="207" t="s">
        <v>62</v>
      </c>
      <c r="I4" s="208"/>
      <c r="J4" s="21" t="s">
        <v>63</v>
      </c>
      <c r="K4" s="22" t="s">
        <v>64</v>
      </c>
    </row>
    <row r="5" spans="1:11" ht="14.25">
      <c r="A5" s="117" t="s">
        <v>65</v>
      </c>
      <c r="B5" s="205" t="s">
        <v>66</v>
      </c>
      <c r="C5" s="206"/>
      <c r="D5" s="207" t="s">
        <v>67</v>
      </c>
      <c r="E5" s="208"/>
      <c r="F5" s="209">
        <v>45036</v>
      </c>
      <c r="G5" s="210"/>
      <c r="H5" s="207" t="s">
        <v>68</v>
      </c>
      <c r="I5" s="208"/>
      <c r="J5" s="21" t="s">
        <v>63</v>
      </c>
      <c r="K5" s="22" t="s">
        <v>64</v>
      </c>
    </row>
    <row r="6" spans="1:11" ht="15" customHeight="1">
      <c r="A6" s="115" t="s">
        <v>69</v>
      </c>
      <c r="B6" s="118">
        <v>3</v>
      </c>
      <c r="C6" s="141">
        <v>6</v>
      </c>
      <c r="D6" s="117" t="s">
        <v>70</v>
      </c>
      <c r="E6" s="130"/>
      <c r="F6" s="209">
        <v>45042</v>
      </c>
      <c r="G6" s="210"/>
      <c r="H6" s="207" t="s">
        <v>71</v>
      </c>
      <c r="I6" s="208"/>
      <c r="J6" s="21" t="s">
        <v>63</v>
      </c>
      <c r="K6" s="22" t="s">
        <v>64</v>
      </c>
    </row>
    <row r="7" spans="1:11" ht="14.25">
      <c r="A7" s="115" t="s">
        <v>72</v>
      </c>
      <c r="B7" s="211" t="s">
        <v>73</v>
      </c>
      <c r="C7" s="212"/>
      <c r="D7" s="117" t="s">
        <v>74</v>
      </c>
      <c r="E7" s="129"/>
      <c r="F7" s="209">
        <v>45045</v>
      </c>
      <c r="G7" s="210"/>
      <c r="H7" s="207" t="s">
        <v>75</v>
      </c>
      <c r="I7" s="208"/>
      <c r="J7" s="21" t="s">
        <v>63</v>
      </c>
      <c r="K7" s="22" t="s">
        <v>64</v>
      </c>
    </row>
    <row r="8" spans="1:11" ht="14.25">
      <c r="A8" s="142"/>
      <c r="B8" s="213"/>
      <c r="C8" s="214"/>
      <c r="D8" s="215" t="s">
        <v>76</v>
      </c>
      <c r="E8" s="216"/>
      <c r="F8" s="217">
        <v>45048</v>
      </c>
      <c r="G8" s="218"/>
      <c r="H8" s="215" t="s">
        <v>77</v>
      </c>
      <c r="I8" s="216"/>
      <c r="J8" s="131" t="s">
        <v>63</v>
      </c>
      <c r="K8" s="137" t="s">
        <v>64</v>
      </c>
    </row>
    <row r="9" spans="1:11" ht="14.25">
      <c r="A9" s="219" t="s">
        <v>78</v>
      </c>
      <c r="B9" s="220"/>
      <c r="C9" s="220"/>
      <c r="D9" s="220"/>
      <c r="E9" s="220"/>
      <c r="F9" s="220"/>
      <c r="G9" s="220"/>
      <c r="H9" s="220"/>
      <c r="I9" s="220"/>
      <c r="J9" s="220"/>
      <c r="K9" s="221"/>
    </row>
    <row r="10" spans="1:11" ht="14.25">
      <c r="A10" s="222" t="s">
        <v>79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4"/>
    </row>
    <row r="11" spans="1:11" ht="14.25">
      <c r="A11" s="143" t="s">
        <v>80</v>
      </c>
      <c r="B11" s="144" t="s">
        <v>81</v>
      </c>
      <c r="C11" s="145" t="s">
        <v>82</v>
      </c>
      <c r="D11" s="146"/>
      <c r="E11" s="147" t="s">
        <v>83</v>
      </c>
      <c r="F11" s="144" t="s">
        <v>81</v>
      </c>
      <c r="G11" s="145" t="s">
        <v>82</v>
      </c>
      <c r="H11" s="145" t="s">
        <v>84</v>
      </c>
      <c r="I11" s="147" t="s">
        <v>85</v>
      </c>
      <c r="J11" s="144" t="s">
        <v>81</v>
      </c>
      <c r="K11" s="161" t="s">
        <v>82</v>
      </c>
    </row>
    <row r="12" spans="1:11" ht="14.25">
      <c r="A12" s="117" t="s">
        <v>86</v>
      </c>
      <c r="B12" s="128" t="s">
        <v>81</v>
      </c>
      <c r="C12" s="21" t="s">
        <v>82</v>
      </c>
      <c r="D12" s="129"/>
      <c r="E12" s="130" t="s">
        <v>87</v>
      </c>
      <c r="F12" s="128" t="s">
        <v>81</v>
      </c>
      <c r="G12" s="21" t="s">
        <v>82</v>
      </c>
      <c r="H12" s="21" t="s">
        <v>84</v>
      </c>
      <c r="I12" s="130" t="s">
        <v>88</v>
      </c>
      <c r="J12" s="128" t="s">
        <v>81</v>
      </c>
      <c r="K12" s="22" t="s">
        <v>82</v>
      </c>
    </row>
    <row r="13" spans="1:11" ht="14.25">
      <c r="A13" s="117" t="s">
        <v>89</v>
      </c>
      <c r="B13" s="128" t="s">
        <v>81</v>
      </c>
      <c r="C13" s="21" t="s">
        <v>82</v>
      </c>
      <c r="D13" s="129"/>
      <c r="E13" s="130" t="s">
        <v>90</v>
      </c>
      <c r="F13" s="21" t="s">
        <v>91</v>
      </c>
      <c r="G13" s="21" t="s">
        <v>92</v>
      </c>
      <c r="H13" s="21" t="s">
        <v>84</v>
      </c>
      <c r="I13" s="130" t="s">
        <v>93</v>
      </c>
      <c r="J13" s="128" t="s">
        <v>81</v>
      </c>
      <c r="K13" s="22" t="s">
        <v>82</v>
      </c>
    </row>
    <row r="14" spans="1:11" ht="14.25">
      <c r="A14" s="215" t="s">
        <v>94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25"/>
    </row>
    <row r="15" spans="1:11" ht="14.25">
      <c r="A15" s="222" t="s">
        <v>95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</row>
    <row r="16" spans="1:11" ht="14.25">
      <c r="A16" s="148" t="s">
        <v>96</v>
      </c>
      <c r="B16" s="145" t="s">
        <v>91</v>
      </c>
      <c r="C16" s="145" t="s">
        <v>92</v>
      </c>
      <c r="D16" s="149"/>
      <c r="E16" s="150" t="s">
        <v>97</v>
      </c>
      <c r="F16" s="145" t="s">
        <v>91</v>
      </c>
      <c r="G16" s="145" t="s">
        <v>92</v>
      </c>
      <c r="H16" s="151"/>
      <c r="I16" s="150" t="s">
        <v>98</v>
      </c>
      <c r="J16" s="145" t="s">
        <v>91</v>
      </c>
      <c r="K16" s="161" t="s">
        <v>92</v>
      </c>
    </row>
    <row r="17" spans="1:22" ht="16.5" customHeight="1">
      <c r="A17" s="120" t="s">
        <v>99</v>
      </c>
      <c r="B17" s="21" t="s">
        <v>91</v>
      </c>
      <c r="C17" s="21" t="s">
        <v>92</v>
      </c>
      <c r="D17" s="80"/>
      <c r="E17" s="132" t="s">
        <v>100</v>
      </c>
      <c r="F17" s="21" t="s">
        <v>91</v>
      </c>
      <c r="G17" s="21" t="s">
        <v>92</v>
      </c>
      <c r="H17" s="152"/>
      <c r="I17" s="132" t="s">
        <v>101</v>
      </c>
      <c r="J17" s="21" t="s">
        <v>91</v>
      </c>
      <c r="K17" s="22" t="s">
        <v>92</v>
      </c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</row>
    <row r="18" spans="1:22" ht="18" customHeight="1">
      <c r="A18" s="226" t="s">
        <v>102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22" ht="18" customHeight="1">
      <c r="A19" s="222" t="s">
        <v>103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</row>
    <row r="20" spans="1:22" ht="16.5" customHeight="1">
      <c r="A20" s="229" t="s">
        <v>104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1"/>
    </row>
    <row r="21" spans="1:22" ht="21.75" customHeight="1">
      <c r="A21" s="153" t="s">
        <v>105</v>
      </c>
      <c r="B21" s="132" t="s">
        <v>106</v>
      </c>
      <c r="C21" s="132" t="s">
        <v>107</v>
      </c>
      <c r="D21" s="132" t="s">
        <v>108</v>
      </c>
      <c r="E21" s="132" t="s">
        <v>109</v>
      </c>
      <c r="F21" s="132" t="s">
        <v>110</v>
      </c>
      <c r="G21" s="132" t="s">
        <v>111</v>
      </c>
      <c r="H21" s="132" t="s">
        <v>112</v>
      </c>
      <c r="I21" s="132" t="s">
        <v>113</v>
      </c>
      <c r="J21" s="132" t="s">
        <v>114</v>
      </c>
      <c r="K21" s="100" t="s">
        <v>115</v>
      </c>
    </row>
    <row r="22" spans="1:22" ht="16.5" customHeight="1">
      <c r="A22" s="121" t="s">
        <v>116</v>
      </c>
      <c r="B22" s="154"/>
      <c r="C22" s="154"/>
      <c r="D22" s="154"/>
      <c r="E22" s="154">
        <v>0.86</v>
      </c>
      <c r="F22" s="80">
        <v>129</v>
      </c>
      <c r="G22" s="80">
        <v>129</v>
      </c>
      <c r="H22" s="80">
        <v>86</v>
      </c>
      <c r="I22" s="154"/>
      <c r="J22" s="154"/>
      <c r="K22" s="163"/>
      <c r="L22" s="74" t="s">
        <v>117</v>
      </c>
    </row>
    <row r="23" spans="1:22" ht="16.5" customHeight="1">
      <c r="A23" s="121"/>
      <c r="B23" s="154"/>
      <c r="C23" s="154"/>
      <c r="D23" s="154"/>
      <c r="E23" s="154"/>
      <c r="F23" s="154"/>
      <c r="G23" s="154"/>
      <c r="H23" s="154"/>
      <c r="I23" s="154"/>
      <c r="J23" s="154"/>
      <c r="K23" s="164"/>
    </row>
    <row r="24" spans="1:22" ht="16.5" customHeight="1">
      <c r="A24" s="121"/>
      <c r="B24" s="154"/>
      <c r="C24" s="154"/>
      <c r="D24" s="154"/>
      <c r="E24" s="154"/>
      <c r="F24" s="154"/>
      <c r="G24" s="154"/>
      <c r="H24" s="154"/>
      <c r="I24" s="154"/>
      <c r="J24" s="154"/>
      <c r="K24" s="164"/>
    </row>
    <row r="25" spans="1:22" ht="16.5" customHeight="1">
      <c r="A25" s="121"/>
      <c r="B25" s="154"/>
      <c r="C25" s="154"/>
      <c r="D25" s="154"/>
      <c r="E25" s="154"/>
      <c r="F25" s="154"/>
      <c r="G25" s="154"/>
      <c r="H25" s="154"/>
      <c r="I25" s="154"/>
      <c r="J25" s="154"/>
      <c r="K25" s="98"/>
    </row>
    <row r="26" spans="1:22" ht="16.5" customHeight="1">
      <c r="A26" s="121"/>
      <c r="B26" s="154"/>
      <c r="C26" s="154"/>
      <c r="D26" s="154"/>
      <c r="E26" s="154"/>
      <c r="F26" s="154"/>
      <c r="G26" s="154"/>
      <c r="H26" s="154"/>
      <c r="I26" s="154"/>
      <c r="J26" s="154"/>
      <c r="K26" s="98"/>
    </row>
    <row r="27" spans="1:22" ht="16.5" customHeight="1">
      <c r="A27" s="121"/>
      <c r="B27" s="154"/>
      <c r="C27" s="154"/>
      <c r="D27" s="154"/>
      <c r="E27" s="154"/>
      <c r="F27" s="154"/>
      <c r="G27" s="154"/>
      <c r="H27" s="154"/>
      <c r="I27" s="154"/>
      <c r="J27" s="154"/>
      <c r="K27" s="98"/>
    </row>
    <row r="28" spans="1:22" ht="16.5" customHeight="1">
      <c r="A28" s="121"/>
      <c r="B28" s="154"/>
      <c r="C28" s="154"/>
      <c r="D28" s="154"/>
      <c r="E28" s="154"/>
      <c r="F28" s="154"/>
      <c r="G28" s="154"/>
      <c r="H28" s="154"/>
      <c r="I28" s="154"/>
      <c r="J28" s="154"/>
      <c r="K28" s="98"/>
    </row>
    <row r="29" spans="1:22" ht="18" customHeight="1">
      <c r="A29" s="232" t="s">
        <v>118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34"/>
    </row>
    <row r="30" spans="1:22" ht="18.75" customHeight="1">
      <c r="A30" s="235" t="s">
        <v>116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22" ht="18.75" customHeight="1">
      <c r="A31" s="238"/>
      <c r="B31" s="239"/>
      <c r="C31" s="239"/>
      <c r="D31" s="239"/>
      <c r="E31" s="239"/>
      <c r="F31" s="239"/>
      <c r="G31" s="239"/>
      <c r="H31" s="239"/>
      <c r="I31" s="239"/>
      <c r="J31" s="239"/>
      <c r="K31" s="240"/>
    </row>
    <row r="32" spans="1:22" ht="18" customHeight="1">
      <c r="A32" s="232" t="s">
        <v>119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4"/>
    </row>
    <row r="33" spans="1:11" ht="14.25">
      <c r="A33" s="241" t="s">
        <v>120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4.25">
      <c r="A34" s="244" t="s">
        <v>121</v>
      </c>
      <c r="B34" s="245"/>
      <c r="C34" s="21" t="s">
        <v>63</v>
      </c>
      <c r="D34" s="21" t="s">
        <v>64</v>
      </c>
      <c r="E34" s="246" t="s">
        <v>122</v>
      </c>
      <c r="F34" s="247"/>
      <c r="G34" s="247"/>
      <c r="H34" s="247"/>
      <c r="I34" s="247"/>
      <c r="J34" s="247"/>
      <c r="K34" s="248"/>
    </row>
    <row r="35" spans="1:11" ht="14.25">
      <c r="A35" s="249" t="s">
        <v>123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</row>
    <row r="36" spans="1:11" ht="14.25">
      <c r="A36" s="250" t="s">
        <v>124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4.25">
      <c r="A37" s="253" t="s">
        <v>125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12"/>
    </row>
    <row r="38" spans="1:11" ht="14.25">
      <c r="A38" s="253" t="s">
        <v>126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12"/>
    </row>
    <row r="39" spans="1:11" ht="14.25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12"/>
    </row>
    <row r="40" spans="1:11" ht="14.25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12"/>
    </row>
    <row r="41" spans="1:11" ht="14.2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12"/>
    </row>
    <row r="42" spans="1:11" ht="14.25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12"/>
    </row>
    <row r="43" spans="1:11" ht="14.25">
      <c r="A43" s="255" t="s">
        <v>127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7"/>
    </row>
    <row r="44" spans="1:11" ht="14.25">
      <c r="A44" s="222" t="s">
        <v>128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4"/>
    </row>
    <row r="45" spans="1:11" ht="14.25">
      <c r="A45" s="148" t="s">
        <v>129</v>
      </c>
      <c r="B45" s="145" t="s">
        <v>91</v>
      </c>
      <c r="C45" s="145" t="s">
        <v>92</v>
      </c>
      <c r="D45" s="145" t="s">
        <v>84</v>
      </c>
      <c r="E45" s="150" t="s">
        <v>130</v>
      </c>
      <c r="F45" s="145" t="s">
        <v>91</v>
      </c>
      <c r="G45" s="145" t="s">
        <v>92</v>
      </c>
      <c r="H45" s="145" t="s">
        <v>84</v>
      </c>
      <c r="I45" s="150" t="s">
        <v>131</v>
      </c>
      <c r="J45" s="145" t="s">
        <v>91</v>
      </c>
      <c r="K45" s="161" t="s">
        <v>92</v>
      </c>
    </row>
    <row r="46" spans="1:11" ht="14.25">
      <c r="A46" s="120" t="s">
        <v>83</v>
      </c>
      <c r="B46" s="21" t="s">
        <v>91</v>
      </c>
      <c r="C46" s="21" t="s">
        <v>92</v>
      </c>
      <c r="D46" s="21" t="s">
        <v>84</v>
      </c>
      <c r="E46" s="132" t="s">
        <v>90</v>
      </c>
      <c r="F46" s="21" t="s">
        <v>91</v>
      </c>
      <c r="G46" s="21" t="s">
        <v>92</v>
      </c>
      <c r="H46" s="21" t="s">
        <v>84</v>
      </c>
      <c r="I46" s="132" t="s">
        <v>101</v>
      </c>
      <c r="J46" s="21" t="s">
        <v>91</v>
      </c>
      <c r="K46" s="22" t="s">
        <v>92</v>
      </c>
    </row>
    <row r="47" spans="1:11" ht="14.25">
      <c r="A47" s="215" t="s">
        <v>94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25"/>
    </row>
    <row r="48" spans="1:11" ht="14.25">
      <c r="A48" s="249" t="s">
        <v>132</v>
      </c>
      <c r="B48" s="249"/>
      <c r="C48" s="249"/>
      <c r="D48" s="249"/>
      <c r="E48" s="249"/>
      <c r="F48" s="249"/>
      <c r="G48" s="249"/>
      <c r="H48" s="249"/>
      <c r="I48" s="249"/>
      <c r="J48" s="249"/>
      <c r="K48" s="249"/>
    </row>
    <row r="49" spans="1:11" ht="14.25">
      <c r="A49" s="250"/>
      <c r="B49" s="251"/>
      <c r="C49" s="251"/>
      <c r="D49" s="251"/>
      <c r="E49" s="251"/>
      <c r="F49" s="251"/>
      <c r="G49" s="251"/>
      <c r="H49" s="251"/>
      <c r="I49" s="251"/>
      <c r="J49" s="251"/>
      <c r="K49" s="252"/>
    </row>
    <row r="50" spans="1:11" ht="14.25">
      <c r="A50" s="155" t="s">
        <v>133</v>
      </c>
      <c r="B50" s="258" t="s">
        <v>134</v>
      </c>
      <c r="C50" s="258"/>
      <c r="D50" s="156" t="s">
        <v>135</v>
      </c>
      <c r="E50" s="157" t="s">
        <v>136</v>
      </c>
      <c r="F50" s="158" t="s">
        <v>137</v>
      </c>
      <c r="G50" s="159">
        <v>45044</v>
      </c>
      <c r="H50" s="259" t="s">
        <v>138</v>
      </c>
      <c r="I50" s="260"/>
      <c r="J50" s="261" t="s">
        <v>139</v>
      </c>
      <c r="K50" s="262"/>
    </row>
    <row r="51" spans="1:11" ht="14.25">
      <c r="A51" s="249" t="s">
        <v>140</v>
      </c>
      <c r="B51" s="249"/>
      <c r="C51" s="249"/>
      <c r="D51" s="249"/>
      <c r="E51" s="249"/>
      <c r="F51" s="249"/>
      <c r="G51" s="249"/>
      <c r="H51" s="249"/>
      <c r="I51" s="249"/>
      <c r="J51" s="249"/>
      <c r="K51" s="249"/>
    </row>
    <row r="52" spans="1:11" ht="14.25">
      <c r="A52" s="263"/>
      <c r="B52" s="264"/>
      <c r="C52" s="264"/>
      <c r="D52" s="264"/>
      <c r="E52" s="264"/>
      <c r="F52" s="264"/>
      <c r="G52" s="264"/>
      <c r="H52" s="264"/>
      <c r="I52" s="264"/>
      <c r="J52" s="264"/>
      <c r="K52" s="265"/>
    </row>
    <row r="53" spans="1:11" ht="14.25">
      <c r="A53" s="155" t="s">
        <v>133</v>
      </c>
      <c r="B53" s="258" t="s">
        <v>134</v>
      </c>
      <c r="C53" s="258"/>
      <c r="D53" s="156" t="s">
        <v>135</v>
      </c>
      <c r="E53" s="160"/>
      <c r="F53" s="158" t="s">
        <v>141</v>
      </c>
      <c r="G53" s="159"/>
      <c r="H53" s="259" t="s">
        <v>138</v>
      </c>
      <c r="I53" s="260"/>
      <c r="J53" s="261"/>
      <c r="K53" s="26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workbookViewId="0">
      <selection activeCell="I5" sqref="I5:N18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pans="1:14" ht="30" customHeight="1">
      <c r="A1" s="266" t="s">
        <v>142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29.1" customHeight="1">
      <c r="A2" s="20" t="s">
        <v>59</v>
      </c>
      <c r="B2" s="205" t="s">
        <v>60</v>
      </c>
      <c r="C2" s="206"/>
      <c r="D2" s="23" t="s">
        <v>65</v>
      </c>
      <c r="E2" s="268" t="s">
        <v>66</v>
      </c>
      <c r="F2" s="268"/>
      <c r="G2" s="268"/>
      <c r="H2" s="273"/>
      <c r="I2" s="45" t="s">
        <v>54</v>
      </c>
      <c r="J2" s="268" t="s">
        <v>55</v>
      </c>
      <c r="K2" s="268"/>
      <c r="L2" s="268"/>
      <c r="M2" s="268"/>
      <c r="N2" s="269"/>
    </row>
    <row r="3" spans="1:14" ht="29.1" customHeight="1">
      <c r="A3" s="272" t="s">
        <v>143</v>
      </c>
      <c r="B3" s="270" t="s">
        <v>144</v>
      </c>
      <c r="C3" s="270"/>
      <c r="D3" s="270"/>
      <c r="E3" s="270"/>
      <c r="F3" s="270"/>
      <c r="G3" s="270"/>
      <c r="H3" s="274"/>
      <c r="I3" s="270" t="s">
        <v>145</v>
      </c>
      <c r="J3" s="270"/>
      <c r="K3" s="270"/>
      <c r="L3" s="270"/>
      <c r="M3" s="270"/>
      <c r="N3" s="271"/>
    </row>
    <row r="4" spans="1:14" ht="29.1" customHeight="1">
      <c r="A4" s="272"/>
      <c r="B4" s="24" t="s">
        <v>108</v>
      </c>
      <c r="C4" s="24" t="s">
        <v>109</v>
      </c>
      <c r="D4" s="25" t="s">
        <v>110</v>
      </c>
      <c r="E4" s="24" t="s">
        <v>111</v>
      </c>
      <c r="F4" s="24" t="s">
        <v>112</v>
      </c>
      <c r="G4" s="24" t="s">
        <v>113</v>
      </c>
      <c r="H4" s="274"/>
      <c r="I4" s="24" t="s">
        <v>108</v>
      </c>
      <c r="J4" s="24" t="s">
        <v>109</v>
      </c>
      <c r="K4" s="25" t="s">
        <v>110</v>
      </c>
      <c r="L4" s="24" t="s">
        <v>111</v>
      </c>
      <c r="M4" s="24" t="s">
        <v>112</v>
      </c>
      <c r="N4" s="24" t="s">
        <v>113</v>
      </c>
    </row>
    <row r="5" spans="1:14" ht="29.1" customHeight="1">
      <c r="A5" s="272"/>
      <c r="B5" s="26"/>
      <c r="C5" s="26"/>
      <c r="D5" s="25"/>
      <c r="E5" s="26"/>
      <c r="F5" s="26"/>
      <c r="G5" s="26"/>
      <c r="H5" s="274"/>
      <c r="I5" s="46"/>
      <c r="J5" s="46" t="s">
        <v>146</v>
      </c>
      <c r="K5" s="46" t="s">
        <v>146</v>
      </c>
      <c r="L5" s="46" t="s">
        <v>146</v>
      </c>
      <c r="M5" s="46" t="s">
        <v>146</v>
      </c>
      <c r="N5" s="47"/>
    </row>
    <row r="6" spans="1:14" ht="29.1" customHeight="1">
      <c r="A6" s="27" t="s">
        <v>147</v>
      </c>
      <c r="B6" s="28">
        <f>C6-1</f>
        <v>57</v>
      </c>
      <c r="C6" s="28">
        <f>D6-2</f>
        <v>58</v>
      </c>
      <c r="D6" s="29">
        <v>60</v>
      </c>
      <c r="E6" s="28">
        <f>D6+2</f>
        <v>62</v>
      </c>
      <c r="F6" s="28">
        <f>E6+2</f>
        <v>64</v>
      </c>
      <c r="G6" s="28">
        <f>F6+1</f>
        <v>65</v>
      </c>
      <c r="H6" s="274"/>
      <c r="I6" s="48"/>
      <c r="J6" s="48" t="s">
        <v>148</v>
      </c>
      <c r="K6" s="48" t="s">
        <v>149</v>
      </c>
      <c r="L6" s="48" t="s">
        <v>150</v>
      </c>
      <c r="M6" s="48" t="s">
        <v>91</v>
      </c>
      <c r="N6" s="49"/>
    </row>
    <row r="7" spans="1:14" ht="29.1" customHeight="1">
      <c r="A7" s="27" t="s">
        <v>151</v>
      </c>
      <c r="B7" s="28">
        <f t="shared" ref="B7:B10" si="0">C7-4</f>
        <v>96</v>
      </c>
      <c r="C7" s="28">
        <f t="shared" ref="C7:C10" si="1">D7-4</f>
        <v>100</v>
      </c>
      <c r="D7" s="29">
        <v>104</v>
      </c>
      <c r="E7" s="28">
        <f t="shared" ref="E7:E10" si="2">D7+4</f>
        <v>108</v>
      </c>
      <c r="F7" s="28">
        <f>E7+4</f>
        <v>112</v>
      </c>
      <c r="G7" s="28">
        <f t="shared" ref="G7:G10" si="3">F7+6</f>
        <v>118</v>
      </c>
      <c r="H7" s="274"/>
      <c r="I7" s="50"/>
      <c r="J7" s="50" t="s">
        <v>152</v>
      </c>
      <c r="K7" s="51" t="s">
        <v>153</v>
      </c>
      <c r="L7" s="50" t="s">
        <v>150</v>
      </c>
      <c r="M7" s="52" t="s">
        <v>152</v>
      </c>
      <c r="N7" s="53"/>
    </row>
    <row r="8" spans="1:14" ht="29.1" customHeight="1">
      <c r="A8" s="27" t="s">
        <v>154</v>
      </c>
      <c r="B8" s="28">
        <f t="shared" si="0"/>
        <v>92</v>
      </c>
      <c r="C8" s="28">
        <f t="shared" si="1"/>
        <v>96</v>
      </c>
      <c r="D8" s="29">
        <v>100</v>
      </c>
      <c r="E8" s="28">
        <f t="shared" si="2"/>
        <v>104</v>
      </c>
      <c r="F8" s="28">
        <f t="shared" ref="F8:F10" si="4">E8+5</f>
        <v>109</v>
      </c>
      <c r="G8" s="28">
        <f t="shared" si="3"/>
        <v>115</v>
      </c>
      <c r="H8" s="274"/>
      <c r="I8" s="50"/>
      <c r="J8" s="51" t="s">
        <v>153</v>
      </c>
      <c r="K8" s="50" t="s">
        <v>155</v>
      </c>
      <c r="L8" s="50" t="s">
        <v>156</v>
      </c>
      <c r="M8" s="54" t="s">
        <v>153</v>
      </c>
      <c r="N8" s="53"/>
    </row>
    <row r="9" spans="1:14" ht="29.1" customHeight="1">
      <c r="A9" s="27" t="s">
        <v>157</v>
      </c>
      <c r="B9" s="28">
        <f t="shared" si="0"/>
        <v>98</v>
      </c>
      <c r="C9" s="28">
        <f t="shared" si="1"/>
        <v>102</v>
      </c>
      <c r="D9" s="29">
        <v>106</v>
      </c>
      <c r="E9" s="28">
        <f t="shared" si="2"/>
        <v>110</v>
      </c>
      <c r="F9" s="28">
        <f t="shared" si="4"/>
        <v>115</v>
      </c>
      <c r="G9" s="28">
        <f t="shared" si="3"/>
        <v>121</v>
      </c>
      <c r="H9" s="274"/>
      <c r="I9" s="48"/>
      <c r="J9" s="48" t="s">
        <v>155</v>
      </c>
      <c r="K9" s="48" t="s">
        <v>158</v>
      </c>
      <c r="L9" s="48" t="s">
        <v>155</v>
      </c>
      <c r="M9" s="55" t="s">
        <v>155</v>
      </c>
      <c r="N9" s="56"/>
    </row>
    <row r="10" spans="1:14" ht="29.1" customHeight="1">
      <c r="A10" s="27" t="s">
        <v>159</v>
      </c>
      <c r="B10" s="28">
        <f t="shared" si="0"/>
        <v>88</v>
      </c>
      <c r="C10" s="28">
        <f t="shared" si="1"/>
        <v>92</v>
      </c>
      <c r="D10" s="29">
        <v>96</v>
      </c>
      <c r="E10" s="28">
        <f t="shared" si="2"/>
        <v>100</v>
      </c>
      <c r="F10" s="28">
        <f t="shared" si="4"/>
        <v>105</v>
      </c>
      <c r="G10" s="28">
        <f t="shared" si="3"/>
        <v>111</v>
      </c>
      <c r="H10" s="274"/>
      <c r="I10" s="50"/>
      <c r="J10" s="51" t="s">
        <v>153</v>
      </c>
      <c r="K10" s="50" t="s">
        <v>155</v>
      </c>
      <c r="L10" s="50" t="s">
        <v>91</v>
      </c>
      <c r="M10" s="52" t="s">
        <v>91</v>
      </c>
      <c r="N10" s="57"/>
    </row>
    <row r="11" spans="1:14" ht="29.1" customHeight="1">
      <c r="A11" s="27" t="s">
        <v>160</v>
      </c>
      <c r="B11" s="28">
        <f>C11-1</f>
        <v>38</v>
      </c>
      <c r="C11" s="28">
        <f>D11-1</f>
        <v>39</v>
      </c>
      <c r="D11" s="29">
        <v>40</v>
      </c>
      <c r="E11" s="28">
        <f>D11+1</f>
        <v>41</v>
      </c>
      <c r="F11" s="28">
        <f>E11+1</f>
        <v>42</v>
      </c>
      <c r="G11" s="28">
        <f>F11+1.2</f>
        <v>43.2</v>
      </c>
      <c r="H11" s="274"/>
      <c r="I11" s="50"/>
      <c r="J11" s="50" t="s">
        <v>156</v>
      </c>
      <c r="K11" s="50" t="s">
        <v>156</v>
      </c>
      <c r="L11" s="50" t="s">
        <v>161</v>
      </c>
      <c r="M11" s="52" t="s">
        <v>156</v>
      </c>
      <c r="N11" s="53"/>
    </row>
    <row r="12" spans="1:14" ht="29.1" customHeight="1">
      <c r="A12" s="27" t="s">
        <v>162</v>
      </c>
      <c r="B12" s="28">
        <f t="shared" ref="B12:B16" si="5">C12-0.5</f>
        <v>58.5</v>
      </c>
      <c r="C12" s="28">
        <f>D12-1</f>
        <v>59</v>
      </c>
      <c r="D12" s="29">
        <v>60</v>
      </c>
      <c r="E12" s="28">
        <f>D12+1</f>
        <v>61</v>
      </c>
      <c r="F12" s="28">
        <f>E12+1</f>
        <v>62</v>
      </c>
      <c r="G12" s="28">
        <f>F12+0.5</f>
        <v>62.5</v>
      </c>
      <c r="H12" s="274"/>
      <c r="I12" s="50"/>
      <c r="J12" s="50" t="s">
        <v>91</v>
      </c>
      <c r="K12" s="50" t="s">
        <v>148</v>
      </c>
      <c r="L12" s="50" t="s">
        <v>91</v>
      </c>
      <c r="M12" s="52" t="s">
        <v>163</v>
      </c>
      <c r="N12" s="53"/>
    </row>
    <row r="13" spans="1:14" ht="29.1" customHeight="1">
      <c r="A13" s="27" t="s">
        <v>164</v>
      </c>
      <c r="B13" s="28">
        <f>C13-0.8</f>
        <v>18.399999999999999</v>
      </c>
      <c r="C13" s="28">
        <f>D13-0.8</f>
        <v>19.2</v>
      </c>
      <c r="D13" s="29">
        <v>20</v>
      </c>
      <c r="E13" s="28">
        <f>D13+0.8</f>
        <v>20.8</v>
      </c>
      <c r="F13" s="28">
        <f>E13+0.8</f>
        <v>21.6</v>
      </c>
      <c r="G13" s="28">
        <f>F13+1.3</f>
        <v>22.900000000000002</v>
      </c>
      <c r="H13" s="274"/>
      <c r="I13" s="50"/>
      <c r="J13" s="50" t="s">
        <v>91</v>
      </c>
      <c r="K13" s="51" t="s">
        <v>153</v>
      </c>
      <c r="L13" s="50" t="s">
        <v>91</v>
      </c>
      <c r="M13" s="52" t="s">
        <v>91</v>
      </c>
      <c r="N13" s="58"/>
    </row>
    <row r="14" spans="1:14" ht="29.1" customHeight="1">
      <c r="A14" s="27" t="s">
        <v>165</v>
      </c>
      <c r="B14" s="28">
        <f>C14-0.7</f>
        <v>14.600000000000001</v>
      </c>
      <c r="C14" s="28">
        <f>D14-0.7</f>
        <v>15.3</v>
      </c>
      <c r="D14" s="29">
        <v>16</v>
      </c>
      <c r="E14" s="28">
        <f>D14+0.7</f>
        <v>16.7</v>
      </c>
      <c r="F14" s="28">
        <f>E14+0.7</f>
        <v>17.399999999999999</v>
      </c>
      <c r="G14" s="28">
        <f>F14+1</f>
        <v>18.399999999999999</v>
      </c>
      <c r="H14" s="274"/>
      <c r="I14" s="50"/>
      <c r="J14" s="50" t="s">
        <v>91</v>
      </c>
      <c r="K14" s="51" t="s">
        <v>153</v>
      </c>
      <c r="L14" s="50"/>
      <c r="M14" s="52" t="s">
        <v>91</v>
      </c>
      <c r="N14" s="59"/>
    </row>
    <row r="15" spans="1:14" ht="30.95" customHeight="1">
      <c r="A15" s="27" t="s">
        <v>166</v>
      </c>
      <c r="B15" s="28">
        <f t="shared" si="5"/>
        <v>12</v>
      </c>
      <c r="C15" s="28">
        <f>D15-0.5</f>
        <v>12.5</v>
      </c>
      <c r="D15" s="29">
        <v>13</v>
      </c>
      <c r="E15" s="28">
        <f>D15+0.5</f>
        <v>13.5</v>
      </c>
      <c r="F15" s="28">
        <f>E15+0.5</f>
        <v>14</v>
      </c>
      <c r="G15" s="28">
        <f>F15+0.7</f>
        <v>14.7</v>
      </c>
      <c r="H15" s="275"/>
      <c r="I15" s="60"/>
      <c r="J15" s="61" t="s">
        <v>167</v>
      </c>
      <c r="K15" s="62" t="s">
        <v>163</v>
      </c>
      <c r="L15" s="63"/>
      <c r="M15" s="63"/>
      <c r="N15" s="64"/>
    </row>
    <row r="16" spans="1:14" ht="21" customHeight="1">
      <c r="A16" s="30" t="s">
        <v>166</v>
      </c>
      <c r="B16" s="28">
        <f t="shared" si="5"/>
        <v>8.5</v>
      </c>
      <c r="C16" s="28">
        <f>D16-0.5</f>
        <v>9</v>
      </c>
      <c r="D16" s="29">
        <v>9.5</v>
      </c>
      <c r="E16" s="28">
        <f>D16+0.5</f>
        <v>10</v>
      </c>
      <c r="F16" s="28">
        <f>E16+0.5</f>
        <v>10.5</v>
      </c>
      <c r="G16" s="28">
        <f>F16+0.7</f>
        <v>11.2</v>
      </c>
      <c r="H16" s="65"/>
      <c r="I16" s="65"/>
      <c r="J16" s="65" t="s">
        <v>91</v>
      </c>
      <c r="K16" s="66" t="s">
        <v>153</v>
      </c>
      <c r="L16" s="65"/>
      <c r="M16" s="65"/>
      <c r="N16" s="65"/>
    </row>
    <row r="17" spans="1:14" ht="24.95" customHeight="1">
      <c r="A17" s="31" t="s">
        <v>168</v>
      </c>
      <c r="B17" s="32">
        <f>C17-0</f>
        <v>19.100000000000001</v>
      </c>
      <c r="C17" s="32">
        <f>D17-0.4</f>
        <v>19.100000000000001</v>
      </c>
      <c r="D17" s="33">
        <v>19.5</v>
      </c>
      <c r="E17" s="32">
        <f>D17+0.4</f>
        <v>19.899999999999999</v>
      </c>
      <c r="F17" s="32">
        <f>E17+0.4</f>
        <v>20.299999999999997</v>
      </c>
      <c r="G17" s="32">
        <f>F17+0.6</f>
        <v>20.9</v>
      </c>
      <c r="H17" s="65"/>
      <c r="I17" s="65"/>
      <c r="J17" s="65"/>
      <c r="K17" s="65">
        <v>0.3</v>
      </c>
      <c r="L17" s="65"/>
      <c r="M17" s="65"/>
      <c r="N17" s="65"/>
    </row>
    <row r="18" spans="1:14" ht="26.1" customHeight="1">
      <c r="A18" s="31" t="s">
        <v>169</v>
      </c>
      <c r="B18" s="32">
        <f>C18-0</f>
        <v>9.8000000000000007</v>
      </c>
      <c r="C18" s="32">
        <f>D18-0.2</f>
        <v>9.8000000000000007</v>
      </c>
      <c r="D18" s="33">
        <v>10</v>
      </c>
      <c r="E18" s="32">
        <f>D18+0.2</f>
        <v>10.199999999999999</v>
      </c>
      <c r="F18" s="32">
        <f>E18+0.2</f>
        <v>10.399999999999999</v>
      </c>
      <c r="G18" s="34">
        <f>F18+0.25</f>
        <v>10.649999999999999</v>
      </c>
      <c r="H18" s="65"/>
      <c r="I18" s="67"/>
      <c r="J18" s="68"/>
      <c r="K18" s="67">
        <v>0.5</v>
      </c>
      <c r="L18" s="67"/>
      <c r="M18" s="67"/>
      <c r="N18" s="69"/>
    </row>
    <row r="19" spans="1:14" ht="29.1" customHeight="1">
      <c r="A19" s="30" t="s">
        <v>170</v>
      </c>
      <c r="B19" s="28">
        <f>C19</f>
        <v>1.8</v>
      </c>
      <c r="C19" s="28">
        <f>D19</f>
        <v>1.8</v>
      </c>
      <c r="D19" s="29">
        <v>1.8</v>
      </c>
      <c r="E19" s="28">
        <f t="shared" ref="E19:G19" si="6">D19</f>
        <v>1.8</v>
      </c>
      <c r="F19" s="28">
        <f t="shared" si="6"/>
        <v>1.8</v>
      </c>
      <c r="G19" s="28">
        <f t="shared" si="6"/>
        <v>1.8</v>
      </c>
      <c r="H19" s="69"/>
      <c r="I19" s="69"/>
      <c r="J19" s="69"/>
      <c r="K19" s="140" t="s">
        <v>153</v>
      </c>
      <c r="L19" s="69"/>
      <c r="M19" s="69"/>
      <c r="N19" s="69"/>
    </row>
    <row r="20" spans="1:14" ht="26.1" customHeight="1">
      <c r="A20" s="139" t="s">
        <v>171</v>
      </c>
      <c r="I20" s="67" t="s">
        <v>172</v>
      </c>
      <c r="K20" s="67" t="s">
        <v>173</v>
      </c>
      <c r="M20" s="67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74"/>
  </cols>
  <sheetData>
    <row r="1" spans="1:11" ht="22.5" customHeight="1">
      <c r="A1" s="276" t="s">
        <v>175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1" ht="17.25" customHeight="1">
      <c r="A2" s="111" t="s">
        <v>50</v>
      </c>
      <c r="B2" s="195"/>
      <c r="C2" s="195"/>
      <c r="D2" s="196" t="s">
        <v>52</v>
      </c>
      <c r="E2" s="196"/>
      <c r="F2" s="195"/>
      <c r="G2" s="195"/>
      <c r="H2" s="112" t="s">
        <v>54</v>
      </c>
      <c r="I2" s="197"/>
      <c r="J2" s="197"/>
      <c r="K2" s="198"/>
    </row>
    <row r="3" spans="1:11" ht="16.5" customHeight="1">
      <c r="A3" s="199" t="s">
        <v>56</v>
      </c>
      <c r="B3" s="200"/>
      <c r="C3" s="201"/>
      <c r="D3" s="202" t="s">
        <v>57</v>
      </c>
      <c r="E3" s="203"/>
      <c r="F3" s="203"/>
      <c r="G3" s="204"/>
      <c r="H3" s="202" t="s">
        <v>58</v>
      </c>
      <c r="I3" s="203"/>
      <c r="J3" s="203"/>
      <c r="K3" s="204"/>
    </row>
    <row r="4" spans="1:11" ht="16.5" customHeight="1">
      <c r="A4" s="115" t="s">
        <v>59</v>
      </c>
      <c r="B4" s="277"/>
      <c r="C4" s="278"/>
      <c r="D4" s="207" t="s">
        <v>61</v>
      </c>
      <c r="E4" s="208"/>
      <c r="F4" s="209"/>
      <c r="G4" s="210"/>
      <c r="H4" s="207" t="s">
        <v>176</v>
      </c>
      <c r="I4" s="208"/>
      <c r="J4" s="21" t="s">
        <v>63</v>
      </c>
      <c r="K4" s="22" t="s">
        <v>64</v>
      </c>
    </row>
    <row r="5" spans="1:11" ht="16.5" customHeight="1">
      <c r="A5" s="117" t="s">
        <v>65</v>
      </c>
      <c r="B5" s="279"/>
      <c r="C5" s="280"/>
      <c r="D5" s="207" t="s">
        <v>177</v>
      </c>
      <c r="E5" s="208"/>
      <c r="F5" s="277"/>
      <c r="G5" s="278"/>
      <c r="H5" s="207" t="s">
        <v>178</v>
      </c>
      <c r="I5" s="208"/>
      <c r="J5" s="21" t="s">
        <v>63</v>
      </c>
      <c r="K5" s="22" t="s">
        <v>64</v>
      </c>
    </row>
    <row r="6" spans="1:11" ht="16.5" customHeight="1">
      <c r="A6" s="115" t="s">
        <v>69</v>
      </c>
      <c r="B6" s="118"/>
      <c r="C6" s="119"/>
      <c r="D6" s="207" t="s">
        <v>179</v>
      </c>
      <c r="E6" s="208"/>
      <c r="F6" s="277"/>
      <c r="G6" s="278"/>
      <c r="H6" s="281" t="s">
        <v>180</v>
      </c>
      <c r="I6" s="282"/>
      <c r="J6" s="282"/>
      <c r="K6" s="283"/>
    </row>
    <row r="7" spans="1:11" ht="16.5" customHeight="1">
      <c r="A7" s="115" t="s">
        <v>72</v>
      </c>
      <c r="B7" s="277"/>
      <c r="C7" s="278"/>
      <c r="D7" s="115" t="s">
        <v>181</v>
      </c>
      <c r="E7" s="116"/>
      <c r="F7" s="277"/>
      <c r="G7" s="278"/>
      <c r="H7" s="284"/>
      <c r="I7" s="205"/>
      <c r="J7" s="205"/>
      <c r="K7" s="206"/>
    </row>
    <row r="8" spans="1:11" ht="16.5" customHeight="1">
      <c r="A8" s="122"/>
      <c r="B8" s="213"/>
      <c r="C8" s="214"/>
      <c r="D8" s="215" t="s">
        <v>76</v>
      </c>
      <c r="E8" s="216"/>
      <c r="F8" s="217"/>
      <c r="G8" s="218"/>
      <c r="H8" s="285"/>
      <c r="I8" s="286"/>
      <c r="J8" s="286"/>
      <c r="K8" s="287"/>
    </row>
    <row r="9" spans="1:11" ht="16.5" customHeight="1">
      <c r="A9" s="288" t="s">
        <v>182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spans="1:11" ht="16.5" customHeight="1">
      <c r="A10" s="123" t="s">
        <v>80</v>
      </c>
      <c r="B10" s="124" t="s">
        <v>81</v>
      </c>
      <c r="C10" s="125" t="s">
        <v>82</v>
      </c>
      <c r="D10" s="126"/>
      <c r="E10" s="127" t="s">
        <v>85</v>
      </c>
      <c r="F10" s="124" t="s">
        <v>81</v>
      </c>
      <c r="G10" s="125" t="s">
        <v>82</v>
      </c>
      <c r="H10" s="124"/>
      <c r="I10" s="127" t="s">
        <v>83</v>
      </c>
      <c r="J10" s="124" t="s">
        <v>81</v>
      </c>
      <c r="K10" s="138" t="s">
        <v>82</v>
      </c>
    </row>
    <row r="11" spans="1:11" ht="16.5" customHeight="1">
      <c r="A11" s="117" t="s">
        <v>86</v>
      </c>
      <c r="B11" s="128" t="s">
        <v>81</v>
      </c>
      <c r="C11" s="21" t="s">
        <v>82</v>
      </c>
      <c r="D11" s="129"/>
      <c r="E11" s="130" t="s">
        <v>88</v>
      </c>
      <c r="F11" s="128" t="s">
        <v>81</v>
      </c>
      <c r="G11" s="21" t="s">
        <v>82</v>
      </c>
      <c r="H11" s="128"/>
      <c r="I11" s="130" t="s">
        <v>93</v>
      </c>
      <c r="J11" s="128" t="s">
        <v>81</v>
      </c>
      <c r="K11" s="22" t="s">
        <v>82</v>
      </c>
    </row>
    <row r="12" spans="1:11" ht="16.5" customHeight="1">
      <c r="A12" s="215" t="s">
        <v>122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25"/>
    </row>
    <row r="13" spans="1:11" ht="16.5" customHeight="1">
      <c r="A13" s="289" t="s">
        <v>183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</row>
    <row r="14" spans="1:11" ht="16.5" customHeight="1">
      <c r="A14" s="290"/>
      <c r="B14" s="291"/>
      <c r="C14" s="291"/>
      <c r="D14" s="291"/>
      <c r="E14" s="291"/>
      <c r="F14" s="291"/>
      <c r="G14" s="291"/>
      <c r="H14" s="291"/>
      <c r="I14" s="292"/>
      <c r="J14" s="292"/>
      <c r="K14" s="293"/>
    </row>
    <row r="15" spans="1:11" ht="16.5" customHeight="1">
      <c r="A15" s="294"/>
      <c r="B15" s="295"/>
      <c r="C15" s="295"/>
      <c r="D15" s="296"/>
      <c r="E15" s="297"/>
      <c r="F15" s="295"/>
      <c r="G15" s="295"/>
      <c r="H15" s="296"/>
      <c r="I15" s="298"/>
      <c r="J15" s="299"/>
      <c r="K15" s="300"/>
    </row>
    <row r="16" spans="1:11" ht="16.5" customHeight="1">
      <c r="A16" s="285"/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 ht="16.5" customHeight="1">
      <c r="A17" s="289" t="s">
        <v>184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</row>
    <row r="18" spans="1:11" ht="16.5" customHeight="1">
      <c r="A18" s="290"/>
      <c r="B18" s="291"/>
      <c r="C18" s="291"/>
      <c r="D18" s="291"/>
      <c r="E18" s="291"/>
      <c r="F18" s="291"/>
      <c r="G18" s="291"/>
      <c r="H18" s="291"/>
      <c r="I18" s="292"/>
      <c r="J18" s="292"/>
      <c r="K18" s="293"/>
    </row>
    <row r="19" spans="1:11" ht="16.5" customHeight="1">
      <c r="A19" s="294"/>
      <c r="B19" s="295"/>
      <c r="C19" s="295"/>
      <c r="D19" s="296"/>
      <c r="E19" s="297"/>
      <c r="F19" s="295"/>
      <c r="G19" s="295"/>
      <c r="H19" s="296"/>
      <c r="I19" s="298"/>
      <c r="J19" s="299"/>
      <c r="K19" s="300"/>
    </row>
    <row r="20" spans="1:11" ht="16.5" customHeight="1">
      <c r="A20" s="285"/>
      <c r="B20" s="286"/>
      <c r="C20" s="286"/>
      <c r="D20" s="286"/>
      <c r="E20" s="286"/>
      <c r="F20" s="286"/>
      <c r="G20" s="286"/>
      <c r="H20" s="286"/>
      <c r="I20" s="286"/>
      <c r="J20" s="286"/>
      <c r="K20" s="287"/>
    </row>
    <row r="21" spans="1:11" ht="16.5" customHeight="1">
      <c r="A21" s="301" t="s">
        <v>119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</row>
    <row r="22" spans="1:11" ht="16.5" customHeight="1">
      <c r="A22" s="302" t="s">
        <v>120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3"/>
    </row>
    <row r="23" spans="1:11" ht="16.5" customHeight="1">
      <c r="A23" s="244" t="s">
        <v>121</v>
      </c>
      <c r="B23" s="245"/>
      <c r="C23" s="21" t="s">
        <v>63</v>
      </c>
      <c r="D23" s="21" t="s">
        <v>64</v>
      </c>
      <c r="E23" s="303"/>
      <c r="F23" s="303"/>
      <c r="G23" s="303"/>
      <c r="H23" s="303"/>
      <c r="I23" s="303"/>
      <c r="J23" s="303"/>
      <c r="K23" s="304"/>
    </row>
    <row r="24" spans="1:11" ht="16.5" customHeight="1">
      <c r="A24" s="207" t="s">
        <v>185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6"/>
    </row>
    <row r="25" spans="1:11" ht="16.5" customHeight="1">
      <c r="A25" s="305"/>
      <c r="B25" s="306"/>
      <c r="C25" s="306"/>
      <c r="D25" s="306"/>
      <c r="E25" s="306"/>
      <c r="F25" s="306"/>
      <c r="G25" s="306"/>
      <c r="H25" s="306"/>
      <c r="I25" s="306"/>
      <c r="J25" s="306"/>
      <c r="K25" s="307"/>
    </row>
    <row r="26" spans="1:11" ht="16.5" customHeight="1">
      <c r="A26" s="288" t="s">
        <v>128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spans="1:11" ht="16.5" customHeight="1">
      <c r="A27" s="113" t="s">
        <v>129</v>
      </c>
      <c r="B27" s="125" t="s">
        <v>91</v>
      </c>
      <c r="C27" s="125" t="s">
        <v>92</v>
      </c>
      <c r="D27" s="125" t="s">
        <v>84</v>
      </c>
      <c r="E27" s="114" t="s">
        <v>130</v>
      </c>
      <c r="F27" s="125" t="s">
        <v>91</v>
      </c>
      <c r="G27" s="125" t="s">
        <v>92</v>
      </c>
      <c r="H27" s="125" t="s">
        <v>84</v>
      </c>
      <c r="I27" s="114" t="s">
        <v>131</v>
      </c>
      <c r="J27" s="125" t="s">
        <v>91</v>
      </c>
      <c r="K27" s="138" t="s">
        <v>92</v>
      </c>
    </row>
    <row r="28" spans="1:11" ht="16.5" customHeight="1">
      <c r="A28" s="120" t="s">
        <v>83</v>
      </c>
      <c r="B28" s="21" t="s">
        <v>91</v>
      </c>
      <c r="C28" s="21" t="s">
        <v>92</v>
      </c>
      <c r="D28" s="21" t="s">
        <v>84</v>
      </c>
      <c r="E28" s="132" t="s">
        <v>90</v>
      </c>
      <c r="F28" s="21" t="s">
        <v>91</v>
      </c>
      <c r="G28" s="21" t="s">
        <v>92</v>
      </c>
      <c r="H28" s="21" t="s">
        <v>84</v>
      </c>
      <c r="I28" s="132" t="s">
        <v>101</v>
      </c>
      <c r="J28" s="21" t="s">
        <v>91</v>
      </c>
      <c r="K28" s="22" t="s">
        <v>92</v>
      </c>
    </row>
    <row r="29" spans="1:11" ht="16.5" customHeight="1">
      <c r="A29" s="207" t="s">
        <v>94</v>
      </c>
      <c r="B29" s="245"/>
      <c r="C29" s="245"/>
      <c r="D29" s="245"/>
      <c r="E29" s="245"/>
      <c r="F29" s="245"/>
      <c r="G29" s="245"/>
      <c r="H29" s="245"/>
      <c r="I29" s="245"/>
      <c r="J29" s="245"/>
      <c r="K29" s="308"/>
    </row>
    <row r="30" spans="1:11" ht="16.5" customHeight="1">
      <c r="A30" s="255"/>
      <c r="B30" s="256"/>
      <c r="C30" s="256"/>
      <c r="D30" s="256"/>
      <c r="E30" s="256"/>
      <c r="F30" s="256"/>
      <c r="G30" s="256"/>
      <c r="H30" s="256"/>
      <c r="I30" s="256"/>
      <c r="J30" s="256"/>
      <c r="K30" s="257"/>
    </row>
    <row r="31" spans="1:11" ht="16.5" customHeight="1">
      <c r="A31" s="288" t="s">
        <v>186</v>
      </c>
      <c r="B31" s="288"/>
      <c r="C31" s="288"/>
      <c r="D31" s="288"/>
      <c r="E31" s="288"/>
      <c r="F31" s="288"/>
      <c r="G31" s="288"/>
      <c r="H31" s="288"/>
      <c r="I31" s="288"/>
      <c r="J31" s="288"/>
      <c r="K31" s="288"/>
    </row>
    <row r="32" spans="1:11" ht="17.25" customHeight="1">
      <c r="A32" s="309"/>
      <c r="B32" s="310"/>
      <c r="C32" s="310"/>
      <c r="D32" s="310"/>
      <c r="E32" s="310"/>
      <c r="F32" s="310"/>
      <c r="G32" s="310"/>
      <c r="H32" s="310"/>
      <c r="I32" s="310"/>
      <c r="J32" s="310"/>
      <c r="K32" s="311"/>
    </row>
    <row r="33" spans="1:11" ht="17.25" customHeight="1">
      <c r="A33" s="253"/>
      <c r="B33" s="254"/>
      <c r="C33" s="254"/>
      <c r="D33" s="254"/>
      <c r="E33" s="254"/>
      <c r="F33" s="254"/>
      <c r="G33" s="254"/>
      <c r="H33" s="254"/>
      <c r="I33" s="254"/>
      <c r="J33" s="254"/>
      <c r="K33" s="212"/>
    </row>
    <row r="34" spans="1:11" ht="17.25" customHeight="1">
      <c r="A34" s="253"/>
      <c r="B34" s="254"/>
      <c r="C34" s="254"/>
      <c r="D34" s="254"/>
      <c r="E34" s="254"/>
      <c r="F34" s="254"/>
      <c r="G34" s="254"/>
      <c r="H34" s="254"/>
      <c r="I34" s="254"/>
      <c r="J34" s="254"/>
      <c r="K34" s="212"/>
    </row>
    <row r="35" spans="1:11" ht="17.25" customHeight="1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12"/>
    </row>
    <row r="36" spans="1:11" ht="17.25" customHeight="1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12"/>
    </row>
    <row r="37" spans="1:11" ht="17.25" customHeight="1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12"/>
    </row>
    <row r="38" spans="1:11" ht="17.25" customHeight="1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12"/>
    </row>
    <row r="39" spans="1:11" ht="17.25" customHeight="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12"/>
    </row>
    <row r="40" spans="1:11" ht="17.25" customHeight="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12"/>
    </row>
    <row r="41" spans="1:11" ht="17.25" customHeight="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12"/>
    </row>
    <row r="42" spans="1:11" ht="17.25" customHeight="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12"/>
    </row>
    <row r="43" spans="1:11" ht="17.25" customHeight="1">
      <c r="A43" s="255" t="s">
        <v>127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7"/>
    </row>
    <row r="44" spans="1:11" ht="16.5" customHeight="1">
      <c r="A44" s="288" t="s">
        <v>187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8"/>
    </row>
    <row r="45" spans="1:11" ht="18" customHeight="1">
      <c r="A45" s="312" t="s">
        <v>122</v>
      </c>
      <c r="B45" s="313"/>
      <c r="C45" s="313"/>
      <c r="D45" s="313"/>
      <c r="E45" s="313"/>
      <c r="F45" s="313"/>
      <c r="G45" s="313"/>
      <c r="H45" s="313"/>
      <c r="I45" s="313"/>
      <c r="J45" s="313"/>
      <c r="K45" s="314"/>
    </row>
    <row r="46" spans="1:11" ht="18" customHeight="1">
      <c r="A46" s="312"/>
      <c r="B46" s="313"/>
      <c r="C46" s="313"/>
      <c r="D46" s="313"/>
      <c r="E46" s="313"/>
      <c r="F46" s="313"/>
      <c r="G46" s="313"/>
      <c r="H46" s="313"/>
      <c r="I46" s="313"/>
      <c r="J46" s="313"/>
      <c r="K46" s="314"/>
    </row>
    <row r="47" spans="1:11" ht="18" customHeight="1">
      <c r="A47" s="305"/>
      <c r="B47" s="306"/>
      <c r="C47" s="306"/>
      <c r="D47" s="306"/>
      <c r="E47" s="306"/>
      <c r="F47" s="306"/>
      <c r="G47" s="306"/>
      <c r="H47" s="306"/>
      <c r="I47" s="306"/>
      <c r="J47" s="306"/>
      <c r="K47" s="307"/>
    </row>
    <row r="48" spans="1:11" ht="21" customHeight="1">
      <c r="A48" s="133" t="s">
        <v>133</v>
      </c>
      <c r="B48" s="315" t="s">
        <v>134</v>
      </c>
      <c r="C48" s="315"/>
      <c r="D48" s="134" t="s">
        <v>135</v>
      </c>
      <c r="E48" s="135"/>
      <c r="F48" s="134" t="s">
        <v>137</v>
      </c>
      <c r="G48" s="136"/>
      <c r="H48" s="316" t="s">
        <v>138</v>
      </c>
      <c r="I48" s="316"/>
      <c r="J48" s="315"/>
      <c r="K48" s="317"/>
    </row>
    <row r="49" spans="1:11" ht="16.5" customHeight="1">
      <c r="A49" s="222" t="s">
        <v>140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4"/>
    </row>
    <row r="50" spans="1:11" ht="16.5" customHeight="1">
      <c r="A50" s="318"/>
      <c r="B50" s="319"/>
      <c r="C50" s="319"/>
      <c r="D50" s="319"/>
      <c r="E50" s="319"/>
      <c r="F50" s="319"/>
      <c r="G50" s="319"/>
      <c r="H50" s="319"/>
      <c r="I50" s="319"/>
      <c r="J50" s="319"/>
      <c r="K50" s="320"/>
    </row>
    <row r="51" spans="1:11" ht="16.5" customHeight="1">
      <c r="A51" s="321"/>
      <c r="B51" s="322"/>
      <c r="C51" s="322"/>
      <c r="D51" s="322"/>
      <c r="E51" s="322"/>
      <c r="F51" s="322"/>
      <c r="G51" s="322"/>
      <c r="H51" s="322"/>
      <c r="I51" s="322"/>
      <c r="J51" s="322"/>
      <c r="K51" s="323"/>
    </row>
    <row r="52" spans="1:11" ht="21" customHeight="1">
      <c r="A52" s="133" t="s">
        <v>133</v>
      </c>
      <c r="B52" s="315" t="s">
        <v>134</v>
      </c>
      <c r="C52" s="315"/>
      <c r="D52" s="134" t="s">
        <v>135</v>
      </c>
      <c r="E52" s="134"/>
      <c r="F52" s="134" t="s">
        <v>137</v>
      </c>
      <c r="G52" s="134"/>
      <c r="H52" s="316" t="s">
        <v>138</v>
      </c>
      <c r="I52" s="316"/>
      <c r="J52" s="324"/>
      <c r="K52" s="325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14" width="15.625" style="43" customWidth="1"/>
    <col min="15" max="16384" width="9" style="43"/>
  </cols>
  <sheetData>
    <row r="1" spans="1:14" ht="30" customHeight="1">
      <c r="A1" s="266" t="s">
        <v>142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29.1" customHeight="1">
      <c r="A2" s="20" t="s">
        <v>59</v>
      </c>
      <c r="B2" s="268"/>
      <c r="C2" s="268"/>
      <c r="D2" s="23" t="s">
        <v>65</v>
      </c>
      <c r="E2" s="268"/>
      <c r="F2" s="268"/>
      <c r="G2" s="268"/>
      <c r="H2" s="273"/>
      <c r="I2" s="45" t="s">
        <v>54</v>
      </c>
      <c r="J2" s="268"/>
      <c r="K2" s="268"/>
      <c r="L2" s="268"/>
      <c r="M2" s="268"/>
      <c r="N2" s="269"/>
    </row>
    <row r="3" spans="1:14" ht="29.1" customHeight="1">
      <c r="A3" s="272" t="s">
        <v>143</v>
      </c>
      <c r="B3" s="270" t="s">
        <v>144</v>
      </c>
      <c r="C3" s="270"/>
      <c r="D3" s="270"/>
      <c r="E3" s="270"/>
      <c r="F3" s="270"/>
      <c r="G3" s="270"/>
      <c r="H3" s="274"/>
      <c r="I3" s="270" t="s">
        <v>145</v>
      </c>
      <c r="J3" s="270"/>
      <c r="K3" s="270"/>
      <c r="L3" s="270"/>
      <c r="M3" s="270"/>
      <c r="N3" s="271"/>
    </row>
    <row r="4" spans="1:14" ht="29.1" customHeight="1">
      <c r="A4" s="272"/>
      <c r="B4" s="24" t="s">
        <v>108</v>
      </c>
      <c r="C4" s="24" t="s">
        <v>109</v>
      </c>
      <c r="D4" s="25" t="s">
        <v>110</v>
      </c>
      <c r="E4" s="24" t="s">
        <v>111</v>
      </c>
      <c r="F4" s="24" t="s">
        <v>112</v>
      </c>
      <c r="G4" s="24" t="s">
        <v>113</v>
      </c>
      <c r="H4" s="274"/>
      <c r="I4" s="109"/>
      <c r="J4" s="109"/>
      <c r="K4" s="109"/>
      <c r="L4" s="109"/>
      <c r="M4" s="109"/>
      <c r="N4" s="110"/>
    </row>
    <row r="5" spans="1:14" ht="29.1" customHeight="1">
      <c r="A5" s="272"/>
      <c r="B5" s="26"/>
      <c r="C5" s="26"/>
      <c r="D5" s="25"/>
      <c r="E5" s="26"/>
      <c r="F5" s="26"/>
      <c r="G5" s="26"/>
      <c r="H5" s="274"/>
      <c r="I5" s="46"/>
      <c r="J5" s="46"/>
      <c r="K5" s="46"/>
      <c r="L5" s="46"/>
      <c r="M5" s="46"/>
      <c r="N5" s="47"/>
    </row>
    <row r="6" spans="1:14" ht="29.1" customHeight="1">
      <c r="A6" s="101"/>
      <c r="B6" s="26"/>
      <c r="C6" s="26"/>
      <c r="D6" s="102"/>
      <c r="E6" s="26"/>
      <c r="F6" s="26"/>
      <c r="G6" s="26"/>
      <c r="H6" s="274"/>
      <c r="I6" s="48"/>
      <c r="J6" s="48"/>
      <c r="K6" s="48"/>
      <c r="L6" s="48"/>
      <c r="M6" s="48"/>
      <c r="N6" s="49"/>
    </row>
    <row r="7" spans="1:14" ht="29.1" customHeight="1">
      <c r="A7" s="101"/>
      <c r="B7" s="26"/>
      <c r="C7" s="26"/>
      <c r="D7" s="102"/>
      <c r="E7" s="26"/>
      <c r="F7" s="26"/>
      <c r="G7" s="26"/>
      <c r="H7" s="274"/>
      <c r="I7" s="50"/>
      <c r="J7" s="50"/>
      <c r="K7" s="50"/>
      <c r="L7" s="50"/>
      <c r="M7" s="52"/>
      <c r="N7" s="58"/>
    </row>
    <row r="8" spans="1:14" ht="29.1" customHeight="1">
      <c r="A8" s="101"/>
      <c r="B8" s="26"/>
      <c r="C8" s="26"/>
      <c r="D8" s="102"/>
      <c r="E8" s="26"/>
      <c r="F8" s="26"/>
      <c r="G8" s="26"/>
      <c r="H8" s="274"/>
      <c r="I8" s="50"/>
      <c r="J8" s="50"/>
      <c r="K8" s="50"/>
      <c r="L8" s="50"/>
      <c r="M8" s="52"/>
      <c r="N8" s="58"/>
    </row>
    <row r="9" spans="1:14" ht="29.1" customHeight="1">
      <c r="A9" s="101"/>
      <c r="B9" s="26"/>
      <c r="C9" s="26"/>
      <c r="D9" s="102"/>
      <c r="E9" s="26"/>
      <c r="F9" s="26"/>
      <c r="G9" s="26"/>
      <c r="H9" s="274"/>
      <c r="I9" s="48"/>
      <c r="J9" s="48"/>
      <c r="K9" s="48"/>
      <c r="L9" s="48"/>
      <c r="M9" s="55"/>
      <c r="N9" s="56"/>
    </row>
    <row r="10" spans="1:14" ht="29.1" customHeight="1">
      <c r="A10" s="101"/>
      <c r="B10" s="26"/>
      <c r="C10" s="26"/>
      <c r="D10" s="102"/>
      <c r="E10" s="26"/>
      <c r="F10" s="26"/>
      <c r="G10" s="26"/>
      <c r="H10" s="274"/>
      <c r="I10" s="50"/>
      <c r="J10" s="50"/>
      <c r="K10" s="50"/>
      <c r="L10" s="50"/>
      <c r="M10" s="52"/>
      <c r="N10" s="58"/>
    </row>
    <row r="11" spans="1:14" ht="29.1" customHeight="1">
      <c r="A11" s="101"/>
      <c r="B11" s="26"/>
      <c r="C11" s="26"/>
      <c r="D11" s="102"/>
      <c r="E11" s="26"/>
      <c r="F11" s="26"/>
      <c r="G11" s="26"/>
      <c r="H11" s="274"/>
      <c r="I11" s="50"/>
      <c r="J11" s="50"/>
      <c r="K11" s="50"/>
      <c r="L11" s="50"/>
      <c r="M11" s="52"/>
      <c r="N11" s="58"/>
    </row>
    <row r="12" spans="1:14" ht="29.1" customHeight="1">
      <c r="A12" s="101"/>
      <c r="B12" s="26"/>
      <c r="C12" s="26"/>
      <c r="D12" s="102"/>
      <c r="E12" s="26"/>
      <c r="F12" s="26"/>
      <c r="G12" s="26"/>
      <c r="H12" s="274"/>
      <c r="I12" s="50"/>
      <c r="J12" s="50"/>
      <c r="K12" s="50"/>
      <c r="L12" s="50"/>
      <c r="M12" s="52"/>
      <c r="N12" s="58"/>
    </row>
    <row r="13" spans="1:14" ht="29.1" customHeight="1">
      <c r="A13" s="103"/>
      <c r="B13" s="104"/>
      <c r="C13" s="105"/>
      <c r="D13" s="106"/>
      <c r="E13" s="105"/>
      <c r="F13" s="105"/>
      <c r="G13" s="105"/>
      <c r="H13" s="274"/>
      <c r="I13" s="50"/>
      <c r="J13" s="50"/>
      <c r="K13" s="50"/>
      <c r="L13" s="50"/>
      <c r="M13" s="52"/>
      <c r="N13" s="58"/>
    </row>
    <row r="14" spans="1:14" ht="29.1" customHeight="1">
      <c r="A14" s="107"/>
      <c r="B14" s="50"/>
      <c r="C14" s="108"/>
      <c r="D14" s="108"/>
      <c r="E14" s="108"/>
      <c r="F14" s="108"/>
      <c r="G14" s="50"/>
      <c r="H14" s="274"/>
      <c r="I14" s="50"/>
      <c r="J14" s="50"/>
      <c r="K14" s="50"/>
      <c r="L14" s="50"/>
      <c r="M14" s="52"/>
      <c r="N14" s="58"/>
    </row>
    <row r="15" spans="1:14" ht="29.1" customHeight="1">
      <c r="A15" s="38"/>
      <c r="B15" s="39"/>
      <c r="C15" s="40"/>
      <c r="D15" s="40"/>
      <c r="E15" s="41"/>
      <c r="F15" s="41"/>
      <c r="G15" s="39"/>
      <c r="H15" s="275"/>
      <c r="I15" s="39"/>
      <c r="J15" s="39"/>
      <c r="K15" s="71"/>
      <c r="L15" s="39"/>
      <c r="M15" s="39"/>
      <c r="N15" s="72"/>
    </row>
    <row r="16" spans="1:14" ht="14.25">
      <c r="A16" s="42" t="s">
        <v>122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4.25">
      <c r="A17" s="43" t="s">
        <v>188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14.25">
      <c r="A18" s="44"/>
      <c r="B18" s="44"/>
      <c r="C18" s="44"/>
      <c r="D18" s="44"/>
      <c r="E18" s="44"/>
      <c r="F18" s="44"/>
      <c r="G18" s="44"/>
      <c r="H18" s="44"/>
      <c r="I18" s="42" t="s">
        <v>172</v>
      </c>
      <c r="J18" s="73"/>
      <c r="K18" s="42" t="s">
        <v>173</v>
      </c>
      <c r="L18" s="42"/>
      <c r="M18" s="42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8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zoomScalePageLayoutView="125" workbookViewId="0">
      <selection activeCell="M40" sqref="M40"/>
    </sheetView>
  </sheetViews>
  <sheetFormatPr defaultColWidth="10.125" defaultRowHeight="14.25"/>
  <cols>
    <col min="1" max="1" width="9.625" style="74" customWidth="1"/>
    <col min="2" max="2" width="11.125" style="74" customWidth="1"/>
    <col min="3" max="3" width="9.125" style="74" customWidth="1"/>
    <col min="4" max="4" width="9.5" style="74" customWidth="1"/>
    <col min="5" max="5" width="10.25" style="74" customWidth="1"/>
    <col min="6" max="6" width="10.375" style="74" customWidth="1"/>
    <col min="7" max="7" width="9.5" style="74" customWidth="1"/>
    <col min="8" max="8" width="9.125" style="74" customWidth="1"/>
    <col min="9" max="9" width="8.125" style="74" customWidth="1"/>
    <col min="10" max="10" width="10.5" style="74" customWidth="1"/>
    <col min="11" max="11" width="12.125" style="74" customWidth="1"/>
    <col min="12" max="16384" width="10.125" style="74"/>
  </cols>
  <sheetData>
    <row r="1" spans="1:11" ht="25.5">
      <c r="A1" s="326" t="s">
        <v>189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>
      <c r="A2" s="75" t="s">
        <v>50</v>
      </c>
      <c r="B2" s="195" t="s">
        <v>51</v>
      </c>
      <c r="C2" s="195"/>
      <c r="D2" s="76" t="s">
        <v>59</v>
      </c>
      <c r="E2" s="77" t="s">
        <v>60</v>
      </c>
      <c r="F2" s="78" t="s">
        <v>190</v>
      </c>
      <c r="G2" s="327" t="s">
        <v>66</v>
      </c>
      <c r="H2" s="327"/>
      <c r="I2" s="95" t="s">
        <v>54</v>
      </c>
      <c r="J2" s="327" t="s">
        <v>55</v>
      </c>
      <c r="K2" s="328"/>
    </row>
    <row r="3" spans="1:11">
      <c r="A3" s="79" t="s">
        <v>72</v>
      </c>
      <c r="B3" s="277">
        <v>2126</v>
      </c>
      <c r="C3" s="277"/>
      <c r="D3" s="81" t="s">
        <v>191</v>
      </c>
      <c r="E3" s="329">
        <v>45041</v>
      </c>
      <c r="F3" s="279"/>
      <c r="G3" s="279"/>
      <c r="H3" s="303" t="s">
        <v>192</v>
      </c>
      <c r="I3" s="303"/>
      <c r="J3" s="303"/>
      <c r="K3" s="304"/>
    </row>
    <row r="4" spans="1:11">
      <c r="A4" s="82" t="s">
        <v>69</v>
      </c>
      <c r="B4" s="83">
        <v>3</v>
      </c>
      <c r="C4" s="83">
        <v>6</v>
      </c>
      <c r="D4" s="84" t="s">
        <v>193</v>
      </c>
      <c r="E4" s="279"/>
      <c r="F4" s="279"/>
      <c r="G4" s="279"/>
      <c r="H4" s="245" t="s">
        <v>194</v>
      </c>
      <c r="I4" s="245"/>
      <c r="J4" s="93" t="s">
        <v>63</v>
      </c>
      <c r="K4" s="98" t="s">
        <v>64</v>
      </c>
    </row>
    <row r="5" spans="1:11">
      <c r="A5" s="82" t="s">
        <v>195</v>
      </c>
      <c r="B5" s="277">
        <v>1</v>
      </c>
      <c r="C5" s="277"/>
      <c r="D5" s="81" t="s">
        <v>196</v>
      </c>
      <c r="E5" s="81" t="s">
        <v>197</v>
      </c>
      <c r="F5" s="81" t="s">
        <v>198</v>
      </c>
      <c r="G5" s="81" t="s">
        <v>199</v>
      </c>
      <c r="H5" s="245" t="s">
        <v>200</v>
      </c>
      <c r="I5" s="245"/>
      <c r="J5" s="93" t="s">
        <v>63</v>
      </c>
      <c r="K5" s="98" t="s">
        <v>64</v>
      </c>
    </row>
    <row r="6" spans="1:11">
      <c r="A6" s="85" t="s">
        <v>201</v>
      </c>
      <c r="B6" s="330">
        <v>400</v>
      </c>
      <c r="C6" s="330"/>
      <c r="D6" s="86" t="s">
        <v>202</v>
      </c>
      <c r="E6" s="87"/>
      <c r="F6" s="88">
        <v>400</v>
      </c>
      <c r="G6" s="86"/>
      <c r="H6" s="331" t="s">
        <v>203</v>
      </c>
      <c r="I6" s="331"/>
      <c r="J6" s="88" t="s">
        <v>63</v>
      </c>
      <c r="K6" s="99" t="s">
        <v>64</v>
      </c>
    </row>
    <row r="7" spans="1:11">
      <c r="A7" s="89"/>
      <c r="B7" s="90"/>
      <c r="C7" s="90"/>
      <c r="D7" s="89"/>
      <c r="E7" s="90"/>
      <c r="F7" s="91"/>
      <c r="G7" s="89"/>
      <c r="H7" s="91"/>
      <c r="I7" s="90"/>
      <c r="J7" s="90"/>
      <c r="K7" s="90"/>
    </row>
    <row r="8" spans="1:11">
      <c r="A8" s="92" t="s">
        <v>204</v>
      </c>
      <c r="B8" s="78" t="s">
        <v>205</v>
      </c>
      <c r="C8" s="78" t="s">
        <v>206</v>
      </c>
      <c r="D8" s="78" t="s">
        <v>207</v>
      </c>
      <c r="E8" s="78" t="s">
        <v>208</v>
      </c>
      <c r="F8" s="78" t="s">
        <v>209</v>
      </c>
      <c r="G8" s="332"/>
      <c r="H8" s="333"/>
      <c r="I8" s="333"/>
      <c r="J8" s="333"/>
      <c r="K8" s="334"/>
    </row>
    <row r="9" spans="1:11">
      <c r="A9" s="244" t="s">
        <v>210</v>
      </c>
      <c r="B9" s="245"/>
      <c r="C9" s="93" t="s">
        <v>63</v>
      </c>
      <c r="D9" s="93" t="s">
        <v>64</v>
      </c>
      <c r="E9" s="81" t="s">
        <v>211</v>
      </c>
      <c r="F9" s="94" t="s">
        <v>212</v>
      </c>
      <c r="G9" s="335"/>
      <c r="H9" s="336"/>
      <c r="I9" s="336"/>
      <c r="J9" s="336"/>
      <c r="K9" s="337"/>
    </row>
    <row r="10" spans="1:11">
      <c r="A10" s="244" t="s">
        <v>213</v>
      </c>
      <c r="B10" s="245"/>
      <c r="C10" s="93" t="s">
        <v>214</v>
      </c>
      <c r="D10" s="93" t="s">
        <v>64</v>
      </c>
      <c r="E10" s="81" t="s">
        <v>215</v>
      </c>
      <c r="F10" s="94" t="s">
        <v>216</v>
      </c>
      <c r="G10" s="335" t="s">
        <v>217</v>
      </c>
      <c r="H10" s="336"/>
      <c r="I10" s="336"/>
      <c r="J10" s="336"/>
      <c r="K10" s="337"/>
    </row>
    <row r="11" spans="1:11">
      <c r="A11" s="312" t="s">
        <v>182</v>
      </c>
      <c r="B11" s="313"/>
      <c r="C11" s="313"/>
      <c r="D11" s="313"/>
      <c r="E11" s="313"/>
      <c r="F11" s="313"/>
      <c r="G11" s="313"/>
      <c r="H11" s="313"/>
      <c r="I11" s="313"/>
      <c r="J11" s="313"/>
      <c r="K11" s="314"/>
    </row>
    <row r="12" spans="1:11">
      <c r="A12" s="79" t="s">
        <v>85</v>
      </c>
      <c r="B12" s="93" t="s">
        <v>81</v>
      </c>
      <c r="C12" s="93" t="s">
        <v>82</v>
      </c>
      <c r="D12" s="94"/>
      <c r="E12" s="81" t="s">
        <v>83</v>
      </c>
      <c r="F12" s="93" t="s">
        <v>81</v>
      </c>
      <c r="G12" s="93" t="s">
        <v>82</v>
      </c>
      <c r="H12" s="93"/>
      <c r="I12" s="81" t="s">
        <v>218</v>
      </c>
      <c r="J12" s="93" t="s">
        <v>81</v>
      </c>
      <c r="K12" s="98" t="s">
        <v>82</v>
      </c>
    </row>
    <row r="13" spans="1:11">
      <c r="A13" s="79" t="s">
        <v>88</v>
      </c>
      <c r="B13" s="93" t="s">
        <v>81</v>
      </c>
      <c r="C13" s="93" t="s">
        <v>82</v>
      </c>
      <c r="D13" s="94"/>
      <c r="E13" s="81" t="s">
        <v>93</v>
      </c>
      <c r="F13" s="93" t="s">
        <v>81</v>
      </c>
      <c r="G13" s="93" t="s">
        <v>82</v>
      </c>
      <c r="H13" s="93"/>
      <c r="I13" s="81" t="s">
        <v>219</v>
      </c>
      <c r="J13" s="93" t="s">
        <v>81</v>
      </c>
      <c r="K13" s="98" t="s">
        <v>82</v>
      </c>
    </row>
    <row r="14" spans="1:11">
      <c r="A14" s="85" t="s">
        <v>220</v>
      </c>
      <c r="B14" s="88" t="s">
        <v>81</v>
      </c>
      <c r="C14" s="88" t="s">
        <v>82</v>
      </c>
      <c r="D14" s="87"/>
      <c r="E14" s="86" t="s">
        <v>221</v>
      </c>
      <c r="F14" s="88" t="s">
        <v>81</v>
      </c>
      <c r="G14" s="88" t="s">
        <v>82</v>
      </c>
      <c r="H14" s="88"/>
      <c r="I14" s="86" t="s">
        <v>222</v>
      </c>
      <c r="J14" s="88" t="s">
        <v>81</v>
      </c>
      <c r="K14" s="99" t="s">
        <v>82</v>
      </c>
    </row>
    <row r="15" spans="1:11">
      <c r="A15" s="89"/>
      <c r="B15" s="91"/>
      <c r="C15" s="91"/>
      <c r="D15" s="90"/>
      <c r="E15" s="89"/>
      <c r="F15" s="91"/>
      <c r="G15" s="91"/>
      <c r="H15" s="91"/>
      <c r="I15" s="89"/>
      <c r="J15" s="91"/>
      <c r="K15" s="91"/>
    </row>
    <row r="16" spans="1:11">
      <c r="A16" s="302" t="s">
        <v>223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>
      <c r="A17" s="244" t="s">
        <v>224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08"/>
    </row>
    <row r="18" spans="1:11">
      <c r="A18" s="244" t="s">
        <v>225</v>
      </c>
      <c r="B18" s="245"/>
      <c r="C18" s="245"/>
      <c r="D18" s="245"/>
      <c r="E18" s="245"/>
      <c r="F18" s="245"/>
      <c r="G18" s="245"/>
      <c r="H18" s="245"/>
      <c r="I18" s="245"/>
      <c r="J18" s="245"/>
      <c r="K18" s="308"/>
    </row>
    <row r="19" spans="1:11">
      <c r="A19" s="338" t="s">
        <v>226</v>
      </c>
      <c r="B19" s="339"/>
      <c r="C19" s="339"/>
      <c r="D19" s="339"/>
      <c r="E19" s="339"/>
      <c r="F19" s="339"/>
      <c r="G19" s="339"/>
      <c r="H19" s="339"/>
      <c r="I19" s="339"/>
      <c r="J19" s="339"/>
      <c r="K19" s="340"/>
    </row>
    <row r="20" spans="1:11">
      <c r="A20" s="294"/>
      <c r="B20" s="295"/>
      <c r="C20" s="295"/>
      <c r="D20" s="295"/>
      <c r="E20" s="295"/>
      <c r="F20" s="295"/>
      <c r="G20" s="295"/>
      <c r="H20" s="295"/>
      <c r="I20" s="295"/>
      <c r="J20" s="295"/>
      <c r="K20" s="341"/>
    </row>
    <row r="21" spans="1:11">
      <c r="A21" s="294"/>
      <c r="B21" s="295"/>
      <c r="C21" s="295"/>
      <c r="D21" s="295"/>
      <c r="E21" s="295"/>
      <c r="F21" s="295"/>
      <c r="G21" s="295"/>
      <c r="H21" s="295"/>
      <c r="I21" s="295"/>
      <c r="J21" s="295"/>
      <c r="K21" s="341"/>
    </row>
    <row r="22" spans="1:11">
      <c r="A22" s="294"/>
      <c r="B22" s="295"/>
      <c r="C22" s="295"/>
      <c r="D22" s="295"/>
      <c r="E22" s="295"/>
      <c r="F22" s="295"/>
      <c r="G22" s="295"/>
      <c r="H22" s="295"/>
      <c r="I22" s="295"/>
      <c r="J22" s="295"/>
      <c r="K22" s="341"/>
    </row>
    <row r="23" spans="1:11">
      <c r="A23" s="342"/>
      <c r="B23" s="343"/>
      <c r="C23" s="343"/>
      <c r="D23" s="343"/>
      <c r="E23" s="343"/>
      <c r="F23" s="343"/>
      <c r="G23" s="343"/>
      <c r="H23" s="343"/>
      <c r="I23" s="343"/>
      <c r="J23" s="343"/>
      <c r="K23" s="344"/>
    </row>
    <row r="24" spans="1:11">
      <c r="A24" s="244" t="s">
        <v>121</v>
      </c>
      <c r="B24" s="245"/>
      <c r="C24" s="93" t="s">
        <v>63</v>
      </c>
      <c r="D24" s="93" t="s">
        <v>64</v>
      </c>
      <c r="E24" s="303"/>
      <c r="F24" s="303"/>
      <c r="G24" s="303"/>
      <c r="H24" s="303"/>
      <c r="I24" s="303"/>
      <c r="J24" s="303"/>
      <c r="K24" s="304"/>
    </row>
    <row r="25" spans="1:11">
      <c r="A25" s="96" t="s">
        <v>227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6"/>
    </row>
    <row r="26" spans="1:11">
      <c r="A26" s="347"/>
      <c r="B26" s="347"/>
      <c r="C26" s="347"/>
      <c r="D26" s="347"/>
      <c r="E26" s="347"/>
      <c r="F26" s="347"/>
      <c r="G26" s="347"/>
      <c r="H26" s="347"/>
      <c r="I26" s="347"/>
      <c r="J26" s="347"/>
      <c r="K26" s="347"/>
    </row>
    <row r="27" spans="1:11">
      <c r="A27" s="348" t="s">
        <v>228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50"/>
    </row>
    <row r="28" spans="1:11">
      <c r="A28" s="351" t="s">
        <v>229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53"/>
    </row>
    <row r="29" spans="1:11">
      <c r="A29" s="351" t="s">
        <v>230</v>
      </c>
      <c r="B29" s="352"/>
      <c r="C29" s="352"/>
      <c r="D29" s="352"/>
      <c r="E29" s="352"/>
      <c r="F29" s="352"/>
      <c r="G29" s="352"/>
      <c r="H29" s="352"/>
      <c r="I29" s="352"/>
      <c r="J29" s="352"/>
      <c r="K29" s="353"/>
    </row>
    <row r="30" spans="1:11">
      <c r="A30" s="351" t="s">
        <v>231</v>
      </c>
      <c r="B30" s="352"/>
      <c r="C30" s="352"/>
      <c r="D30" s="352"/>
      <c r="E30" s="352"/>
      <c r="F30" s="352"/>
      <c r="G30" s="352"/>
      <c r="H30" s="352"/>
      <c r="I30" s="352"/>
      <c r="J30" s="352"/>
      <c r="K30" s="353"/>
    </row>
    <row r="31" spans="1:11">
      <c r="A31" s="351"/>
      <c r="B31" s="352"/>
      <c r="C31" s="352"/>
      <c r="D31" s="352"/>
      <c r="E31" s="352"/>
      <c r="F31" s="352"/>
      <c r="G31" s="352"/>
      <c r="H31" s="352"/>
      <c r="I31" s="352"/>
      <c r="J31" s="352"/>
      <c r="K31" s="353"/>
    </row>
    <row r="32" spans="1:11">
      <c r="A32" s="351"/>
      <c r="B32" s="352"/>
      <c r="C32" s="352"/>
      <c r="D32" s="352"/>
      <c r="E32" s="352"/>
      <c r="F32" s="352"/>
      <c r="G32" s="352"/>
      <c r="H32" s="352"/>
      <c r="I32" s="352"/>
      <c r="J32" s="352"/>
      <c r="K32" s="353"/>
    </row>
    <row r="33" spans="1:11" ht="23.1" customHeight="1">
      <c r="A33" s="351"/>
      <c r="B33" s="352"/>
      <c r="C33" s="352"/>
      <c r="D33" s="352"/>
      <c r="E33" s="352"/>
      <c r="F33" s="352"/>
      <c r="G33" s="352"/>
      <c r="H33" s="352"/>
      <c r="I33" s="352"/>
      <c r="J33" s="352"/>
      <c r="K33" s="353"/>
    </row>
    <row r="34" spans="1:11" ht="23.1" customHeight="1">
      <c r="A34" s="294"/>
      <c r="B34" s="295"/>
      <c r="C34" s="295"/>
      <c r="D34" s="295"/>
      <c r="E34" s="295"/>
      <c r="F34" s="295"/>
      <c r="G34" s="295"/>
      <c r="H34" s="295"/>
      <c r="I34" s="295"/>
      <c r="J34" s="295"/>
      <c r="K34" s="341"/>
    </row>
    <row r="35" spans="1:11" ht="23.1" customHeight="1">
      <c r="A35" s="354"/>
      <c r="B35" s="295"/>
      <c r="C35" s="295"/>
      <c r="D35" s="295"/>
      <c r="E35" s="295"/>
      <c r="F35" s="295"/>
      <c r="G35" s="295"/>
      <c r="H35" s="295"/>
      <c r="I35" s="295"/>
      <c r="J35" s="295"/>
      <c r="K35" s="341"/>
    </row>
    <row r="36" spans="1:11" ht="23.1" customHeigh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7"/>
    </row>
    <row r="37" spans="1:11" ht="18.75" customHeight="1">
      <c r="A37" s="358" t="s">
        <v>232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60"/>
    </row>
    <row r="38" spans="1:11" ht="18.75" customHeight="1">
      <c r="A38" s="244" t="s">
        <v>233</v>
      </c>
      <c r="B38" s="245"/>
      <c r="C38" s="245"/>
      <c r="D38" s="303" t="s">
        <v>234</v>
      </c>
      <c r="E38" s="303"/>
      <c r="F38" s="298" t="s">
        <v>235</v>
      </c>
      <c r="G38" s="361"/>
      <c r="H38" s="245" t="s">
        <v>236</v>
      </c>
      <c r="I38" s="245"/>
      <c r="J38" s="245" t="s">
        <v>237</v>
      </c>
      <c r="K38" s="308"/>
    </row>
    <row r="39" spans="1:11" ht="18.75" customHeight="1">
      <c r="A39" s="82" t="s">
        <v>122</v>
      </c>
      <c r="B39" s="245" t="s">
        <v>238</v>
      </c>
      <c r="C39" s="245"/>
      <c r="D39" s="245"/>
      <c r="E39" s="245"/>
      <c r="F39" s="245"/>
      <c r="G39" s="245"/>
      <c r="H39" s="245"/>
      <c r="I39" s="245"/>
      <c r="J39" s="245"/>
      <c r="K39" s="308"/>
    </row>
    <row r="40" spans="1:11" ht="30.95" customHeight="1">
      <c r="A40" s="244"/>
      <c r="B40" s="245"/>
      <c r="C40" s="245"/>
      <c r="D40" s="245"/>
      <c r="E40" s="245"/>
      <c r="F40" s="245"/>
      <c r="G40" s="245"/>
      <c r="H40" s="245"/>
      <c r="I40" s="245"/>
      <c r="J40" s="245"/>
      <c r="K40" s="308"/>
    </row>
    <row r="41" spans="1:11" ht="18.75" customHeight="1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308"/>
    </row>
    <row r="42" spans="1:11" ht="32.1" customHeight="1">
      <c r="A42" s="85" t="s">
        <v>133</v>
      </c>
      <c r="B42" s="362" t="s">
        <v>239</v>
      </c>
      <c r="C42" s="362"/>
      <c r="D42" s="86" t="s">
        <v>240</v>
      </c>
      <c r="E42" s="87" t="s">
        <v>136</v>
      </c>
      <c r="F42" s="86" t="s">
        <v>137</v>
      </c>
      <c r="G42" s="97">
        <v>45046</v>
      </c>
      <c r="H42" s="363" t="s">
        <v>138</v>
      </c>
      <c r="I42" s="363"/>
      <c r="J42" s="362" t="s">
        <v>139</v>
      </c>
      <c r="K42" s="364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0"/>
  <sheetViews>
    <sheetView topLeftCell="A7" workbookViewId="0">
      <selection activeCell="J19" sqref="J19"/>
    </sheetView>
  </sheetViews>
  <sheetFormatPr defaultColWidth="9" defaultRowHeight="14.25"/>
  <cols>
    <col min="1" max="1" width="16.25" customWidth="1"/>
    <col min="2" max="7" width="9.375" customWidth="1"/>
    <col min="8" max="8" width="2.25" customWidth="1"/>
    <col min="9" max="14" width="15.625" customWidth="1"/>
  </cols>
  <sheetData>
    <row r="1" spans="1:14" ht="30" customHeight="1">
      <c r="A1" s="266" t="s">
        <v>142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28.5" customHeight="1">
      <c r="A2" s="20" t="s">
        <v>59</v>
      </c>
      <c r="B2" s="205" t="s">
        <v>60</v>
      </c>
      <c r="C2" s="206"/>
      <c r="D2" s="23" t="s">
        <v>65</v>
      </c>
      <c r="E2" s="268" t="s">
        <v>66</v>
      </c>
      <c r="F2" s="268"/>
      <c r="G2" s="268"/>
      <c r="H2" s="273"/>
      <c r="I2" s="45" t="s">
        <v>54</v>
      </c>
      <c r="J2" s="268" t="s">
        <v>55</v>
      </c>
      <c r="K2" s="268"/>
      <c r="L2" s="268"/>
      <c r="M2" s="268"/>
      <c r="N2" s="269"/>
    </row>
    <row r="3" spans="1:14" ht="28.5" customHeight="1">
      <c r="A3" s="272" t="s">
        <v>143</v>
      </c>
      <c r="B3" s="270" t="s">
        <v>144</v>
      </c>
      <c r="C3" s="270"/>
      <c r="D3" s="270"/>
      <c r="E3" s="270"/>
      <c r="F3" s="270"/>
      <c r="G3" s="270"/>
      <c r="H3" s="274"/>
      <c r="I3" s="270" t="s">
        <v>145</v>
      </c>
      <c r="J3" s="270"/>
      <c r="K3" s="270"/>
      <c r="L3" s="270"/>
      <c r="M3" s="270"/>
      <c r="N3" s="271"/>
    </row>
    <row r="4" spans="1:14" ht="28.5" customHeight="1">
      <c r="A4" s="272"/>
      <c r="B4" s="24" t="s">
        <v>108</v>
      </c>
      <c r="C4" s="24" t="s">
        <v>109</v>
      </c>
      <c r="D4" s="25" t="s">
        <v>110</v>
      </c>
      <c r="E4" s="24" t="s">
        <v>111</v>
      </c>
      <c r="F4" s="24" t="s">
        <v>112</v>
      </c>
      <c r="G4" s="24" t="s">
        <v>113</v>
      </c>
      <c r="H4" s="274"/>
      <c r="I4" s="24" t="s">
        <v>108</v>
      </c>
      <c r="J4" s="24" t="s">
        <v>109</v>
      </c>
      <c r="K4" s="25" t="s">
        <v>110</v>
      </c>
      <c r="L4" s="24" t="s">
        <v>111</v>
      </c>
      <c r="M4" s="24" t="s">
        <v>112</v>
      </c>
      <c r="N4" s="24" t="s">
        <v>113</v>
      </c>
    </row>
    <row r="5" spans="1:14" ht="28.5" customHeight="1">
      <c r="A5" s="272"/>
      <c r="B5" s="26"/>
      <c r="C5" s="26"/>
      <c r="D5" s="25"/>
      <c r="E5" s="26"/>
      <c r="F5" s="26"/>
      <c r="G5" s="26"/>
      <c r="H5" s="274"/>
      <c r="I5" s="46"/>
      <c r="J5" s="46" t="s">
        <v>146</v>
      </c>
      <c r="K5" s="46" t="s">
        <v>146</v>
      </c>
      <c r="L5" s="46" t="s">
        <v>146</v>
      </c>
      <c r="M5" s="46" t="s">
        <v>146</v>
      </c>
      <c r="N5" s="47"/>
    </row>
    <row r="6" spans="1:14" ht="28.5" customHeight="1">
      <c r="A6" s="27" t="s">
        <v>147</v>
      </c>
      <c r="B6" s="28">
        <f>C6-1</f>
        <v>57</v>
      </c>
      <c r="C6" s="28">
        <f>D6-2</f>
        <v>58</v>
      </c>
      <c r="D6" s="29">
        <v>60</v>
      </c>
      <c r="E6" s="28">
        <f>D6+2</f>
        <v>62</v>
      </c>
      <c r="F6" s="28">
        <f>E6+2</f>
        <v>64</v>
      </c>
      <c r="G6" s="28">
        <f>F6+1</f>
        <v>65</v>
      </c>
      <c r="H6" s="274"/>
      <c r="I6" s="48"/>
      <c r="J6" s="48" t="s">
        <v>149</v>
      </c>
      <c r="K6" s="48" t="s">
        <v>149</v>
      </c>
      <c r="L6" s="48" t="s">
        <v>150</v>
      </c>
      <c r="M6" s="48" t="s">
        <v>149</v>
      </c>
      <c r="N6" s="49"/>
    </row>
    <row r="7" spans="1:14" ht="28.5" customHeight="1">
      <c r="A7" s="27" t="s">
        <v>151</v>
      </c>
      <c r="B7" s="28">
        <f t="shared" ref="B7:B8" si="0">C7-4</f>
        <v>96</v>
      </c>
      <c r="C7" s="28">
        <f t="shared" ref="C7:C8" si="1">D7-4</f>
        <v>100</v>
      </c>
      <c r="D7" s="29">
        <v>104</v>
      </c>
      <c r="E7" s="28">
        <f t="shared" ref="E7:E8" si="2">D7+4</f>
        <v>108</v>
      </c>
      <c r="F7" s="28">
        <f>E7+4</f>
        <v>112</v>
      </c>
      <c r="G7" s="28">
        <f t="shared" ref="G7:G8" si="3">F7+6</f>
        <v>118</v>
      </c>
      <c r="H7" s="274"/>
      <c r="I7" s="50"/>
      <c r="J7" s="50" t="s">
        <v>149</v>
      </c>
      <c r="K7" s="51" t="s">
        <v>155</v>
      </c>
      <c r="L7" s="50" t="s">
        <v>241</v>
      </c>
      <c r="M7" s="52" t="s">
        <v>152</v>
      </c>
      <c r="N7" s="53"/>
    </row>
    <row r="8" spans="1:14" ht="28.5" customHeight="1">
      <c r="A8" s="27" t="s">
        <v>157</v>
      </c>
      <c r="B8" s="28">
        <f t="shared" si="0"/>
        <v>98</v>
      </c>
      <c r="C8" s="28">
        <f t="shared" si="1"/>
        <v>102</v>
      </c>
      <c r="D8" s="29">
        <v>106</v>
      </c>
      <c r="E8" s="28">
        <f t="shared" si="2"/>
        <v>110</v>
      </c>
      <c r="F8" s="28">
        <f t="shared" ref="F8" si="4">E8+5</f>
        <v>115</v>
      </c>
      <c r="G8" s="28">
        <f t="shared" si="3"/>
        <v>121</v>
      </c>
      <c r="H8" s="274"/>
      <c r="I8" s="48"/>
      <c r="J8" s="48" t="s">
        <v>155</v>
      </c>
      <c r="K8" s="48" t="s">
        <v>158</v>
      </c>
      <c r="L8" s="48" t="s">
        <v>155</v>
      </c>
      <c r="M8" s="55" t="s">
        <v>155</v>
      </c>
      <c r="N8" s="56"/>
    </row>
    <row r="9" spans="1:14" ht="28.5" customHeight="1">
      <c r="A9" s="27" t="s">
        <v>160</v>
      </c>
      <c r="B9" s="28">
        <f>C9-1</f>
        <v>38</v>
      </c>
      <c r="C9" s="28">
        <f>D9-1</f>
        <v>39</v>
      </c>
      <c r="D9" s="29">
        <v>40</v>
      </c>
      <c r="E9" s="28">
        <f>D9+1</f>
        <v>41</v>
      </c>
      <c r="F9" s="28">
        <f>E9+1</f>
        <v>42</v>
      </c>
      <c r="G9" s="28">
        <f>F9+1.2</f>
        <v>43.2</v>
      </c>
      <c r="H9" s="274"/>
      <c r="I9" s="50"/>
      <c r="J9" s="50" t="s">
        <v>156</v>
      </c>
      <c r="K9" s="50" t="s">
        <v>156</v>
      </c>
      <c r="L9" s="50" t="s">
        <v>161</v>
      </c>
      <c r="M9" s="52" t="s">
        <v>156</v>
      </c>
      <c r="N9" s="53"/>
    </row>
    <row r="10" spans="1:14" ht="28.5" customHeight="1">
      <c r="A10" s="27" t="s">
        <v>162</v>
      </c>
      <c r="B10" s="28">
        <f t="shared" ref="B10:B12" si="5">C10-0.5</f>
        <v>58.5</v>
      </c>
      <c r="C10" s="28">
        <f>D10-1</f>
        <v>59</v>
      </c>
      <c r="D10" s="29">
        <v>60</v>
      </c>
      <c r="E10" s="28">
        <f>D10+1</f>
        <v>61</v>
      </c>
      <c r="F10" s="28">
        <f>E10+1</f>
        <v>62</v>
      </c>
      <c r="G10" s="28">
        <f>F10+0.5</f>
        <v>62.5</v>
      </c>
      <c r="H10" s="274"/>
      <c r="I10" s="50"/>
      <c r="J10" s="50" t="s">
        <v>91</v>
      </c>
      <c r="K10" s="50" t="s">
        <v>148</v>
      </c>
      <c r="L10" s="50" t="s">
        <v>91</v>
      </c>
      <c r="M10" s="52" t="s">
        <v>163</v>
      </c>
      <c r="N10" s="53"/>
    </row>
    <row r="11" spans="1:14" ht="28.5" customHeight="1">
      <c r="A11" s="27" t="s">
        <v>164</v>
      </c>
      <c r="B11" s="28">
        <f>C11-0.8</f>
        <v>18.399999999999999</v>
      </c>
      <c r="C11" s="28">
        <f>D11-0.8</f>
        <v>19.2</v>
      </c>
      <c r="D11" s="29">
        <v>20</v>
      </c>
      <c r="E11" s="28">
        <f>D11+0.8</f>
        <v>20.8</v>
      </c>
      <c r="F11" s="28">
        <f>E11+0.8</f>
        <v>21.6</v>
      </c>
      <c r="G11" s="28">
        <f>F11+1.3</f>
        <v>22.900000000000002</v>
      </c>
      <c r="H11" s="274"/>
      <c r="I11" s="50"/>
      <c r="J11" s="50" t="s">
        <v>91</v>
      </c>
      <c r="K11" s="51" t="s">
        <v>153</v>
      </c>
      <c r="L11" s="50" t="s">
        <v>91</v>
      </c>
      <c r="M11" s="52" t="s">
        <v>91</v>
      </c>
      <c r="N11" s="58"/>
    </row>
    <row r="12" spans="1:14" ht="28.5" customHeight="1">
      <c r="A12" s="30" t="s">
        <v>166</v>
      </c>
      <c r="B12" s="28">
        <f t="shared" si="5"/>
        <v>8.5</v>
      </c>
      <c r="C12" s="28">
        <f>D12-0.5</f>
        <v>9</v>
      </c>
      <c r="D12" s="29">
        <v>9.5</v>
      </c>
      <c r="E12" s="28">
        <f>D12+0.5</f>
        <v>10</v>
      </c>
      <c r="F12" s="28">
        <f>E12+0.5</f>
        <v>10.5</v>
      </c>
      <c r="G12" s="28">
        <f>F12+0.7</f>
        <v>11.2</v>
      </c>
      <c r="H12" s="365"/>
      <c r="I12" s="65"/>
      <c r="J12" s="65" t="s">
        <v>91</v>
      </c>
      <c r="K12" s="66" t="s">
        <v>153</v>
      </c>
      <c r="L12" s="65"/>
      <c r="M12" s="65"/>
      <c r="N12" s="65"/>
    </row>
    <row r="13" spans="1:14" ht="28.5" customHeight="1">
      <c r="A13" s="35"/>
      <c r="B13" s="36"/>
      <c r="C13" s="37"/>
      <c r="D13" s="37"/>
      <c r="E13" s="37"/>
      <c r="F13" s="37"/>
      <c r="G13" s="36"/>
      <c r="H13" s="365"/>
      <c r="I13" s="36"/>
      <c r="J13" s="36"/>
      <c r="K13" s="36"/>
      <c r="L13" s="36"/>
      <c r="M13" s="70"/>
      <c r="N13" s="53"/>
    </row>
    <row r="14" spans="1:14" ht="28.5" customHeight="1">
      <c r="A14" s="38"/>
      <c r="B14" s="39"/>
      <c r="C14" s="40"/>
      <c r="D14" s="40"/>
      <c r="E14" s="41"/>
      <c r="F14" s="41"/>
      <c r="G14" s="39"/>
      <c r="H14" s="275"/>
      <c r="I14" s="39"/>
      <c r="J14" s="39"/>
      <c r="K14" s="71"/>
      <c r="L14" s="39"/>
      <c r="M14" s="39"/>
      <c r="N14" s="72"/>
    </row>
    <row r="15" spans="1:14">
      <c r="A15" s="42" t="s">
        <v>122</v>
      </c>
      <c r="B15" s="43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4">
      <c r="A16" s="43" t="s">
        <v>188</v>
      </c>
      <c r="B16" s="43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>
      <c r="A17" s="44"/>
      <c r="B17" s="44"/>
      <c r="C17" s="44"/>
      <c r="D17" s="44"/>
      <c r="E17" s="44"/>
      <c r="F17" s="44"/>
      <c r="G17" s="44"/>
      <c r="H17" s="44"/>
      <c r="I17" s="42" t="s">
        <v>172</v>
      </c>
      <c r="J17" s="73"/>
      <c r="K17" s="42" t="s">
        <v>173</v>
      </c>
      <c r="L17" s="42"/>
      <c r="M17" s="42" t="s">
        <v>174</v>
      </c>
      <c r="N17" s="43"/>
    </row>
    <row r="18" spans="1:14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1:14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8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B4" sqref="B4: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6" t="s">
        <v>242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spans="1:15" s="1" customFormat="1" ht="16.5">
      <c r="A2" s="375" t="s">
        <v>243</v>
      </c>
      <c r="B2" s="376" t="s">
        <v>244</v>
      </c>
      <c r="C2" s="376" t="s">
        <v>245</v>
      </c>
      <c r="D2" s="376" t="s">
        <v>246</v>
      </c>
      <c r="E2" s="376" t="s">
        <v>247</v>
      </c>
      <c r="F2" s="376" t="s">
        <v>248</v>
      </c>
      <c r="G2" s="376" t="s">
        <v>249</v>
      </c>
      <c r="H2" s="376" t="s">
        <v>250</v>
      </c>
      <c r="I2" s="3" t="s">
        <v>251</v>
      </c>
      <c r="J2" s="3" t="s">
        <v>252</v>
      </c>
      <c r="K2" s="3" t="s">
        <v>253</v>
      </c>
      <c r="L2" s="3" t="s">
        <v>254</v>
      </c>
      <c r="M2" s="3" t="s">
        <v>255</v>
      </c>
      <c r="N2" s="376" t="s">
        <v>256</v>
      </c>
      <c r="O2" s="376" t="s">
        <v>257</v>
      </c>
    </row>
    <row r="3" spans="1:15" s="1" customFormat="1" ht="16.5">
      <c r="A3" s="375"/>
      <c r="B3" s="377"/>
      <c r="C3" s="377"/>
      <c r="D3" s="377"/>
      <c r="E3" s="377"/>
      <c r="F3" s="377"/>
      <c r="G3" s="377"/>
      <c r="H3" s="377"/>
      <c r="I3" s="3" t="s">
        <v>258</v>
      </c>
      <c r="J3" s="3" t="s">
        <v>258</v>
      </c>
      <c r="K3" s="3" t="s">
        <v>258</v>
      </c>
      <c r="L3" s="3" t="s">
        <v>258</v>
      </c>
      <c r="M3" s="3" t="s">
        <v>258</v>
      </c>
      <c r="N3" s="377"/>
      <c r="O3" s="377"/>
    </row>
    <row r="4" spans="1:15" ht="17.100000000000001" customHeight="1">
      <c r="A4" s="6">
        <v>1</v>
      </c>
      <c r="B4" s="12" t="s">
        <v>259</v>
      </c>
      <c r="C4" s="6" t="s">
        <v>260</v>
      </c>
      <c r="D4" s="7" t="s">
        <v>146</v>
      </c>
      <c r="E4" s="8" t="s">
        <v>261</v>
      </c>
      <c r="F4" s="8" t="s">
        <v>262</v>
      </c>
      <c r="G4" s="6"/>
      <c r="H4" s="6"/>
      <c r="I4" s="13">
        <v>2</v>
      </c>
      <c r="J4" s="13">
        <v>1</v>
      </c>
      <c r="K4" s="13">
        <v>3</v>
      </c>
      <c r="L4" s="13">
        <v>0</v>
      </c>
      <c r="M4" s="13">
        <v>0</v>
      </c>
      <c r="N4" s="6"/>
      <c r="O4" s="6" t="s">
        <v>263</v>
      </c>
    </row>
    <row r="5" spans="1:15" ht="17.100000000000001" customHeight="1">
      <c r="A5" s="6">
        <v>2</v>
      </c>
      <c r="B5" s="12"/>
      <c r="C5" s="6"/>
      <c r="D5" s="7"/>
      <c r="E5" s="8"/>
      <c r="F5" s="8"/>
      <c r="G5" s="6"/>
      <c r="H5" s="6"/>
      <c r="I5" s="13"/>
      <c r="J5" s="13"/>
      <c r="K5" s="13"/>
      <c r="L5" s="13"/>
      <c r="M5" s="13"/>
      <c r="N5" s="6"/>
      <c r="O5" s="6"/>
    </row>
    <row r="6" spans="1:15" ht="17.100000000000001" customHeight="1">
      <c r="A6" s="6">
        <v>3</v>
      </c>
      <c r="B6" s="12"/>
      <c r="C6" s="6"/>
      <c r="D6" s="7"/>
      <c r="E6" s="8"/>
      <c r="F6" s="8"/>
      <c r="G6" s="6"/>
      <c r="H6" s="6"/>
      <c r="I6" s="13"/>
      <c r="J6" s="13"/>
      <c r="K6" s="13"/>
      <c r="L6" s="13"/>
      <c r="M6" s="13"/>
      <c r="N6" s="6"/>
      <c r="O6" s="6"/>
    </row>
    <row r="7" spans="1:15" ht="17.100000000000001" customHeight="1">
      <c r="A7" s="6">
        <v>4</v>
      </c>
      <c r="B7" s="12"/>
      <c r="C7" s="6"/>
      <c r="D7" s="7"/>
      <c r="E7" s="8"/>
      <c r="F7" s="8"/>
      <c r="G7" s="6"/>
      <c r="H7" s="6"/>
      <c r="I7" s="13"/>
      <c r="J7" s="13"/>
      <c r="K7" s="13"/>
      <c r="L7" s="13"/>
      <c r="M7" s="13"/>
      <c r="N7" s="6"/>
      <c r="O7" s="6"/>
    </row>
    <row r="8" spans="1:15" ht="17.100000000000001" customHeight="1">
      <c r="A8" s="6">
        <v>5</v>
      </c>
      <c r="B8" s="12"/>
      <c r="C8" s="6"/>
      <c r="D8" s="19"/>
      <c r="E8" s="5"/>
      <c r="F8" s="8"/>
      <c r="G8" s="5"/>
      <c r="H8" s="5"/>
      <c r="I8" s="13"/>
      <c r="J8" s="13"/>
      <c r="K8" s="13"/>
      <c r="L8" s="13"/>
      <c r="M8" s="13"/>
      <c r="N8" s="5"/>
      <c r="O8" s="5"/>
    </row>
    <row r="9" spans="1:15" ht="17.100000000000001" customHeight="1">
      <c r="A9" s="6">
        <v>6</v>
      </c>
      <c r="B9" s="12"/>
      <c r="C9" s="6"/>
      <c r="D9" s="19"/>
      <c r="E9" s="5"/>
      <c r="F9" s="8"/>
      <c r="G9" s="5"/>
      <c r="H9" s="5"/>
      <c r="I9" s="13"/>
      <c r="J9" s="13"/>
      <c r="K9" s="13"/>
      <c r="L9" s="13"/>
      <c r="M9" s="13"/>
      <c r="N9" s="5"/>
      <c r="O9" s="5"/>
    </row>
    <row r="10" spans="1:15" ht="17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67" t="s">
        <v>264</v>
      </c>
      <c r="B12" s="368"/>
      <c r="C12" s="368"/>
      <c r="D12" s="369"/>
      <c r="E12" s="370"/>
      <c r="F12" s="371"/>
      <c r="G12" s="371"/>
      <c r="H12" s="371"/>
      <c r="I12" s="372"/>
      <c r="J12" s="367" t="s">
        <v>265</v>
      </c>
      <c r="K12" s="368"/>
      <c r="L12" s="368"/>
      <c r="M12" s="369"/>
      <c r="N12" s="9"/>
      <c r="O12" s="11"/>
    </row>
    <row r="13" spans="1:15" ht="16.5">
      <c r="A13" s="373" t="s">
        <v>266</v>
      </c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2023-04-30T08:25:18Z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2052-11.1.0.14036</vt:lpwstr>
  </property>
</Properties>
</file>